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externalLinks/externalLink7.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xl/externalLinks/externalLink6.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5.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835"/>
  </bookViews>
  <sheets>
    <sheet name="Attachment B" sheetId="3" r:id="rId1"/>
    <sheet name="Attachment C" sheetId="2" r:id="rId2"/>
    <sheet name="Attachment D" sheetId="1" r:id="rId3"/>
    <sheet name="Authorized Decoupled Revenues" sheetId="5" r:id="rId4"/>
    <sheet name="Normalized Monthly kWh" sheetId="4" r:id="rId5"/>
  </sheets>
  <externalReferences>
    <externalReference r:id="rId6"/>
    <externalReference r:id="rId7"/>
    <externalReference r:id="rId8"/>
    <externalReference r:id="rId9"/>
    <externalReference r:id="rId10"/>
    <externalReference r:id="rId11"/>
    <externalReference r:id="rId12"/>
  </externalReferences>
  <definedNames>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_six6" hidden="1">{#N/A,#N/A,FALSE,"CRPT";#N/A,#N/A,FALSE,"TREND";#N/A,#N/A,FALSE,"%Curve"}</definedName>
    <definedName name="__________________www1" hidden="1">{#N/A,#N/A,FALSE,"schA"}</definedName>
    <definedName name="_________________OM1" hidden="1">{#N/A,#N/A,FALSE,"Summary";#N/A,#N/A,FALSE,"SmPlants";#N/A,#N/A,FALSE,"Utah";#N/A,#N/A,FALSE,"Idaho";#N/A,#N/A,FALSE,"Lewis River";#N/A,#N/A,FALSE,"NrthUmpq";#N/A,#N/A,FALSE,"KlamRog"}</definedName>
    <definedName name="_________________six6" hidden="1">{#N/A,#N/A,FALSE,"CRPT";#N/A,#N/A,FALSE,"TREND";#N/A,#N/A,FALSE,"%Curve"}</definedName>
    <definedName name="_________________www1" hidden="1">{#N/A,#N/A,FALSE,"schA"}</definedName>
    <definedName name="________________six6" hidden="1">{#N/A,#N/A,FALSE,"CRPT";#N/A,#N/A,FALSE,"TREND";#N/A,#N/A,FALSE,"%Curve"}</definedName>
    <definedName name="________________www1" hidden="1">{#N/A,#N/A,FALSE,"schA"}</definedName>
    <definedName name="_______________six6" hidden="1">{#N/A,#N/A,FALSE,"CRPT";#N/A,#N/A,FALSE,"TREND";#N/A,#N/A,FALSE,"%Curve"}</definedName>
    <definedName name="_______________www1" hidden="1">{#N/A,#N/A,FALSE,"schA"}</definedName>
    <definedName name="______________OM1" hidden="1">{#N/A,#N/A,FALSE,"Summary";#N/A,#N/A,FALSE,"SmPlants";#N/A,#N/A,FALSE,"Utah";#N/A,#N/A,FALSE,"Idaho";#N/A,#N/A,FALSE,"Lewis River";#N/A,#N/A,FALSE,"NrthUmpq";#N/A,#N/A,FALSE,"KlamRog"}</definedName>
    <definedName name="______________six6" hidden="1">{#N/A,#N/A,FALSE,"CRPT";#N/A,#N/A,FALSE,"TREND";#N/A,#N/A,FALSE,"%Curve"}</definedName>
    <definedName name="______________www1" hidden="1">{#N/A,#N/A,FALSE,"schA"}</definedName>
    <definedName name="_____________six6" hidden="1">{#N/A,#N/A,FALSE,"CRPT";#N/A,#N/A,FALSE,"TREND";#N/A,#N/A,FALSE,"%Curve"}</definedName>
    <definedName name="_____________www1" hidden="1">{#N/A,#N/A,FALSE,"schA"}</definedName>
    <definedName name="____________OM1" hidden="1">{#N/A,#N/A,FALSE,"Summary";#N/A,#N/A,FALSE,"SmPlants";#N/A,#N/A,FALSE,"Utah";#N/A,#N/A,FALSE,"Idaho";#N/A,#N/A,FALSE,"Lewis River";#N/A,#N/A,FALSE,"NrthUmpq";#N/A,#N/A,FALSE,"KlamRog"}</definedName>
    <definedName name="____________six6" hidden="1">{#N/A,#N/A,FALSE,"CRPT";#N/A,#N/A,FALSE,"TREND";#N/A,#N/A,FALSE,"%Curve"}</definedName>
    <definedName name="____________www1" hidden="1">{#N/A,#N/A,FALSE,"schA"}</definedName>
    <definedName name="___________OM1" hidden="1">{#N/A,#N/A,FALSE,"Summary";#N/A,#N/A,FALSE,"SmPlants";#N/A,#N/A,FALSE,"Utah";#N/A,#N/A,FALSE,"Idaho";#N/A,#N/A,FALSE,"Lewis River";#N/A,#N/A,FALSE,"NrthUmpq";#N/A,#N/A,FALSE,"KlamRog"}</definedName>
    <definedName name="___________six6" hidden="1">{#N/A,#N/A,FALSE,"CRPT";#N/A,#N/A,FALSE,"TREND";#N/A,#N/A,FALSE,"%Curve"}</definedName>
    <definedName name="___________www1" hidden="1">{#N/A,#N/A,FALSE,"schA"}</definedName>
    <definedName name="__________six6" hidden="1">{#N/A,#N/A,FALSE,"CRPT";#N/A,#N/A,FALSE,"TREND";#N/A,#N/A,FALSE,"%Curve"}</definedName>
    <definedName name="__________www1" hidden="1">{#N/A,#N/A,FALSE,"schA"}</definedName>
    <definedName name="_________j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hidden="1">{#N/A,#N/A,FALSE,"Summary";#N/A,#N/A,FALSE,"SmPlants";#N/A,#N/A,FALSE,"Utah";#N/A,#N/A,FALSE,"Idaho";#N/A,#N/A,FALSE,"Lewis River";#N/A,#N/A,FALSE,"NrthUmpq";#N/A,#N/A,FALSE,"KlamRog"}</definedName>
    <definedName name="_________six6" hidden="1">{#N/A,#N/A,FALSE,"CRPT";#N/A,#N/A,FALSE,"TREND";#N/A,#N/A,FALSE,"%Curve"}</definedName>
    <definedName name="_________www1" hidden="1">{#N/A,#N/A,FALSE,"schA"}</definedName>
    <definedName name="________six6" hidden="1">{#N/A,#N/A,FALSE,"CRPT";#N/A,#N/A,FALSE,"TREND";#N/A,#N/A,FALSE,"%Curve"}</definedName>
    <definedName name="________www1" hidden="1">{#N/A,#N/A,FALSE,"schA"}</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_six6" hidden="1">{#N/A,#N/A,FALSE,"CRPT";#N/A,#N/A,FALSE,"TREND";#N/A,#N/A,FALSE,"%Curve"}</definedName>
    <definedName name="_______www1" hidden="1">{#N/A,#N/A,FALSE,"schA"}</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_six6" hidden="1">{#N/A,#N/A,FALSE,"CRPT";#N/A,#N/A,FALSE,"TREND";#N/A,#N/A,FALSE,"%Curve"}</definedName>
    <definedName name="______www1" hidden="1">{#N/A,#N/A,FALSE,"schA"}</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_six6" hidden="1">{#N/A,#N/A,FALSE,"CRPT";#N/A,#N/A,FALSE,"TREND";#N/A,#N/A,FALSE,"%Curve"}</definedName>
    <definedName name="_____www1" hidden="1">{#N/A,#N/A,FALSE,"schA"}</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_six6" hidden="1">{#N/A,#N/A,FALSE,"CRPT";#N/A,#N/A,FALSE,"TREND";#N/A,#N/A,FALSE,"%Curve"}</definedName>
    <definedName name="____www1" hidden="1">{#N/A,#N/A,FALSE,"schA"}</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_six6" hidden="1">{#N/A,#N/A,FALSE,"CRPT";#N/A,#N/A,FALSE,"TREND";#N/A,#N/A,FALSE,"%Curve"}</definedName>
    <definedName name="___www1" hidden="1">{#N/A,#N/A,FALSE,"schA"}</definedName>
    <definedName name="__123Graph_A" localSheetId="2" hidden="1">[1]Inputs!#REF!</definedName>
    <definedName name="__123Graph_A" localSheetId="3" hidden="1">'[2]OR kWh'!#REF!</definedName>
    <definedName name="__123Graph_A" localSheetId="4" hidden="1">[3]Inputs!#REF!</definedName>
    <definedName name="__123Graph_A" hidden="1">'[2]OR kWh'!#REF!</definedName>
    <definedName name="__123Graph_B" localSheetId="2" hidden="1">[1]Inputs!#REF!</definedName>
    <definedName name="__123Graph_B" localSheetId="3" hidden="1">'[2]OR kWh'!#REF!</definedName>
    <definedName name="__123Graph_B" localSheetId="4" hidden="1">[3]Inputs!#REF!</definedName>
    <definedName name="__123Graph_B" hidden="1">'[2]OR kWh'!#REF!</definedName>
    <definedName name="__123Graph_D" localSheetId="2" hidden="1">[1]Inputs!#REF!</definedName>
    <definedName name="__123Graph_D" localSheetId="3" hidden="1">'[2]OR kWh'!#REF!</definedName>
    <definedName name="__123Graph_D" localSheetId="4" hidden="1">[3]Inputs!#REF!</definedName>
    <definedName name="__123Graph_D" hidden="1">'[2]OR kWh'!#REF!</definedName>
    <definedName name="__123Graph_E" hidden="1">[4]Input!$E$22:$E$37</definedName>
    <definedName name="__123Graph_ECURRENT" localSheetId="3" hidden="1">[5]ConsolidatingPL!#REF!</definedName>
    <definedName name="__123Graph_ECURRENT" hidden="1">[5]ConsolidatingPL!#REF!</definedName>
    <definedName name="__123Graph_F" hidden="1">[4]Input!$D$22:$D$37</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_six6" hidden="1">{#N/A,#N/A,FALSE,"CRPT";#N/A,#N/A,FALSE,"TREND";#N/A,#N/A,FALSE,"%Curve"}</definedName>
    <definedName name="__www1" hidden="1">{#N/A,#N/A,FALSE,"schA"}</definedName>
    <definedName name="_ex1" hidden="1">{#N/A,#N/A,FALSE,"Summ";#N/A,#N/A,FALSE,"General"}</definedName>
    <definedName name="_Fill" localSheetId="2" hidden="1">#REF!</definedName>
    <definedName name="_Fill" localSheetId="3" hidden="1">#REF!</definedName>
    <definedName name="_Fill" localSheetId="4" hidden="1">#REF!</definedName>
    <definedName name="_Fill" hidden="1">#REF!</definedName>
    <definedName name="_xlnm._FilterDatabase" localSheetId="3" hidden="1">#REF!</definedName>
    <definedName name="_xlnm._FilterDatabase"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2" hidden="1">#REF!</definedName>
    <definedName name="_Key1" localSheetId="3" hidden="1">#REF!</definedName>
    <definedName name="_Key1" localSheetId="4" hidden="1">#REF!</definedName>
    <definedName name="_Key1" hidden="1">#REF!</definedName>
    <definedName name="_Key2" localSheetId="2" hidden="1">#REF!</definedName>
    <definedName name="_Key2" localSheetId="3" hidden="1">#REF!</definedName>
    <definedName name="_Key2" hidden="1">#REF!</definedName>
    <definedName name="_new1" hidden="1">{#N/A,#N/A,FALSE,"Summ";#N/A,#N/A,FALSE,"General"}</definedName>
    <definedName name="_OM1" hidden="1">{#N/A,#N/A,FALSE,"Summary";#N/A,#N/A,FALSE,"SmPlants";#N/A,#N/A,FALSE,"Utah";#N/A,#N/A,FALSE,"Idaho";#N/A,#N/A,FALSE,"Lewis River";#N/A,#N/A,FALSE,"NrthUmpq";#N/A,#N/A,FALSE,"KlamRog"}</definedName>
    <definedName name="_Order1" localSheetId="2" hidden="1">0</definedName>
    <definedName name="_Order1" localSheetId="4" hidden="1">0</definedName>
    <definedName name="_Order1" hidden="1">255</definedName>
    <definedName name="_Order2" localSheetId="2" hidden="1">0</definedName>
    <definedName name="_Order2" localSheetId="4" hidden="1">0</definedName>
    <definedName name="_Order2" hidden="1">255</definedName>
    <definedName name="_Regression_Int" hidden="1">1</definedName>
    <definedName name="_Regression_Out" localSheetId="3" hidden="1">#REF!</definedName>
    <definedName name="_Regression_Out" hidden="1">#REF!</definedName>
    <definedName name="_Regression_X" localSheetId="3" hidden="1">#REF!</definedName>
    <definedName name="_Regression_X" hidden="1">#REF!</definedName>
    <definedName name="_Regression_Y" localSheetId="3" hidden="1">#REF!</definedName>
    <definedName name="_Regression_Y" hidden="1">#REF!</definedName>
    <definedName name="_six6" hidden="1">{#N/A,#N/A,FALSE,"CRPT";#N/A,#N/A,FALSE,"TREND";#N/A,#N/A,FALSE,"%Curve"}</definedName>
    <definedName name="_Sort" localSheetId="2" hidden="1">#REF!</definedName>
    <definedName name="_Sort" localSheetId="3" hidden="1">#REF!</definedName>
    <definedName name="_Sort" localSheetId="4" hidden="1">#REF!</definedName>
    <definedName name="_Sort" hidden="1">#REF!</definedName>
    <definedName name="_www1" hidden="1">{#N/A,#N/A,FALSE,"schA"}</definedName>
    <definedName name="a" localSheetId="2" hidden="1">#REF!</definedName>
    <definedName name="a" localSheetId="3" hidden="1">#REF!</definedName>
    <definedName name="a" localSheetId="4" hidden="1">'[3]DSM Output'!$J$21:$J$23</definedName>
    <definedName name="a" hidden="1">#REF!</definedName>
    <definedName name="Access_Button1" hidden="1">"Headcount_Workbook_Schedules_List"</definedName>
    <definedName name="AccessDatabase" hidden="1">"I:\COMTREL\FINICLE\TradeSummary.mdb"</definedName>
    <definedName name="anscount" hidden="1">1</definedName>
    <definedName name="AS2DocOpenMode" hidden="1">"AS2DocumentEdit"</definedName>
    <definedName name="asa" hidden="1">{"Factors Pages 1-2",#N/A,FALSE,"Factors";"Factors Page 3",#N/A,FALSE,"Factors";"Factors Page 4",#N/A,FALSE,"Factors";"Factors Page 5",#N/A,FALSE,"Factors";"Factors Pages 8-27",#N/A,FALSE,"Factors"}</definedName>
    <definedName name="asdf" hidden="1">{#N/A,#N/A,FALSE,"Bgt";#N/A,#N/A,FALSE,"Act";#N/A,#N/A,FALSE,"Chrt Data";#N/A,#N/A,FALSE,"Bus Result";#N/A,#N/A,FALSE,"Main Charts";#N/A,#N/A,FALSE,"P&amp;L Ttl";#N/A,#N/A,FALSE,"P&amp;L C_Ttl";#N/A,#N/A,FALSE,"P&amp;L C_Oct";#N/A,#N/A,FALSE,"P&amp;L C_Sep";#N/A,#N/A,FALSE,"1996";#N/A,#N/A,FALSE,"Data"}</definedName>
    <definedName name="b" hidden="1">{#N/A,#N/A,FALSE,"Coversheet";#N/A,#N/A,FALSE,"QA"}</definedName>
    <definedName name="BEx0017DGUEDPCFJUPUZOOLJCS2B" localSheetId="3" hidden="1">#REF!</definedName>
    <definedName name="BEx0017DGUEDPCFJUPUZOOLJCS2B" hidden="1">#REF!</definedName>
    <definedName name="BEx001CNWHJ5RULCSFM36ZCGJ1UH" localSheetId="3" hidden="1">#REF!</definedName>
    <definedName name="BEx001CNWHJ5RULCSFM36ZCGJ1UH" hidden="1">#REF!</definedName>
    <definedName name="BEx004791UAJIJSN57OT7YBLNP82" localSheetId="3" hidden="1">#REF!</definedName>
    <definedName name="BEx004791UAJIJSN57OT7YBLNP82" hidden="1">#REF!</definedName>
    <definedName name="BEx008P2NVFDLBHL7IZ5WTMVOQ1F" localSheetId="3" hidden="1">#REF!</definedName>
    <definedName name="BEx008P2NVFDLBHL7IZ5WTMVOQ1F" hidden="1">#REF!</definedName>
    <definedName name="BEx009G00IN0JUIAQ4WE9NHTMQE2" localSheetId="3" hidden="1">#REF!</definedName>
    <definedName name="BEx009G00IN0JUIAQ4WE9NHTMQE2" hidden="1">#REF!</definedName>
    <definedName name="BEx00DXTY2JDVGWQKV8H7FG4SV30" localSheetId="3" hidden="1">#REF!</definedName>
    <definedName name="BEx00DXTY2JDVGWQKV8H7FG4SV30" hidden="1">#REF!</definedName>
    <definedName name="BEx00GHLTYRH5N2S6P78YW1CD30N" localSheetId="3" hidden="1">#REF!</definedName>
    <definedName name="BEx00GHLTYRH5N2S6P78YW1CD30N" hidden="1">#REF!</definedName>
    <definedName name="BEx00JC31DY11L45SEU4B10BIN6W" localSheetId="3" hidden="1">#REF!</definedName>
    <definedName name="BEx00JC31DY11L45SEU4B10BIN6W" hidden="1">#REF!</definedName>
    <definedName name="BEx00KZHZBHP3TDV1YMX4B19B95O" localSheetId="3" hidden="1">#REF!</definedName>
    <definedName name="BEx00KZHZBHP3TDV1YMX4B19B95O" hidden="1">#REF!</definedName>
    <definedName name="BEx00P11V7HA4MS6XYY3P4BPVXML" localSheetId="3" hidden="1">#REF!</definedName>
    <definedName name="BEx00P11V7HA4MS6XYY3P4BPVXML" hidden="1">#REF!</definedName>
    <definedName name="BEx00PBV7V99V7M3LDYUTF31MUFJ" localSheetId="3" hidden="1">#REF!</definedName>
    <definedName name="BEx00PBV7V99V7M3LDYUTF31MUFJ" hidden="1">#REF!</definedName>
    <definedName name="BEx00SMIQJ55EVB7T24CORX0JWQO" localSheetId="3" hidden="1">#REF!</definedName>
    <definedName name="BEx00SMIQJ55EVB7T24CORX0JWQO" hidden="1">#REF!</definedName>
    <definedName name="BEx010V7DB7O7Z9NHSX27HZK4H76" localSheetId="3" hidden="1">#REF!</definedName>
    <definedName name="BEx010V7DB7O7Z9NHSX27HZK4H76" hidden="1">#REF!</definedName>
    <definedName name="BEx012IKS6YVHG9KTG2FAKRSMYLU" localSheetId="3" hidden="1">#REF!</definedName>
    <definedName name="BEx012IKS6YVHG9KTG2FAKRSMYLU" hidden="1">#REF!</definedName>
    <definedName name="BEx01HY6E3GJ66ABU5ABN26V6Q13" localSheetId="3" hidden="1">#REF!</definedName>
    <definedName name="BEx01HY6E3GJ66ABU5ABN26V6Q13" hidden="1">#REF!</definedName>
    <definedName name="BEx01PW5YQKEGAR8JDDI5OARYXDF" localSheetId="3" hidden="1">#REF!</definedName>
    <definedName name="BEx01PW5YQKEGAR8JDDI5OARYXDF" hidden="1">#REF!</definedName>
    <definedName name="BEx01QCB2ERCAYYOFDP3OQRWUU60" localSheetId="3" hidden="1">#REF!</definedName>
    <definedName name="BEx01QCB2ERCAYYOFDP3OQRWUU60" hidden="1">#REF!</definedName>
    <definedName name="BEx01U37NQSMTGJRU8EGTJORBJ6H" localSheetId="3" hidden="1">#REF!</definedName>
    <definedName name="BEx01U37NQSMTGJRU8EGTJORBJ6H" hidden="1">#REF!</definedName>
    <definedName name="BEx01XJ94SHJ1YQ7ORPW0RQGKI2H" localSheetId="3" hidden="1">#REF!</definedName>
    <definedName name="BEx01XJ94SHJ1YQ7ORPW0RQGKI2H" hidden="1">#REF!</definedName>
    <definedName name="BEx028BOZCS2MQO9MODVS6F7NCA3" localSheetId="3" hidden="1">#REF!</definedName>
    <definedName name="BEx028BOZCS2MQO9MODVS6F7NCA3" hidden="1">#REF!</definedName>
    <definedName name="BEx02DPUYNH76938V8GVORY8LRY1" localSheetId="3" hidden="1">#REF!</definedName>
    <definedName name="BEx02DPUYNH76938V8GVORY8LRY1" hidden="1">#REF!</definedName>
    <definedName name="BEx02PEP6DY4K1JGB0HHS3B6QOGZ" localSheetId="3" hidden="1">#REF!</definedName>
    <definedName name="BEx02PEP6DY4K1JGB0HHS3B6QOGZ" hidden="1">#REF!</definedName>
    <definedName name="BEx02Q08R9G839Q4RFGG9026C7PX" localSheetId="3" hidden="1">#REF!</definedName>
    <definedName name="BEx02Q08R9G839Q4RFGG9026C7PX" hidden="1">#REF!</definedName>
    <definedName name="BEx02SEL3Z1QWGAHXDPUA9WLTTPS" localSheetId="3" hidden="1">#REF!</definedName>
    <definedName name="BEx02SEL3Z1QWGAHXDPUA9WLTTPS" hidden="1">#REF!</definedName>
    <definedName name="BEx02Y3KJZH5BGDM9QEZ1PVVI114" localSheetId="3" hidden="1">#REF!</definedName>
    <definedName name="BEx02Y3KJZH5BGDM9QEZ1PVVI114" hidden="1">#REF!</definedName>
    <definedName name="BEx0313GRLLASDTVPW5DHTXHE74M" localSheetId="3" hidden="1">#REF!</definedName>
    <definedName name="BEx0313GRLLASDTVPW5DHTXHE74M" hidden="1">#REF!</definedName>
    <definedName name="BEx1F0SOZ3H5XUHXD7O01TCR8T6J" localSheetId="3" hidden="1">#REF!</definedName>
    <definedName name="BEx1F0SOZ3H5XUHXD7O01TCR8T6J" hidden="1">#REF!</definedName>
    <definedName name="BEx1F9HL824UCNCVZ2U62J4KZCX8" localSheetId="3" hidden="1">#REF!</definedName>
    <definedName name="BEx1F9HL824UCNCVZ2U62J4KZCX8" hidden="1">#REF!</definedName>
    <definedName name="BEx1FEVSJKTI1Q1Z874QZVFSJSVA" localSheetId="3" hidden="1">#REF!</definedName>
    <definedName name="BEx1FEVSJKTI1Q1Z874QZVFSJSVA" hidden="1">#REF!</definedName>
    <definedName name="BEx1FGDRUHHLI1GBHELT4PK0LY4V" localSheetId="3" hidden="1">#REF!</definedName>
    <definedName name="BEx1FGDRUHHLI1GBHELT4PK0LY4V" hidden="1">#REF!</definedName>
    <definedName name="BEx1FJZ7GKO99IYTP6GGGF7EUL3Z" localSheetId="3" hidden="1">#REF!</definedName>
    <definedName name="BEx1FJZ7GKO99IYTP6GGGF7EUL3Z" hidden="1">#REF!</definedName>
    <definedName name="BEx1FPDH0YKYQXDHUTFIQLIF34J8" localSheetId="3" hidden="1">#REF!</definedName>
    <definedName name="BEx1FPDH0YKYQXDHUTFIQLIF34J8" hidden="1">#REF!</definedName>
    <definedName name="BEx1FQ9SZAGL2HEKRB046EOQDWOX" localSheetId="3" hidden="1">#REF!</definedName>
    <definedName name="BEx1FQ9SZAGL2HEKRB046EOQDWOX" hidden="1">#REF!</definedName>
    <definedName name="BEx1FZV2CM77TBH1R6YYV9P06KA2" localSheetId="3" hidden="1">#REF!</definedName>
    <definedName name="BEx1FZV2CM77TBH1R6YYV9P06KA2" hidden="1">#REF!</definedName>
    <definedName name="BEx1G59AY8195JTUM6P18VXUFJ3E" localSheetId="3" hidden="1">#REF!</definedName>
    <definedName name="BEx1G59AY8195JTUM6P18VXUFJ3E" hidden="1">#REF!</definedName>
    <definedName name="BEx1GKUDMCV60BOZT0SENCT0MD8L" localSheetId="3" hidden="1">#REF!</definedName>
    <definedName name="BEx1GKUDMCV60BOZT0SENCT0MD8L" hidden="1">#REF!</definedName>
    <definedName name="BEx1GUVQ5L0JCX3E4SROI4WBYVTO" localSheetId="3" hidden="1">#REF!</definedName>
    <definedName name="BEx1GUVQ5L0JCX3E4SROI4WBYVTO" hidden="1">#REF!</definedName>
    <definedName name="BEx1GVMRHFXUP6XYYY9NR12PV5TF" localSheetId="3" hidden="1">#REF!</definedName>
    <definedName name="BEx1GVMRHFXUP6XYYY9NR12PV5TF" hidden="1">#REF!</definedName>
    <definedName name="BEx1H6KIT7BHUH6MDDWC935V9N47" localSheetId="3" hidden="1">#REF!</definedName>
    <definedName name="BEx1H6KIT7BHUH6MDDWC935V9N47" hidden="1">#REF!</definedName>
    <definedName name="BEx1HA60AI3STEJQZAQ0RA3Q3AZV" localSheetId="3" hidden="1">#REF!</definedName>
    <definedName name="BEx1HA60AI3STEJQZAQ0RA3Q3AZV" hidden="1">#REF!</definedName>
    <definedName name="BEx1HB2DBVO5N6V2WX7BEHUFYTFU" localSheetId="3" hidden="1">#REF!</definedName>
    <definedName name="BEx1HB2DBVO5N6V2WX7BEHUFYTFU" hidden="1">#REF!</definedName>
    <definedName name="BEx1HDGOOJ3SKHYMWUZJ1P0RQZ9N" localSheetId="3" hidden="1">#REF!</definedName>
    <definedName name="BEx1HDGOOJ3SKHYMWUZJ1P0RQZ9N" hidden="1">#REF!</definedName>
    <definedName name="BEx1HDM5ZXSJG6JQEMSFV52PZ10V" localSheetId="3" hidden="1">#REF!</definedName>
    <definedName name="BEx1HDM5ZXSJG6JQEMSFV52PZ10V" hidden="1">#REF!</definedName>
    <definedName name="BEx1HETBBZVN5F43LKOFMC4QB0CR" localSheetId="3" hidden="1">#REF!</definedName>
    <definedName name="BEx1HETBBZVN5F43LKOFMC4QB0CR" hidden="1">#REF!</definedName>
    <definedName name="BEx1HGWNWPLNXICOTP90TKQVVE4E" localSheetId="3" hidden="1">#REF!</definedName>
    <definedName name="BEx1HGWNWPLNXICOTP90TKQVVE4E" hidden="1">#REF!</definedName>
    <definedName name="BEx1HIPLJZABY0EMUOTZN0EQMDPU" localSheetId="3" hidden="1">#REF!</definedName>
    <definedName name="BEx1HIPLJZABY0EMUOTZN0EQMDPU" hidden="1">#REF!</definedName>
    <definedName name="BEx1HO94JIRX219MPWMB5E5XZ04X" localSheetId="3" hidden="1">#REF!</definedName>
    <definedName name="BEx1HO94JIRX219MPWMB5E5XZ04X" hidden="1">#REF!</definedName>
    <definedName name="BEx1HQNF6KHM21E3XLW0NMSSEI9S" localSheetId="3" hidden="1">#REF!</definedName>
    <definedName name="BEx1HQNF6KHM21E3XLW0NMSSEI9S" hidden="1">#REF!</definedName>
    <definedName name="BEx1HSLNWIW4S97ZBYY7I7M5YVH4" localSheetId="3" hidden="1">#REF!</definedName>
    <definedName name="BEx1HSLNWIW4S97ZBYY7I7M5YVH4" hidden="1">#REF!</definedName>
    <definedName name="BEx1HZCBBWLB2BTNOXP319ZDEVOJ" localSheetId="3" hidden="1">#REF!</definedName>
    <definedName name="BEx1HZCBBWLB2BTNOXP319ZDEVOJ" hidden="1">#REF!</definedName>
    <definedName name="BEx1I4QKTILCKZUSOJCVZN7SNHL5" localSheetId="3" hidden="1">#REF!</definedName>
    <definedName name="BEx1I4QKTILCKZUSOJCVZN7SNHL5" hidden="1">#REF!</definedName>
    <definedName name="BEx1IE0ZP7RIFM9FI24S9I6AAJ14" localSheetId="3" hidden="1">#REF!</definedName>
    <definedName name="BEx1IE0ZP7RIFM9FI24S9I6AAJ14" hidden="1">#REF!</definedName>
    <definedName name="BEx1IGQ5B697MNDOE06MVSR0H58E" localSheetId="3" hidden="1">#REF!</definedName>
    <definedName name="BEx1IGQ5B697MNDOE06MVSR0H58E" hidden="1">#REF!</definedName>
    <definedName name="BEx1IKRPW8MLB9Y485M1TL2IT9SH" localSheetId="3" hidden="1">#REF!</definedName>
    <definedName name="BEx1IKRPW8MLB9Y485M1TL2IT9SH" hidden="1">#REF!</definedName>
    <definedName name="BEx1IPKCFCT3TL9MSO1LSYJ2VJ2X" localSheetId="3" hidden="1">#REF!</definedName>
    <definedName name="BEx1IPKCFCT3TL9MSO1LSYJ2VJ2X" hidden="1">#REF!</definedName>
    <definedName name="BEx1IW5PQTTMD62XZ287XF2O3FBQ" localSheetId="3" hidden="1">#REF!</definedName>
    <definedName name="BEx1IW5PQTTMD62XZ287XF2O3FBQ" hidden="1">#REF!</definedName>
    <definedName name="BEx1J0CSSHDJGBJUHVOEMCF2P4DL" localSheetId="3" hidden="1">#REF!</definedName>
    <definedName name="BEx1J0CSSHDJGBJUHVOEMCF2P4DL" hidden="1">#REF!</definedName>
    <definedName name="BEx1J0NL6D3ILC18B48AL0VNEN9A" localSheetId="3" hidden="1">#REF!</definedName>
    <definedName name="BEx1J0NL6D3ILC18B48AL0VNEN9A" hidden="1">#REF!</definedName>
    <definedName name="BEx1J7E8VCGLPYU82QXVUG5N3ZAI" localSheetId="3" hidden="1">#REF!</definedName>
    <definedName name="BEx1J7E8VCGLPYU82QXVUG5N3ZAI" hidden="1">#REF!</definedName>
    <definedName name="BEx1JGE2YQWH8S25USOY08XVGO0D" localSheetId="3" hidden="1">#REF!</definedName>
    <definedName name="BEx1JGE2YQWH8S25USOY08XVGO0D" hidden="1">#REF!</definedName>
    <definedName name="BEx1JJJC9T1W7HY4V7HP1S1W4JO1" localSheetId="3" hidden="1">#REF!</definedName>
    <definedName name="BEx1JJJC9T1W7HY4V7HP1S1W4JO1" hidden="1">#REF!</definedName>
    <definedName name="BEx1JKKZSJ7DI4PTFVI9VVFMB1X2" localSheetId="3" hidden="1">#REF!</definedName>
    <definedName name="BEx1JKKZSJ7DI4PTFVI9VVFMB1X2" hidden="1">#REF!</definedName>
    <definedName name="BEx1JUBQFRVMASSFK4B3V0AD7YP9" localSheetId="3" hidden="1">#REF!</definedName>
    <definedName name="BEx1JUBQFRVMASSFK4B3V0AD7YP9" hidden="1">#REF!</definedName>
    <definedName name="BEx1JVTOATZGRJFXGXPJJLC4DOBE" localSheetId="3" hidden="1">#REF!</definedName>
    <definedName name="BEx1JVTOATZGRJFXGXPJJLC4DOBE" hidden="1">#REF!</definedName>
    <definedName name="BEx1JXBM5W4YRWNQ0P95QQS6JWD6" localSheetId="3" hidden="1">#REF!</definedName>
    <definedName name="BEx1JXBM5W4YRWNQ0P95QQS6JWD6" hidden="1">#REF!</definedName>
    <definedName name="BEx1KGY9QEHZ9QSARMQUTQKRK4UX" localSheetId="3" hidden="1">#REF!</definedName>
    <definedName name="BEx1KGY9QEHZ9QSARMQUTQKRK4UX" hidden="1">#REF!</definedName>
    <definedName name="BEx1KIWH5MOLR00SBECT39NS3AJ1" localSheetId="3" hidden="1">#REF!</definedName>
    <definedName name="BEx1KIWH5MOLR00SBECT39NS3AJ1" hidden="1">#REF!</definedName>
    <definedName name="BEx1KKP1ELIF2UII2FWVGL7M1X7J" localSheetId="3" hidden="1">#REF!</definedName>
    <definedName name="BEx1KKP1ELIF2UII2FWVGL7M1X7J" hidden="1">#REF!</definedName>
    <definedName name="BEx1KQJKIAPZKE9YDYH5HKXX52FM" localSheetId="3" hidden="1">#REF!</definedName>
    <definedName name="BEx1KQJKIAPZKE9YDYH5HKXX52FM" hidden="1">#REF!</definedName>
    <definedName name="BEx1KUVWMB0QCWA3RBE4CADFVRIS" localSheetId="3" hidden="1">#REF!</definedName>
    <definedName name="BEx1KUVWMB0QCWA3RBE4CADFVRIS" hidden="1">#REF!</definedName>
    <definedName name="BEx1L0AAH7PV8PPQQDBP5AI4TLYP" localSheetId="3" hidden="1">#REF!</definedName>
    <definedName name="BEx1L0AAH7PV8PPQQDBP5AI4TLYP" hidden="1">#REF!</definedName>
    <definedName name="BEx1L2OG1SDFK2TPXELJ77YP4NI2" localSheetId="3" hidden="1">#REF!</definedName>
    <definedName name="BEx1L2OG1SDFK2TPXELJ77YP4NI2" hidden="1">#REF!</definedName>
    <definedName name="BEx1L6Q60MWRDJB4L20LK0XPA0Z2" localSheetId="3" hidden="1">#REF!</definedName>
    <definedName name="BEx1L6Q60MWRDJB4L20LK0XPA0Z2" hidden="1">#REF!</definedName>
    <definedName name="BEx1L7BSEFOLQDNZWMLUNBRO08T4" localSheetId="3" hidden="1">#REF!</definedName>
    <definedName name="BEx1L7BSEFOLQDNZWMLUNBRO08T4" hidden="1">#REF!</definedName>
    <definedName name="BEx1LD63FP2Z4BR9TKSHOZW9KKZ5" localSheetId="3" hidden="1">#REF!</definedName>
    <definedName name="BEx1LD63FP2Z4BR9TKSHOZW9KKZ5" hidden="1">#REF!</definedName>
    <definedName name="BEx1LDMB9RW982DUILM2WPT5VWQ3" localSheetId="3" hidden="1">#REF!</definedName>
    <definedName name="BEx1LDMB9RW982DUILM2WPT5VWQ3" hidden="1">#REF!</definedName>
    <definedName name="BEx1LFF2UQ13XL4X1I2WBD73NZ21" localSheetId="3" hidden="1">#REF!</definedName>
    <definedName name="BEx1LFF2UQ13XL4X1I2WBD73NZ21" hidden="1">#REF!</definedName>
    <definedName name="BEx1LKTB33LO23ACTADIVRY7ZNFC" localSheetId="3" hidden="1">#REF!</definedName>
    <definedName name="BEx1LKTB33LO23ACTADIVRY7ZNFC" hidden="1">#REF!</definedName>
    <definedName name="BEx1LQNKVZAXGSEPDAM8AWU2FHHJ" localSheetId="3" hidden="1">#REF!</definedName>
    <definedName name="BEx1LQNKVZAXGSEPDAM8AWU2FHHJ" hidden="1">#REF!</definedName>
    <definedName name="BEx1LRPGDQCOEMW8YT80J1XCDCIV" localSheetId="3" hidden="1">#REF!</definedName>
    <definedName name="BEx1LRPGDQCOEMW8YT80J1XCDCIV" hidden="1">#REF!</definedName>
    <definedName name="BEx1LRUSJW4JG54X07QWD9R27WV9" localSheetId="3" hidden="1">#REF!</definedName>
    <definedName name="BEx1LRUSJW4JG54X07QWD9R27WV9" hidden="1">#REF!</definedName>
    <definedName name="BEx1M1WBK5T0LP1AK2JYV6W87ID6" localSheetId="3" hidden="1">#REF!</definedName>
    <definedName name="BEx1M1WBK5T0LP1AK2JYV6W87ID6" hidden="1">#REF!</definedName>
    <definedName name="BEx1M51HHDYGIT8PON7U8ICL2S95" localSheetId="3" hidden="1">#REF!</definedName>
    <definedName name="BEx1M51HHDYGIT8PON7U8ICL2S95" hidden="1">#REF!</definedName>
    <definedName name="BEx1MP4FWKV0QYXE13PX9JSNA270" localSheetId="3" hidden="1">#REF!</definedName>
    <definedName name="BEx1MP4FWKV0QYXE13PX9JSNA270" hidden="1">#REF!</definedName>
    <definedName name="BEx1MSV791FSS4CZQKG04NHT3F79" localSheetId="3" hidden="1">#REF!</definedName>
    <definedName name="BEx1MSV791FSS4CZQKG04NHT3F79" hidden="1">#REF!</definedName>
    <definedName name="BEx1MTRKKVCHOZ0YGID6HZ49LJTO" localSheetId="3" hidden="1">#REF!</definedName>
    <definedName name="BEx1MTRKKVCHOZ0YGID6HZ49LJTO" hidden="1">#REF!</definedName>
    <definedName name="BEx1N3CUJ3UX61X38ZAJVPEN4KMC" localSheetId="3" hidden="1">#REF!</definedName>
    <definedName name="BEx1N3CUJ3UX61X38ZAJVPEN4KMC" hidden="1">#REF!</definedName>
    <definedName name="BEx1N5R5IJ3CG6CL344F5KWPINEO" localSheetId="3" hidden="1">#REF!</definedName>
    <definedName name="BEx1N5R5IJ3CG6CL344F5KWPINEO" hidden="1">#REF!</definedName>
    <definedName name="BEx1NFCFVPBS7XURQ8Y0BZEGPBVP" localSheetId="3" hidden="1">#REF!</definedName>
    <definedName name="BEx1NFCFVPBS7XURQ8Y0BZEGPBVP" hidden="1">#REF!</definedName>
    <definedName name="BEx1NM34KQTO1LDNSAFD1L82UZFG" localSheetId="3" hidden="1">#REF!</definedName>
    <definedName name="BEx1NM34KQTO1LDNSAFD1L82UZFG" hidden="1">#REF!</definedName>
    <definedName name="BEx1NO6TXZVOGCUWCCRTXRXWW0XL" localSheetId="3" hidden="1">#REF!</definedName>
    <definedName name="BEx1NO6TXZVOGCUWCCRTXRXWW0XL" hidden="1">#REF!</definedName>
    <definedName name="BEx1NS8EU5P9FQV3S0WRTXI5L361" localSheetId="3" hidden="1">#REF!</definedName>
    <definedName name="BEx1NS8EU5P9FQV3S0WRTXI5L361" hidden="1">#REF!</definedName>
    <definedName name="BEx1NUBX5VUYZFKQH69FN6BTLWCR" localSheetId="3" hidden="1">#REF!</definedName>
    <definedName name="BEx1NUBX5VUYZFKQH69FN6BTLWCR" hidden="1">#REF!</definedName>
    <definedName name="BEx1NZ4K1L8UON80Y2A4RASKWGNP" localSheetId="3" hidden="1">#REF!</definedName>
    <definedName name="BEx1NZ4K1L8UON80Y2A4RASKWGNP" hidden="1">#REF!</definedName>
    <definedName name="BEx1O24FB2CPATAGE3T7L1NBQQO1" localSheetId="3" hidden="1">#REF!</definedName>
    <definedName name="BEx1O24FB2CPATAGE3T7L1NBQQO1" hidden="1">#REF!</definedName>
    <definedName name="BEx1OLAZ915OGYWP0QP1QQWDLCRX" localSheetId="3" hidden="1">#REF!</definedName>
    <definedName name="BEx1OLAZ915OGYWP0QP1QQWDLCRX" hidden="1">#REF!</definedName>
    <definedName name="BEx1OO5ER042IS6IC4TLDI75JNVH" localSheetId="3" hidden="1">#REF!</definedName>
    <definedName name="BEx1OO5ER042IS6IC4TLDI75JNVH" hidden="1">#REF!</definedName>
    <definedName name="BEx1OTE54CBSUT8FWKRALEDCUWN4" localSheetId="3" hidden="1">#REF!</definedName>
    <definedName name="BEx1OTE54CBSUT8FWKRALEDCUWN4" hidden="1">#REF!</definedName>
    <definedName name="BEx1OVSMPADTX95QUOX34KZQ8EDY" localSheetId="3" hidden="1">#REF!</definedName>
    <definedName name="BEx1OVSMPADTX95QUOX34KZQ8EDY" hidden="1">#REF!</definedName>
    <definedName name="BEx1OWJJ0DP4628GCVVRQ9X0DRHQ" localSheetId="3" hidden="1">#REF!</definedName>
    <definedName name="BEx1OWJJ0DP4628GCVVRQ9X0DRHQ" hidden="1">#REF!</definedName>
    <definedName name="BEx1OX544IO9FQJI7YYQGZCEHB3O" localSheetId="3" hidden="1">#REF!</definedName>
    <definedName name="BEx1OX544IO9FQJI7YYQGZCEHB3O" hidden="1">#REF!</definedName>
    <definedName name="BEx1OY6SVEUT2EQ26P7EKEND342G" localSheetId="3" hidden="1">#REF!</definedName>
    <definedName name="BEx1OY6SVEUT2EQ26P7EKEND342G" hidden="1">#REF!</definedName>
    <definedName name="BEx1OYN1LPIPI12O9G6F7QAOS9T4" localSheetId="3" hidden="1">#REF!</definedName>
    <definedName name="BEx1OYN1LPIPI12O9G6F7QAOS9T4" hidden="1">#REF!</definedName>
    <definedName name="BEx1P1HHKJA799O3YZXQAX6KFH58" localSheetId="3" hidden="1">#REF!</definedName>
    <definedName name="BEx1P1HHKJA799O3YZXQAX6KFH58" hidden="1">#REF!</definedName>
    <definedName name="BEx1P34W467WGPOXPK292QFJIPHJ" localSheetId="3" hidden="1">#REF!</definedName>
    <definedName name="BEx1P34W467WGPOXPK292QFJIPHJ" hidden="1">#REF!</definedName>
    <definedName name="BEx1P76FRYAB1BWA5RJS4KOB3G9I" localSheetId="3" hidden="1">#REF!</definedName>
    <definedName name="BEx1P76FRYAB1BWA5RJS4KOB3G9I" hidden="1">#REF!</definedName>
    <definedName name="BEx1P7S1J4TKGVJ43C2Q2R3M9WRB" localSheetId="3" hidden="1">#REF!</definedName>
    <definedName name="BEx1P7S1J4TKGVJ43C2Q2R3M9WRB" hidden="1">#REF!</definedName>
    <definedName name="BEx1P8OF6WY3IH8SO71KQOU83V3Y" localSheetId="3" hidden="1">#REF!</definedName>
    <definedName name="BEx1P8OF6WY3IH8SO71KQOU83V3Y" hidden="1">#REF!</definedName>
    <definedName name="BEx1PA11BLPVZM8RC5BL46WX8YB5" localSheetId="3" hidden="1">#REF!</definedName>
    <definedName name="BEx1PA11BLPVZM8RC5BL46WX8YB5" hidden="1">#REF!</definedName>
    <definedName name="BEx1PAMMMZTO2BTR6YLZ9ASMPS4N" localSheetId="3" hidden="1">#REF!</definedName>
    <definedName name="BEx1PAMMMZTO2BTR6YLZ9ASMPS4N" hidden="1">#REF!</definedName>
    <definedName name="BEx1PBZ4BEFIPGMQXT9T8S4PZ2IM" localSheetId="3" hidden="1">#REF!</definedName>
    <definedName name="BEx1PBZ4BEFIPGMQXT9T8S4PZ2IM" hidden="1">#REF!</definedName>
    <definedName name="BEx1PJMAAUI73DAR3XUON2UMXTBS" localSheetId="3" hidden="1">#REF!</definedName>
    <definedName name="BEx1PJMAAUI73DAR3XUON2UMXTBS" hidden="1">#REF!</definedName>
    <definedName name="BEx1PLF2CFSXBZPVI6CJ534EIJDN" localSheetId="3" hidden="1">#REF!</definedName>
    <definedName name="BEx1PLF2CFSXBZPVI6CJ534EIJDN" hidden="1">#REF!</definedName>
    <definedName name="BEx1PMWZB2DO6EM9BKLUICZJ65HD" localSheetId="3" hidden="1">#REF!</definedName>
    <definedName name="BEx1PMWZB2DO6EM9BKLUICZJ65HD" hidden="1">#REF!</definedName>
    <definedName name="BEx1PU3X6U0EVLY9569KVBPAH7XU" localSheetId="3" hidden="1">#REF!</definedName>
    <definedName name="BEx1PU3X6U0EVLY9569KVBPAH7XU" hidden="1">#REF!</definedName>
    <definedName name="BEx1Q9OV5AOW28OUGRFCD3ZFVWC3" localSheetId="3" hidden="1">#REF!</definedName>
    <definedName name="BEx1Q9OV5AOW28OUGRFCD3ZFVWC3" hidden="1">#REF!</definedName>
    <definedName name="BEx1QA54J2A4I7IBQR19BTY28ZMR" localSheetId="3" hidden="1">#REF!</definedName>
    <definedName name="BEx1QA54J2A4I7IBQR19BTY28ZMR" hidden="1">#REF!</definedName>
    <definedName name="BEx1QD50TNYYZ6YO943BWHPB9UD9" localSheetId="3" hidden="1">#REF!</definedName>
    <definedName name="BEx1QD50TNYYZ6YO943BWHPB9UD9" hidden="1">#REF!</definedName>
    <definedName name="BEx1QMQAHG3KQUK59DVM68SWKZIZ" localSheetId="3" hidden="1">#REF!</definedName>
    <definedName name="BEx1QMQAHG3KQUK59DVM68SWKZIZ" hidden="1">#REF!</definedName>
    <definedName name="BEx1R9YFKJCMSEST8OVCAO5E47FO" localSheetId="3" hidden="1">#REF!</definedName>
    <definedName name="BEx1R9YFKJCMSEST8OVCAO5E47FO" hidden="1">#REF!</definedName>
    <definedName name="BEx1RBGC06B3T52OIC0EQ1KGVP1I" localSheetId="3" hidden="1">#REF!</definedName>
    <definedName name="BEx1RBGC06B3T52OIC0EQ1KGVP1I" hidden="1">#REF!</definedName>
    <definedName name="BEx1RRC7X4NI1CU4EO5XYE2GVARJ" localSheetId="3" hidden="1">#REF!</definedName>
    <definedName name="BEx1RRC7X4NI1CU4EO5XYE2GVARJ" hidden="1">#REF!</definedName>
    <definedName name="BEx1RZA1NCGT832L7EMR7GMF588W" localSheetId="3" hidden="1">#REF!</definedName>
    <definedName name="BEx1RZA1NCGT832L7EMR7GMF588W" hidden="1">#REF!</definedName>
    <definedName name="BEx1S0XGIPUSZQUCSGWSK10GKW7Y" localSheetId="3" hidden="1">#REF!</definedName>
    <definedName name="BEx1S0XGIPUSZQUCSGWSK10GKW7Y" hidden="1">#REF!</definedName>
    <definedName name="BEx1S5VFNKIXHTTCWSV60UC50EZ8" localSheetId="3" hidden="1">#REF!</definedName>
    <definedName name="BEx1S5VFNKIXHTTCWSV60UC50EZ8" hidden="1">#REF!</definedName>
    <definedName name="BEx1SK3U02H0RGKEYXW7ZMCEOF3V" localSheetId="3" hidden="1">#REF!</definedName>
    <definedName name="BEx1SK3U02H0RGKEYXW7ZMCEOF3V" hidden="1">#REF!</definedName>
    <definedName name="BEx1SSNEZINBJT29QVS62VS1THT4" localSheetId="3" hidden="1">#REF!</definedName>
    <definedName name="BEx1SSNEZINBJT29QVS62VS1THT4" hidden="1">#REF!</definedName>
    <definedName name="BEx1SVNCHNANBJIDIQVB8AFK4HAN" localSheetId="3" hidden="1">#REF!</definedName>
    <definedName name="BEx1SVNCHNANBJIDIQVB8AFK4HAN" hidden="1">#REF!</definedName>
    <definedName name="BEx1SY74DYVEPAQ9TGGGXKJA025O" localSheetId="3" hidden="1">#REF!</definedName>
    <definedName name="BEx1SY74DYVEPAQ9TGGGXKJA025O" hidden="1">#REF!</definedName>
    <definedName name="BEx1TJ0WLS9O7KNSGIPWTYHDYI1D" localSheetId="3" hidden="1">#REF!</definedName>
    <definedName name="BEx1TJ0WLS9O7KNSGIPWTYHDYI1D" hidden="1">#REF!</definedName>
    <definedName name="BEx1TUPQAYGAI13ZC7FU1FJXFAPM" localSheetId="3" hidden="1">#REF!</definedName>
    <definedName name="BEx1TUPQAYGAI13ZC7FU1FJXFAPM" hidden="1">#REF!</definedName>
    <definedName name="BEx1TY0F9W7EOF31FZXITWEYBSRT" localSheetId="3" hidden="1">#REF!</definedName>
    <definedName name="BEx1TY0F9W7EOF31FZXITWEYBSRT" hidden="1">#REF!</definedName>
    <definedName name="BEx1U7WFO8OZKB1EBF4H386JW91L" localSheetId="3" hidden="1">#REF!</definedName>
    <definedName name="BEx1U7WFO8OZKB1EBF4H386JW91L" hidden="1">#REF!</definedName>
    <definedName name="BEx1U87938YR9N6HYI24KVBKLOS3" localSheetId="3" hidden="1">#REF!</definedName>
    <definedName name="BEx1U87938YR9N6HYI24KVBKLOS3" hidden="1">#REF!</definedName>
    <definedName name="BEx1U9P6VQWSVRICLZR9DYRMN61U" localSheetId="3" hidden="1">#REF!</definedName>
    <definedName name="BEx1U9P6VQWSVRICLZR9DYRMN61U" hidden="1">#REF!</definedName>
    <definedName name="BEx1UESH4KDWHYESQU2IE55RS3LI" localSheetId="3" hidden="1">#REF!</definedName>
    <definedName name="BEx1UESH4KDWHYESQU2IE55RS3LI" hidden="1">#REF!</definedName>
    <definedName name="BEx1UI8N9KTCPSOJ7RDW0T8UEBNP" localSheetId="3" hidden="1">#REF!</definedName>
    <definedName name="BEx1UI8N9KTCPSOJ7RDW0T8UEBNP" hidden="1">#REF!</definedName>
    <definedName name="BEx1UML0HHJFHA5TBOYQ24I3RV1W" localSheetId="3" hidden="1">#REF!</definedName>
    <definedName name="BEx1UML0HHJFHA5TBOYQ24I3RV1W" hidden="1">#REF!</definedName>
    <definedName name="BEx1UO8ENOJNYCNX5Z95TBIJ3MKP" localSheetId="3" hidden="1">#REF!</definedName>
    <definedName name="BEx1UO8ENOJNYCNX5Z95TBIJ3MKP" hidden="1">#REF!</definedName>
    <definedName name="BEx1UUDIQPZ23XQ79GUL0RAWRSCK" localSheetId="3" hidden="1">#REF!</definedName>
    <definedName name="BEx1UUDIQPZ23XQ79GUL0RAWRSCK" hidden="1">#REF!</definedName>
    <definedName name="BEx1V67SEV778NVW68J8W5SND1J7" localSheetId="3" hidden="1">#REF!</definedName>
    <definedName name="BEx1V67SEV778NVW68J8W5SND1J7" hidden="1">#REF!</definedName>
    <definedName name="BEx1VIY9SQLRESD11CC4PHYT0XSG" localSheetId="3" hidden="1">#REF!</definedName>
    <definedName name="BEx1VIY9SQLRESD11CC4PHYT0XSG" hidden="1">#REF!</definedName>
    <definedName name="BEx1W3170EJU6QEJR4F8E2ULUU2U" localSheetId="3" hidden="1">#REF!</definedName>
    <definedName name="BEx1W3170EJU6QEJR4F8E2ULUU2U" hidden="1">#REF!</definedName>
    <definedName name="BEx1WC67EH10SC38QWX3WEA5KH3A" localSheetId="3" hidden="1">#REF!</definedName>
    <definedName name="BEx1WC67EH10SC38QWX3WEA5KH3A" hidden="1">#REF!</definedName>
    <definedName name="BEx1WDTMC6W73PJPTY0JYLKOA883" localSheetId="3" hidden="1">#REF!</definedName>
    <definedName name="BEx1WDTMC6W73PJPTY0JYLKOA883" hidden="1">#REF!</definedName>
    <definedName name="BEx1WGYTKZZIPM1577W5FEYKFH3V" localSheetId="3" hidden="1">#REF!</definedName>
    <definedName name="BEx1WGYTKZZIPM1577W5FEYKFH3V" hidden="1">#REF!</definedName>
    <definedName name="BEx1WHPURIV3D3PTJJ359H1OP7ZV" localSheetId="3" hidden="1">#REF!</definedName>
    <definedName name="BEx1WHPURIV3D3PTJJ359H1OP7ZV" hidden="1">#REF!</definedName>
    <definedName name="BEx1WLBBR45RLDQX9FCLJWUUQX5R" localSheetId="3" hidden="1">#REF!</definedName>
    <definedName name="BEx1WLBBR45RLDQX9FCLJWUUQX5R" hidden="1">#REF!</definedName>
    <definedName name="BEx1WLWY2CR1WRD694JJSWSDFAIR" localSheetId="3" hidden="1">#REF!</definedName>
    <definedName name="BEx1WLWY2CR1WRD694JJSWSDFAIR" hidden="1">#REF!</definedName>
    <definedName name="BEx1WMD1LWPWRIK6GGAJRJAHJM8I" localSheetId="3" hidden="1">#REF!</definedName>
    <definedName name="BEx1WMD1LWPWRIK6GGAJRJAHJM8I" hidden="1">#REF!</definedName>
    <definedName name="BEx1WR0D41MR174LBF3P9E3K0J51" localSheetId="3" hidden="1">#REF!</definedName>
    <definedName name="BEx1WR0D41MR174LBF3P9E3K0J51" hidden="1">#REF!</definedName>
    <definedName name="BEx1WT3VU2F7OSUQZHBIV4KTTFJ4" localSheetId="3" hidden="1">#REF!</definedName>
    <definedName name="BEx1WT3VU2F7OSUQZHBIV4KTTFJ4" hidden="1">#REF!</definedName>
    <definedName name="BEx1WUB1FAS5PHU33TJ60SUHR618" localSheetId="3" hidden="1">#REF!</definedName>
    <definedName name="BEx1WUB1FAS5PHU33TJ60SUHR618" hidden="1">#REF!</definedName>
    <definedName name="BEx1WX04G0INSPPG9NTNR3DYR6PZ" localSheetId="3" hidden="1">#REF!</definedName>
    <definedName name="BEx1WX04G0INSPPG9NTNR3DYR6PZ" hidden="1">#REF!</definedName>
    <definedName name="BEx1X3LHU9DPG01VWX2IF65TRATF" localSheetId="3" hidden="1">#REF!</definedName>
    <definedName name="BEx1X3LHU9DPG01VWX2IF65TRATF" hidden="1">#REF!</definedName>
    <definedName name="BEx1XFL3ISYW3FU1DQ3US0DYA8NQ" localSheetId="3" hidden="1">#REF!</definedName>
    <definedName name="BEx1XFL3ISYW3FU1DQ3US0DYA8NQ" hidden="1">#REF!</definedName>
    <definedName name="BEx1XK8AAMO0AH0Z1OUKW30CA7EQ" localSheetId="3" hidden="1">#REF!</definedName>
    <definedName name="BEx1XK8AAMO0AH0Z1OUKW30CA7EQ" hidden="1">#REF!</definedName>
    <definedName name="BEx1XL4MZ7C80495GHQRWOBS16PQ" localSheetId="3" hidden="1">#REF!</definedName>
    <definedName name="BEx1XL4MZ7C80495GHQRWOBS16PQ" hidden="1">#REF!</definedName>
    <definedName name="BEx1Y2IGS2K95E1M51PEF9KJZ0KB" localSheetId="3" hidden="1">#REF!</definedName>
    <definedName name="BEx1Y2IGS2K95E1M51PEF9KJZ0KB" hidden="1">#REF!</definedName>
    <definedName name="BEx1Y3PKK83X2FN9SAALFHOWKMRQ" localSheetId="3" hidden="1">#REF!</definedName>
    <definedName name="BEx1Y3PKK83X2FN9SAALFHOWKMRQ" hidden="1">#REF!</definedName>
    <definedName name="BEx1YL3DJ7Y4AZ01ERCOGW0FJ26T" localSheetId="3" hidden="1">#REF!</definedName>
    <definedName name="BEx1YL3DJ7Y4AZ01ERCOGW0FJ26T" hidden="1">#REF!</definedName>
    <definedName name="BEx1Z2RYHSVD1H37817SN93VMURZ" localSheetId="3" hidden="1">#REF!</definedName>
    <definedName name="BEx1Z2RYHSVD1H37817SN93VMURZ" hidden="1">#REF!</definedName>
    <definedName name="BEx3AMAKWI6458B67VKZO56MCNJW" localSheetId="3" hidden="1">#REF!</definedName>
    <definedName name="BEx3AMAKWI6458B67VKZO56MCNJW" hidden="1">#REF!</definedName>
    <definedName name="BEx3AOOVM42G82TNF53W0EKXLUSI" localSheetId="3" hidden="1">#REF!</definedName>
    <definedName name="BEx3AOOVM42G82TNF53W0EKXLUSI" hidden="1">#REF!</definedName>
    <definedName name="BEx3AZH9W4SUFCAHNDOQ728R9V4L" localSheetId="3" hidden="1">#REF!</definedName>
    <definedName name="BEx3AZH9W4SUFCAHNDOQ728R9V4L" hidden="1">#REF!</definedName>
    <definedName name="BEx3BNR9ES4KY7Q1DK83KC5NDGL8" localSheetId="3" hidden="1">#REF!</definedName>
    <definedName name="BEx3BNR9ES4KY7Q1DK83KC5NDGL8" hidden="1">#REF!</definedName>
    <definedName name="BEx3BQR5VZXNQ4H949ORM8ESU3B3" localSheetId="3" hidden="1">#REF!</definedName>
    <definedName name="BEx3BQR5VZXNQ4H949ORM8ESU3B3" hidden="1">#REF!</definedName>
    <definedName name="BEx3BTLL3ASJN134DLEQTQM70VZM" localSheetId="3" hidden="1">#REF!</definedName>
    <definedName name="BEx3BTLL3ASJN134DLEQTQM70VZM" hidden="1">#REF!</definedName>
    <definedName name="BEx3BW5CTV0DJU5AQS3ZQFK2VLF3" localSheetId="3" hidden="1">#REF!</definedName>
    <definedName name="BEx3BW5CTV0DJU5AQS3ZQFK2VLF3" hidden="1">#REF!</definedName>
    <definedName name="BEx3BYP0FG369M7G3JEFLMMXAKTS" localSheetId="3" hidden="1">#REF!</definedName>
    <definedName name="BEx3BYP0FG369M7G3JEFLMMXAKTS" hidden="1">#REF!</definedName>
    <definedName name="BEx3C2QR0WUD19QSVO8EMIPNQJKH" localSheetId="3" hidden="1">#REF!</definedName>
    <definedName name="BEx3C2QR0WUD19QSVO8EMIPNQJKH" hidden="1">#REF!</definedName>
    <definedName name="BEx3CKFCCPZZ6ROLAT5C1DZNIC1U" localSheetId="3" hidden="1">#REF!</definedName>
    <definedName name="BEx3CKFCCPZZ6ROLAT5C1DZNIC1U" hidden="1">#REF!</definedName>
    <definedName name="BEx3CO0SVO4WLH0DO43DCHYDTH1P" localSheetId="3" hidden="1">#REF!</definedName>
    <definedName name="BEx3CO0SVO4WLH0DO43DCHYDTH1P" hidden="1">#REF!</definedName>
    <definedName name="BEx3CPDAEBC12450MVHX6S78ILBS" localSheetId="3" hidden="1">#REF!</definedName>
    <definedName name="BEx3CPDAEBC12450MVHX6S78ILBS" hidden="1">#REF!</definedName>
    <definedName name="BEx3CQ9OQ7E1YH93NADGWWEH0HD5" localSheetId="3" hidden="1">#REF!</definedName>
    <definedName name="BEx3CQ9OQ7E1YH93NADGWWEH0HD5" hidden="1">#REF!</definedName>
    <definedName name="BEx3D9G6QTSPF9UYI4X0XY0VE896" localSheetId="3" hidden="1">#REF!</definedName>
    <definedName name="BEx3D9G6QTSPF9UYI4X0XY0VE896" hidden="1">#REF!</definedName>
    <definedName name="BEx3DCQU9PBRXIMLO62KS5RLH447" localSheetId="3" hidden="1">#REF!</definedName>
    <definedName name="BEx3DCQU9PBRXIMLO62KS5RLH447" hidden="1">#REF!</definedName>
    <definedName name="BEx3DQ8EH7C7L4XQAOL3NRRVRRT3" localSheetId="3" hidden="1">#REF!</definedName>
    <definedName name="BEx3DQ8EH7C7L4XQAOL3NRRVRRT3" hidden="1">#REF!</definedName>
    <definedName name="BEx3EF99FD6QNNCNOKDEE67JHTUJ" localSheetId="3" hidden="1">#REF!</definedName>
    <definedName name="BEx3EF99FD6QNNCNOKDEE67JHTUJ" hidden="1">#REF!</definedName>
    <definedName name="BEx3EGLXG4AU8GXIFP26DZ61E6EP" localSheetId="3" hidden="1">#REF!</definedName>
    <definedName name="BEx3EGLXG4AU8GXIFP26DZ61E6EP" hidden="1">#REF!</definedName>
    <definedName name="BEx3EHCSERZ2O2OAG8Y95UPG2IY9" localSheetId="3" hidden="1">#REF!</definedName>
    <definedName name="BEx3EHCSERZ2O2OAG8Y95UPG2IY9" hidden="1">#REF!</definedName>
    <definedName name="BEx3EJR3TCJDYS7ZXNDS5N9KTGIK" localSheetId="3" hidden="1">#REF!</definedName>
    <definedName name="BEx3EJR3TCJDYS7ZXNDS5N9KTGIK" hidden="1">#REF!</definedName>
    <definedName name="BEx3ELJTTBS6P05CNISMGOJOA60V" localSheetId="3" hidden="1">#REF!</definedName>
    <definedName name="BEx3ELJTTBS6P05CNISMGOJOA60V" hidden="1">#REF!</definedName>
    <definedName name="BEx3EQSLJBDDJRHNX19PBFCKNY2I" localSheetId="3" hidden="1">#REF!</definedName>
    <definedName name="BEx3EQSLJBDDJRHNX19PBFCKNY2I" hidden="1">#REF!</definedName>
    <definedName name="BEx3EUUAX947Q5N6MY6W0KSNY78Y" localSheetId="3" hidden="1">#REF!</definedName>
    <definedName name="BEx3EUUAX947Q5N6MY6W0KSNY78Y" hidden="1">#REF!</definedName>
    <definedName name="BEx3F3OJYKFH63TY4TBS69H5CI8M" localSheetId="3" hidden="1">#REF!</definedName>
    <definedName name="BEx3F3OJYKFH63TY4TBS69H5CI8M" hidden="1">#REF!</definedName>
    <definedName name="BEx3FHMD1P5XBCH23ZKIFO6ZTCNB" localSheetId="3" hidden="1">#REF!</definedName>
    <definedName name="BEx3FHMD1P5XBCH23ZKIFO6ZTCNB" hidden="1">#REF!</definedName>
    <definedName name="BEx3FI2G3YYIACQHXNXEA15M8ZK5" localSheetId="3" hidden="1">#REF!</definedName>
    <definedName name="BEx3FI2G3YYIACQHXNXEA15M8ZK5" hidden="1">#REF!</definedName>
    <definedName name="BEx3FJ9MHSLDK8W91GO85FX1GX57" localSheetId="3" hidden="1">#REF!</definedName>
    <definedName name="BEx3FJ9MHSLDK8W91GO85FX1GX57" hidden="1">#REF!</definedName>
    <definedName name="BEx3FR251HFU7A33PU01SJUENL2B" localSheetId="3" hidden="1">#REF!</definedName>
    <definedName name="BEx3FR251HFU7A33PU01SJUENL2B" hidden="1">#REF!</definedName>
    <definedName name="BEx3FX7EJL47JSLSWP3EOC265WAE" localSheetId="3" hidden="1">#REF!</definedName>
    <definedName name="BEx3FX7EJL47JSLSWP3EOC265WAE" hidden="1">#REF!</definedName>
    <definedName name="BEx3G201R8NLJ6FIHO2QS0SW9QVV" localSheetId="3" hidden="1">#REF!</definedName>
    <definedName name="BEx3G201R8NLJ6FIHO2QS0SW9QVV" hidden="1">#REF!</definedName>
    <definedName name="BEx3G2LL2II66XY5YCDPG4JE13A3" localSheetId="3" hidden="1">#REF!</definedName>
    <definedName name="BEx3G2LL2II66XY5YCDPG4JE13A3" hidden="1">#REF!</definedName>
    <definedName name="BEx3G2WA0DTYY9D8AGHHOBTPE2B2" localSheetId="3" hidden="1">#REF!</definedName>
    <definedName name="BEx3G2WA0DTYY9D8AGHHOBTPE2B2" hidden="1">#REF!</definedName>
    <definedName name="BEx3GCXR6IAS0B6WJ03GJVH7CO52" localSheetId="3" hidden="1">#REF!</definedName>
    <definedName name="BEx3GCXR6IAS0B6WJ03GJVH7CO52" hidden="1">#REF!</definedName>
    <definedName name="BEx3GEVV18SEQDI1JGY7EN6D1GT1" localSheetId="3" hidden="1">#REF!</definedName>
    <definedName name="BEx3GEVV18SEQDI1JGY7EN6D1GT1" hidden="1">#REF!</definedName>
    <definedName name="BEx3GKFH64MKQX61S7DYTZ15JCPY" localSheetId="3" hidden="1">#REF!</definedName>
    <definedName name="BEx3GKFH64MKQX61S7DYTZ15JCPY" hidden="1">#REF!</definedName>
    <definedName name="BEx3GMJ1Y6UU02DLRL0QXCEKDA6C" localSheetId="3" hidden="1">#REF!</definedName>
    <definedName name="BEx3GMJ1Y6UU02DLRL0QXCEKDA6C" hidden="1">#REF!</definedName>
    <definedName name="BEx3GN4LY0135CBDIN1TU2UEODGF" localSheetId="3" hidden="1">#REF!</definedName>
    <definedName name="BEx3GN4LY0135CBDIN1TU2UEODGF" hidden="1">#REF!</definedName>
    <definedName name="BEx3GPDH2AH4QKT4OOSN563XUHBD" localSheetId="3" hidden="1">#REF!</definedName>
    <definedName name="BEx3GPDH2AH4QKT4OOSN563XUHBD" hidden="1">#REF!</definedName>
    <definedName name="BEx3GRGZOH1A62SHC133FKNN9K23" localSheetId="3" hidden="1">#REF!</definedName>
    <definedName name="BEx3GRGZOH1A62SHC133FKNN9K23" hidden="1">#REF!</definedName>
    <definedName name="BEx3GS2LABKJSRV8GPZLJZVX7NMJ" localSheetId="3" hidden="1">#REF!</definedName>
    <definedName name="BEx3GS2LABKJSRV8GPZLJZVX7NMJ" hidden="1">#REF!</definedName>
    <definedName name="BEx3H05W7OEBR6W6YJKGD6W5M3I1" localSheetId="3" hidden="1">#REF!</definedName>
    <definedName name="BEx3H05W7OEBR6W6YJKGD6W5M3I1" hidden="1">#REF!</definedName>
    <definedName name="BEx3H244GCME7ZDNAXG6ZSJ64ZRE" localSheetId="3" hidden="1">#REF!</definedName>
    <definedName name="BEx3H244GCME7ZDNAXG6ZSJ64ZRE" hidden="1">#REF!</definedName>
    <definedName name="BEx3H5UX2GZFZZT657YR76RHW5I6" localSheetId="3" hidden="1">#REF!</definedName>
    <definedName name="BEx3H5UX2GZFZZT657YR76RHW5I6" hidden="1">#REF!</definedName>
    <definedName name="BEx3HACPKDZVUOS9WBDCCFJB46DK" localSheetId="3" hidden="1">#REF!</definedName>
    <definedName name="BEx3HACPKDZVUOS9WBDCCFJB46DK" hidden="1">#REF!</definedName>
    <definedName name="BEx3HMSEFOP6DBM4R97XA6B7NFG6" localSheetId="3" hidden="1">#REF!</definedName>
    <definedName name="BEx3HMSEFOP6DBM4R97XA6B7NFG6" hidden="1">#REF!</definedName>
    <definedName name="BEx3HWJ5SQSD2CVCQNR183X44FR8" localSheetId="3" hidden="1">#REF!</definedName>
    <definedName name="BEx3HWJ5SQSD2CVCQNR183X44FR8" hidden="1">#REF!</definedName>
    <definedName name="BEx3I09YVXO0G4X7KGSA4WGORM35" localSheetId="3" hidden="1">#REF!</definedName>
    <definedName name="BEx3I09YVXO0G4X7KGSA4WGORM35" hidden="1">#REF!</definedName>
    <definedName name="BEx3I3KN8WAL54AYYACGCUM43J9W" localSheetId="3" hidden="1">#REF!</definedName>
    <definedName name="BEx3I3KN8WAL54AYYACGCUM43J9W" hidden="1">#REF!</definedName>
    <definedName name="BEx3ICF1GY8HQEBIU9S43PDJ90BX" localSheetId="3" hidden="1">#REF!</definedName>
    <definedName name="BEx3ICF1GY8HQEBIU9S43PDJ90BX" hidden="1">#REF!</definedName>
    <definedName name="BEx3IYAH2DEBFWO8F94H4MXE3RLY" localSheetId="3" hidden="1">#REF!</definedName>
    <definedName name="BEx3IYAH2DEBFWO8F94H4MXE3RLY" hidden="1">#REF!</definedName>
    <definedName name="BEx3IZSG3932LSWHR5YV78IVRPCK" localSheetId="3" hidden="1">#REF!</definedName>
    <definedName name="BEx3IZSG3932LSWHR5YV78IVRPCK" hidden="1">#REF!</definedName>
    <definedName name="BEx3IZXXSYEW50379N2EAFWO8DZV" localSheetId="3" hidden="1">#REF!</definedName>
    <definedName name="BEx3IZXXSYEW50379N2EAFWO8DZV" hidden="1">#REF!</definedName>
    <definedName name="BEx3J1VZVGTKT4ATPO9O5JCSFTTR" localSheetId="3" hidden="1">#REF!</definedName>
    <definedName name="BEx3J1VZVGTKT4ATPO9O5JCSFTTR" hidden="1">#REF!</definedName>
    <definedName name="BEx3JC2TY7JNAAC3L7QHVPQXLGQ8" localSheetId="3" hidden="1">#REF!</definedName>
    <definedName name="BEx3JC2TY7JNAAC3L7QHVPQXLGQ8" hidden="1">#REF!</definedName>
    <definedName name="BEx3JMF5D7ODCJ7THAJTC1GFSG95" localSheetId="3" hidden="1">#REF!</definedName>
    <definedName name="BEx3JMF5D7ODCJ7THAJTC1GFSG95" hidden="1">#REF!</definedName>
    <definedName name="BEx3JX23SYDIGOGM4Y0CQFBW8ZBV" localSheetId="3" hidden="1">#REF!</definedName>
    <definedName name="BEx3JX23SYDIGOGM4Y0CQFBW8ZBV" hidden="1">#REF!</definedName>
    <definedName name="BEx3JXCXCVBZJGV5VEG9MJEI01AL" localSheetId="3" hidden="1">#REF!</definedName>
    <definedName name="BEx3JXCXCVBZJGV5VEG9MJEI01AL" hidden="1">#REF!</definedName>
    <definedName name="BEx3JYK2N7X59TPJSKYZ77ENY8SS" localSheetId="3" hidden="1">#REF!</definedName>
    <definedName name="BEx3JYK2N7X59TPJSKYZ77ENY8SS" hidden="1">#REF!</definedName>
    <definedName name="BEx3K13PSDK50JLCLD0GX8L4TWAH" localSheetId="3" hidden="1">#REF!</definedName>
    <definedName name="BEx3K13PSDK50JLCLD0GX8L4TWAH" hidden="1">#REF!</definedName>
    <definedName name="BEx3K4EII7GU1CG0BN7UL15M6J8Z" localSheetId="3" hidden="1">#REF!</definedName>
    <definedName name="BEx3K4EII7GU1CG0BN7UL15M6J8Z" hidden="1">#REF!</definedName>
    <definedName name="BEx3K4ZXQUQ2KYZF74B84SO48XMW" localSheetId="3" hidden="1">#REF!</definedName>
    <definedName name="BEx3K4ZXQUQ2KYZF74B84SO48XMW" hidden="1">#REF!</definedName>
    <definedName name="BEx3KEFXUCVNVPH7KSEGAZYX13B5" localSheetId="3" hidden="1">#REF!</definedName>
    <definedName name="BEx3KEFXUCVNVPH7KSEGAZYX13B5" hidden="1">#REF!</definedName>
    <definedName name="BEx3KFXUAF6YXAA47B7Q6X9B3VGB" localSheetId="3" hidden="1">#REF!</definedName>
    <definedName name="BEx3KFXUAF6YXAA47B7Q6X9B3VGB" hidden="1">#REF!</definedName>
    <definedName name="BEx3KIXQYOGMPK4WJJAVBRX4NR28" localSheetId="3" hidden="1">#REF!</definedName>
    <definedName name="BEx3KIXQYOGMPK4WJJAVBRX4NR28" hidden="1">#REF!</definedName>
    <definedName name="BEx3KJOMVOSFZVJUL3GKCNP6DQDS" localSheetId="3" hidden="1">#REF!</definedName>
    <definedName name="BEx3KJOMVOSFZVJUL3GKCNP6DQDS" hidden="1">#REF!</definedName>
    <definedName name="BEx3KP2VRBMORK0QEAZUYCXL3DHJ" localSheetId="3" hidden="1">#REF!</definedName>
    <definedName name="BEx3KP2VRBMORK0QEAZUYCXL3DHJ" hidden="1">#REF!</definedName>
    <definedName name="BEx3L4IN3LI4C26SITKTGAH27CDU" localSheetId="3" hidden="1">#REF!</definedName>
    <definedName name="BEx3L4IN3LI4C26SITKTGAH27CDU" hidden="1">#REF!</definedName>
    <definedName name="BEx3L4YQ0J7ZU0M5QM6YIPCEYC9K" localSheetId="3" hidden="1">#REF!</definedName>
    <definedName name="BEx3L4YQ0J7ZU0M5QM6YIPCEYC9K" hidden="1">#REF!</definedName>
    <definedName name="BEx3L60DJOR7NQN42G7YSAODP1EX" localSheetId="3" hidden="1">#REF!</definedName>
    <definedName name="BEx3L60DJOR7NQN42G7YSAODP1EX" hidden="1">#REF!</definedName>
    <definedName name="BEx3L7D0PI38HWZ7VADU16C9E33D" localSheetId="3" hidden="1">#REF!</definedName>
    <definedName name="BEx3L7D0PI38HWZ7VADU16C9E33D" hidden="1">#REF!</definedName>
    <definedName name="BEx3LANPY1HT49TAH98H4B9RC1D4" localSheetId="3" hidden="1">#REF!</definedName>
    <definedName name="BEx3LANPY1HT49TAH98H4B9RC1D4" hidden="1">#REF!</definedName>
    <definedName name="BEx3LM1PR4Y7KINKMTMKR984GX8Q" localSheetId="3" hidden="1">#REF!</definedName>
    <definedName name="BEx3LM1PR4Y7KINKMTMKR984GX8Q" hidden="1">#REF!</definedName>
    <definedName name="BEx3LM1PWWC9WH0R5TX5K06V559U" localSheetId="3" hidden="1">#REF!</definedName>
    <definedName name="BEx3LM1PWWC9WH0R5TX5K06V559U" hidden="1">#REF!</definedName>
    <definedName name="BEx3LPCEZ1C0XEKNCM3YT09JWCUO" localSheetId="3" hidden="1">#REF!</definedName>
    <definedName name="BEx3LPCEZ1C0XEKNCM3YT09JWCUO" hidden="1">#REF!</definedName>
    <definedName name="BEx3LSXW33WR1ECIMRYUPFBJXGGH" localSheetId="3" hidden="1">#REF!</definedName>
    <definedName name="BEx3LSXW33WR1ECIMRYUPFBJXGGH" hidden="1">#REF!</definedName>
    <definedName name="BEx3M1MR1K1NQD03H74BFWOK4MWQ" localSheetId="3" hidden="1">#REF!</definedName>
    <definedName name="BEx3M1MR1K1NQD03H74BFWOK4MWQ" hidden="1">#REF!</definedName>
    <definedName name="BEx3M4H77MYUKOOD31H9F80NMVK8" localSheetId="3" hidden="1">#REF!</definedName>
    <definedName name="BEx3M4H77MYUKOOD31H9F80NMVK8" hidden="1">#REF!</definedName>
    <definedName name="BEx3M9VFX329PZWYC4DMZ6P3W9R2" localSheetId="3" hidden="1">#REF!</definedName>
    <definedName name="BEx3M9VFX329PZWYC4DMZ6P3W9R2" hidden="1">#REF!</definedName>
    <definedName name="BEx3MCQ0VEBV0CZXDS505L38EQ8N" localSheetId="3" hidden="1">#REF!</definedName>
    <definedName name="BEx3MCQ0VEBV0CZXDS505L38EQ8N" hidden="1">#REF!</definedName>
    <definedName name="BEx3MEYV5LQY0BAL7V3CFAFVOM3T" localSheetId="3" hidden="1">#REF!</definedName>
    <definedName name="BEx3MEYV5LQY0BAL7V3CFAFVOM3T" hidden="1">#REF!</definedName>
    <definedName name="BEx3MF9LX8G8DXGARRYNTDH542WG" localSheetId="3" hidden="1">#REF!</definedName>
    <definedName name="BEx3MF9LX8G8DXGARRYNTDH542WG" hidden="1">#REF!</definedName>
    <definedName name="BEx3MREOFWJQEYMCMBL7ZE06NBN6" localSheetId="3" hidden="1">#REF!</definedName>
    <definedName name="BEx3MREOFWJQEYMCMBL7ZE06NBN6" hidden="1">#REF!</definedName>
    <definedName name="BEx3MSGD8I6KBFD4XFWYGH3DKUK3" localSheetId="3" hidden="1">#REF!</definedName>
    <definedName name="BEx3MSGD8I6KBFD4XFWYGH3DKUK3" hidden="1">#REF!</definedName>
    <definedName name="BEx3NDQFYEWZAUGWFMGT2R7E7RBT" localSheetId="3" hidden="1">#REF!</definedName>
    <definedName name="BEx3NDQFYEWZAUGWFMGT2R7E7RBT" hidden="1">#REF!</definedName>
    <definedName name="BEx3NGQBX2HEDKOCDX0TX1TGBB3P" localSheetId="3" hidden="1">#REF!</definedName>
    <definedName name="BEx3NGQBX2HEDKOCDX0TX1TGBB3P" hidden="1">#REF!</definedName>
    <definedName name="BEx3NLIZ7PHF2XE59ECZ3MD04ZG1" localSheetId="3" hidden="1">#REF!</definedName>
    <definedName name="BEx3NLIZ7PHF2XE59ECZ3MD04ZG1" hidden="1">#REF!</definedName>
    <definedName name="BEx3NMQ4BVC94728AUM7CCX7UHTU" localSheetId="3" hidden="1">#REF!</definedName>
    <definedName name="BEx3NMQ4BVC94728AUM7CCX7UHTU" hidden="1">#REF!</definedName>
    <definedName name="BEx3NR2I4OUFP3Z2QZEDU2PIFIDI" localSheetId="3" hidden="1">#REF!</definedName>
    <definedName name="BEx3NR2I4OUFP3Z2QZEDU2PIFIDI" hidden="1">#REF!</definedName>
    <definedName name="BEx3O19B8FTTAPVT5DZXQGQXWFR8" localSheetId="3" hidden="1">#REF!</definedName>
    <definedName name="BEx3O19B8FTTAPVT5DZXQGQXWFR8" hidden="1">#REF!</definedName>
    <definedName name="BEx3O85IKWARA6NCJOLRBRJFMEWW" localSheetId="3" hidden="1">#REF!</definedName>
    <definedName name="BEx3O85IKWARA6NCJOLRBRJFMEWW" hidden="1">#REF!</definedName>
    <definedName name="BEx3OJZSCGFRW7SVGBFI0X9DNVMM" localSheetId="3" hidden="1">#REF!</definedName>
    <definedName name="BEx3OJZSCGFRW7SVGBFI0X9DNVMM" hidden="1">#REF!</definedName>
    <definedName name="BEx3ORSBUXAF21MKEY90YJV9AY9A" localSheetId="3" hidden="1">#REF!</definedName>
    <definedName name="BEx3ORSBUXAF21MKEY90YJV9AY9A" hidden="1">#REF!</definedName>
    <definedName name="BEx3OUS0N576NJN078Y1BWUWQK6B" localSheetId="3" hidden="1">#REF!</definedName>
    <definedName name="BEx3OUS0N576NJN078Y1BWUWQK6B" hidden="1">#REF!</definedName>
    <definedName name="BEx3OV8BH6PYNZT7C246LOAU9SVX" localSheetId="3" hidden="1">#REF!</definedName>
    <definedName name="BEx3OV8BH6PYNZT7C246LOAU9SVX" hidden="1">#REF!</definedName>
    <definedName name="BEx3OXRYJZUEY6E72UJU0PHLMYAR" localSheetId="3" hidden="1">#REF!</definedName>
    <definedName name="BEx3OXRYJZUEY6E72UJU0PHLMYAR" hidden="1">#REF!</definedName>
    <definedName name="BEx3P3RP5PYI4BJVYGNU1V7KT5EH" localSheetId="3" hidden="1">#REF!</definedName>
    <definedName name="BEx3P3RP5PYI4BJVYGNU1V7KT5EH" hidden="1">#REF!</definedName>
    <definedName name="BEx3P59TTRSGQY888P5C1O7M2PQT" localSheetId="3" hidden="1">#REF!</definedName>
    <definedName name="BEx3P59TTRSGQY888P5C1O7M2PQT" hidden="1">#REF!</definedName>
    <definedName name="BEx3PDNRRNKD5GOUBUQFXAHIXLD9" localSheetId="3" hidden="1">#REF!</definedName>
    <definedName name="BEx3PDNRRNKD5GOUBUQFXAHIXLD9" hidden="1">#REF!</definedName>
    <definedName name="BEx3PDT8GNPWLLN02IH1XPV90XYK" localSheetId="3" hidden="1">#REF!</definedName>
    <definedName name="BEx3PDT8GNPWLLN02IH1XPV90XYK" hidden="1">#REF!</definedName>
    <definedName name="BEx3PKEMDW8KZEP11IL927C5O7I2" localSheetId="3" hidden="1">#REF!</definedName>
    <definedName name="BEx3PKEMDW8KZEP11IL927C5O7I2" hidden="1">#REF!</definedName>
    <definedName name="BEx3PKJZ1Z7L9S6KV8KXVS6B2FX4" localSheetId="3" hidden="1">#REF!</definedName>
    <definedName name="BEx3PKJZ1Z7L9S6KV8KXVS6B2FX4" hidden="1">#REF!</definedName>
    <definedName name="BEx3PMNG53Z5HY138H99QOMTX8W3" localSheetId="3" hidden="1">#REF!</definedName>
    <definedName name="BEx3PMNG53Z5HY138H99QOMTX8W3" hidden="1">#REF!</definedName>
    <definedName name="BEx3PP1RRSFZ8UC0JC9R91W6LNKW" localSheetId="3" hidden="1">#REF!</definedName>
    <definedName name="BEx3PP1RRSFZ8UC0JC9R91W6LNKW" hidden="1">#REF!</definedName>
    <definedName name="BEx3PRQW017D7T1X732WDV7L1KP8" localSheetId="3" hidden="1">#REF!</definedName>
    <definedName name="BEx3PRQW017D7T1X732WDV7L1KP8" hidden="1">#REF!</definedName>
    <definedName name="BEx3PVXYZC8WB9ZJE7OCKUXZ46EA" localSheetId="3" hidden="1">#REF!</definedName>
    <definedName name="BEx3PVXYZC8WB9ZJE7OCKUXZ46EA" hidden="1">#REF!</definedName>
    <definedName name="BEx3Q0VWPU5EQECK7MQ47TYJ3SWW" localSheetId="3" hidden="1">#REF!</definedName>
    <definedName name="BEx3Q0VWPU5EQECK7MQ47TYJ3SWW" hidden="1">#REF!</definedName>
    <definedName name="BEx3Q7BZ9PUXK2RLIOFSIS9AHU1B" localSheetId="3" hidden="1">#REF!</definedName>
    <definedName name="BEx3Q7BZ9PUXK2RLIOFSIS9AHU1B" hidden="1">#REF!</definedName>
    <definedName name="BEx3Q8J42S9VU6EAN2Y28MR6DF88" localSheetId="3" hidden="1">#REF!</definedName>
    <definedName name="BEx3Q8J42S9VU6EAN2Y28MR6DF88" hidden="1">#REF!</definedName>
    <definedName name="BEx3QCFD2TBUF95ZN83Q7JPV97FK" localSheetId="3" hidden="1">#REF!</definedName>
    <definedName name="BEx3QCFD2TBUF95ZN83Q7JPV97FK" hidden="1">#REF!</definedName>
    <definedName name="BEx3QEDFOYFY5NBTININ5W4RLD4Q" localSheetId="3" hidden="1">#REF!</definedName>
    <definedName name="BEx3QEDFOYFY5NBTININ5W4RLD4Q" hidden="1">#REF!</definedName>
    <definedName name="BEx3QIKJ3U962US1Q564NZDLU8LD" localSheetId="3" hidden="1">#REF!</definedName>
    <definedName name="BEx3QIKJ3U962US1Q564NZDLU8LD" hidden="1">#REF!</definedName>
    <definedName name="BEx3QLF3RHHBNUFLUWEROBZDF1U4" localSheetId="3" hidden="1">#REF!</definedName>
    <definedName name="BEx3QLF3RHHBNUFLUWEROBZDF1U4" hidden="1">#REF!</definedName>
    <definedName name="BEx3QR9D45DHW50VQ7Y3Q1AXPOB9" localSheetId="3" hidden="1">#REF!</definedName>
    <definedName name="BEx3QR9D45DHW50VQ7Y3Q1AXPOB9" hidden="1">#REF!</definedName>
    <definedName name="BEx3QSWT2S5KWG6U2V9711IYDQBM" localSheetId="3" hidden="1">#REF!</definedName>
    <definedName name="BEx3QSWT2S5KWG6U2V9711IYDQBM" hidden="1">#REF!</definedName>
    <definedName name="BEx3QVGG7Q2X4HZHJAM35A8T3VR7" localSheetId="3" hidden="1">#REF!</definedName>
    <definedName name="BEx3QVGG7Q2X4HZHJAM35A8T3VR7" hidden="1">#REF!</definedName>
    <definedName name="BEx3R0JUB9YN8PHPPQTAMIT1IHWK" localSheetId="3" hidden="1">#REF!</definedName>
    <definedName name="BEx3R0JUB9YN8PHPPQTAMIT1IHWK" hidden="1">#REF!</definedName>
    <definedName name="BEx3R81NFRO7M81VHVKOBFT0QBIL" localSheetId="3" hidden="1">#REF!</definedName>
    <definedName name="BEx3R81NFRO7M81VHVKOBFT0QBIL" hidden="1">#REF!</definedName>
    <definedName name="BEx3RHC2ZD5UFS6QD4OPFCNNMWH1" localSheetId="3" hidden="1">#REF!</definedName>
    <definedName name="BEx3RHC2ZD5UFS6QD4OPFCNNMWH1" hidden="1">#REF!</definedName>
    <definedName name="BEx3RQ10QIWBAPHALAA91BUUCM2X" localSheetId="3" hidden="1">#REF!</definedName>
    <definedName name="BEx3RQ10QIWBAPHALAA91BUUCM2X" hidden="1">#REF!</definedName>
    <definedName name="BEx3RV4E1WT43SZBUN09RTB8EK1O" localSheetId="3" hidden="1">#REF!</definedName>
    <definedName name="BEx3RV4E1WT43SZBUN09RTB8EK1O" hidden="1">#REF!</definedName>
    <definedName name="BEx3RXYU0QLFXSFTM5EB20GD03W5" localSheetId="3" hidden="1">#REF!</definedName>
    <definedName name="BEx3RXYU0QLFXSFTM5EB20GD03W5" hidden="1">#REF!</definedName>
    <definedName name="BEx3RYKLC3QQO3XTUN7BEW2AQL98" localSheetId="3" hidden="1">#REF!</definedName>
    <definedName name="BEx3RYKLC3QQO3XTUN7BEW2AQL98" hidden="1">#REF!</definedName>
    <definedName name="BEx3S37QNFSKW3DGRH5YVVEZLJI7" localSheetId="3" hidden="1">#REF!</definedName>
    <definedName name="BEx3S37QNFSKW3DGRH5YVVEZLJI7" hidden="1">#REF!</definedName>
    <definedName name="BEx3SICJ45BYT6FHBER86PJT25FC" localSheetId="3" hidden="1">#REF!</definedName>
    <definedName name="BEx3SICJ45BYT6FHBER86PJT25FC" hidden="1">#REF!</definedName>
    <definedName name="BEx3SMUCMJVGQ2H4EHQI5ZFHEF0P" localSheetId="3" hidden="1">#REF!</definedName>
    <definedName name="BEx3SMUCMJVGQ2H4EHQI5ZFHEF0P" hidden="1">#REF!</definedName>
    <definedName name="BEx3SN56F03CPDRDA7LZ763V0N4I" localSheetId="3" hidden="1">#REF!</definedName>
    <definedName name="BEx3SN56F03CPDRDA7LZ763V0N4I" hidden="1">#REF!</definedName>
    <definedName name="BEx3SPE6N1ORXPRCDL3JPZD73Z9F" localSheetId="3" hidden="1">#REF!</definedName>
    <definedName name="BEx3SPE6N1ORXPRCDL3JPZD73Z9F" hidden="1">#REF!</definedName>
    <definedName name="BEx3T29ZTULQE0OMSMWUMZDU9ZZ0" localSheetId="3" hidden="1">#REF!</definedName>
    <definedName name="BEx3T29ZTULQE0OMSMWUMZDU9ZZ0" hidden="1">#REF!</definedName>
    <definedName name="BEx3T6MJ1QDJ929WMUDVZ0O3UW0Y" localSheetId="3" hidden="1">#REF!</definedName>
    <definedName name="BEx3T6MJ1QDJ929WMUDVZ0O3UW0Y" hidden="1">#REF!</definedName>
    <definedName name="BEx3TD7WH1NN1OH0MRS4T8ENRU32" localSheetId="3" hidden="1">#REF!</definedName>
    <definedName name="BEx3TD7WH1NN1OH0MRS4T8ENRU32" hidden="1">#REF!</definedName>
    <definedName name="BEx3TPCSI16OAB2L9M9IULQMQ9J9" localSheetId="3" hidden="1">#REF!</definedName>
    <definedName name="BEx3TPCSI16OAB2L9M9IULQMQ9J9" hidden="1">#REF!</definedName>
    <definedName name="BEx3TQ3SFJB2WTCV0OXDE56FB46K" localSheetId="3" hidden="1">#REF!</definedName>
    <definedName name="BEx3TQ3SFJB2WTCV0OXDE56FB46K" hidden="1">#REF!</definedName>
    <definedName name="BEx3TX59M3456DDBXWFJ8X2TU37A" localSheetId="3" hidden="1">#REF!</definedName>
    <definedName name="BEx3TX59M3456DDBXWFJ8X2TU37A" hidden="1">#REF!</definedName>
    <definedName name="BEx3U2UBY80GPGSTYFGI6F8TPKCV" localSheetId="3" hidden="1">#REF!</definedName>
    <definedName name="BEx3U2UBY80GPGSTYFGI6F8TPKCV" hidden="1">#REF!</definedName>
    <definedName name="BEx3U64YUOZ419BAJS2W78UMATAW" localSheetId="3" hidden="1">#REF!</definedName>
    <definedName name="BEx3U64YUOZ419BAJS2W78UMATAW" hidden="1">#REF!</definedName>
    <definedName name="BEx3U94WCEA5DKMWBEX1GU0LKYG2" localSheetId="3" hidden="1">#REF!</definedName>
    <definedName name="BEx3U94WCEA5DKMWBEX1GU0LKYG2" hidden="1">#REF!</definedName>
    <definedName name="BEx3U9VZ8SQVYS6ZA038J7AP7ZGW" localSheetId="3" hidden="1">#REF!</definedName>
    <definedName name="BEx3U9VZ8SQVYS6ZA038J7AP7ZGW" hidden="1">#REF!</definedName>
    <definedName name="BEx3UIQ5WRJBGNTFCCLOR4N7B1OQ" localSheetId="3" hidden="1">#REF!</definedName>
    <definedName name="BEx3UIQ5WRJBGNTFCCLOR4N7B1OQ" hidden="1">#REF!</definedName>
    <definedName name="BEx3UJMIX2NUSSWGMSI25A5DM4CH" localSheetId="3" hidden="1">#REF!</definedName>
    <definedName name="BEx3UJMIX2NUSSWGMSI25A5DM4CH" hidden="1">#REF!</definedName>
    <definedName name="BEx3UKIX0UULWP3BZA8VT2SQ8WI7" localSheetId="3" hidden="1">#REF!</definedName>
    <definedName name="BEx3UKIX0UULWP3BZA8VT2SQ8WI7" hidden="1">#REF!</definedName>
    <definedName name="BEx3UKOCOQG7S1YQ436S997K1KWV" localSheetId="3" hidden="1">#REF!</definedName>
    <definedName name="BEx3UKOCOQG7S1YQ436S997K1KWV" hidden="1">#REF!</definedName>
    <definedName name="BEx3UNISOEXF3OFHT2BUA6P9RBIJ" localSheetId="3" hidden="1">#REF!</definedName>
    <definedName name="BEx3UNISOEXF3OFHT2BUA6P9RBIJ" hidden="1">#REF!</definedName>
    <definedName name="BEx3UYM19VIXLA0EU7LB9NHA77PB" localSheetId="3" hidden="1">#REF!</definedName>
    <definedName name="BEx3UYM19VIXLA0EU7LB9NHA77PB" hidden="1">#REF!</definedName>
    <definedName name="BEx3VML7CG70HPISMVYIUEN3711Q" localSheetId="3" hidden="1">#REF!</definedName>
    <definedName name="BEx3VML7CG70HPISMVYIUEN3711Q" hidden="1">#REF!</definedName>
    <definedName name="BEx56ZID5H04P9AIYLP1OASFGV56" localSheetId="3" hidden="1">#REF!</definedName>
    <definedName name="BEx56ZID5H04P9AIYLP1OASFGV56" hidden="1">#REF!</definedName>
    <definedName name="BEx57ROM8UIFKV5C1BOZWSQQLESO" localSheetId="3" hidden="1">#REF!</definedName>
    <definedName name="BEx57ROM8UIFKV5C1BOZWSQQLESO" hidden="1">#REF!</definedName>
    <definedName name="BEx587EYSS57E3PI8DT973HLJM9E" localSheetId="3" hidden="1">#REF!</definedName>
    <definedName name="BEx587EYSS57E3PI8DT973HLJM9E" hidden="1">#REF!</definedName>
    <definedName name="BEx587KFQ3VKCOCY1SA5F24PQGUI" localSheetId="3" hidden="1">#REF!</definedName>
    <definedName name="BEx587KFQ3VKCOCY1SA5F24PQGUI" hidden="1">#REF!</definedName>
    <definedName name="BEx58O780PQ05NF0Z1SKKRB3N099" localSheetId="3" hidden="1">#REF!</definedName>
    <definedName name="BEx58O780PQ05NF0Z1SKKRB3N099" hidden="1">#REF!</definedName>
    <definedName name="BEx58W57CTL8HFK3U7ZRFYZR6MXE" localSheetId="3" hidden="1">#REF!</definedName>
    <definedName name="BEx58W57CTL8HFK3U7ZRFYZR6MXE" hidden="1">#REF!</definedName>
    <definedName name="BEx58XHO7ZULLF2EUD7YIS0MGQJ5" localSheetId="3" hidden="1">#REF!</definedName>
    <definedName name="BEx58XHO7ZULLF2EUD7YIS0MGQJ5" hidden="1">#REF!</definedName>
    <definedName name="BEx58ZAFNTMGBNDH52VUYXLRJO7P" localSheetId="3" hidden="1">#REF!</definedName>
    <definedName name="BEx58ZAFNTMGBNDH52VUYXLRJO7P" hidden="1">#REF!</definedName>
    <definedName name="BEx58ZW0HAIGIPEX9CVA1PQQTR6X" localSheetId="3" hidden="1">#REF!</definedName>
    <definedName name="BEx58ZW0HAIGIPEX9CVA1PQQTR6X" hidden="1">#REF!</definedName>
    <definedName name="BEx593SAFVYKW7V61D9COEZJXDA7" localSheetId="3" hidden="1">#REF!</definedName>
    <definedName name="BEx593SAFVYKW7V61D9COEZJXDA7" hidden="1">#REF!</definedName>
    <definedName name="BEx59BA1KH3RG6K1LHL7YS2VB79N" localSheetId="3" hidden="1">#REF!</definedName>
    <definedName name="BEx59BA1KH3RG6K1LHL7YS2VB79N" hidden="1">#REF!</definedName>
    <definedName name="BEx59DDIU0AMFOY94NSP1ULST8JD" localSheetId="3" hidden="1">#REF!</definedName>
    <definedName name="BEx59DDIU0AMFOY94NSP1ULST8JD" hidden="1">#REF!</definedName>
    <definedName name="BEx59E9WABJP2TN71QAIKK79HPK9" localSheetId="3" hidden="1">#REF!</definedName>
    <definedName name="BEx59E9WABJP2TN71QAIKK79HPK9" hidden="1">#REF!</definedName>
    <definedName name="BEx59F0T17A80RNLNSZNFX8NAO8Y" localSheetId="3" hidden="1">#REF!</definedName>
    <definedName name="BEx59F0T17A80RNLNSZNFX8NAO8Y" hidden="1">#REF!</definedName>
    <definedName name="BEx59P7MAPNU129ZTC5H3EH892G1" localSheetId="3" hidden="1">#REF!</definedName>
    <definedName name="BEx59P7MAPNU129ZTC5H3EH892G1" hidden="1">#REF!</definedName>
    <definedName name="BEx5A11WZRQSIE089QE119AOX9ZG" localSheetId="3" hidden="1">#REF!</definedName>
    <definedName name="BEx5A11WZRQSIE089QE119AOX9ZG" hidden="1">#REF!</definedName>
    <definedName name="BEx5A7CIGCOTHJKHGUBDZG91JGPZ" localSheetId="3" hidden="1">#REF!</definedName>
    <definedName name="BEx5A7CIGCOTHJKHGUBDZG91JGPZ" hidden="1">#REF!</definedName>
    <definedName name="BEx5A8UFLT2SWVSG5COFA9B8P376" localSheetId="3" hidden="1">#REF!</definedName>
    <definedName name="BEx5A8UFLT2SWVSG5COFA9B8P376" hidden="1">#REF!</definedName>
    <definedName name="BEx5ABUBK8WJV1WILGYU9A7CO0KI" localSheetId="3" hidden="1">#REF!</definedName>
    <definedName name="BEx5ABUBK8WJV1WILGYU9A7CO0KI" hidden="1">#REF!</definedName>
    <definedName name="BEx5AFFTN3IXIBHDKM0FYC4OFL1S" localSheetId="3" hidden="1">#REF!</definedName>
    <definedName name="BEx5AFFTN3IXIBHDKM0FYC4OFL1S" hidden="1">#REF!</definedName>
    <definedName name="BEx5AOFIO8KVRHIZ1RII337AA8ML" localSheetId="3" hidden="1">#REF!</definedName>
    <definedName name="BEx5AOFIO8KVRHIZ1RII337AA8ML" hidden="1">#REF!</definedName>
    <definedName name="BEx5APRZ66L5BWHFE8E4YYNEDTI4" localSheetId="3" hidden="1">#REF!</definedName>
    <definedName name="BEx5APRZ66L5BWHFE8E4YYNEDTI4" hidden="1">#REF!</definedName>
    <definedName name="BEx5AQJ1Z64KY10P8ZF1JKJUFEGN" localSheetId="3" hidden="1">#REF!</definedName>
    <definedName name="BEx5AQJ1Z64KY10P8ZF1JKJUFEGN" hidden="1">#REF!</definedName>
    <definedName name="BEx5AY62R0TL82VHXE37SCZCINQC" localSheetId="3" hidden="1">#REF!</definedName>
    <definedName name="BEx5AY62R0TL82VHXE37SCZCINQC" hidden="1">#REF!</definedName>
    <definedName name="BEx5B0PV1FCOUSHWQTY94AO0B8P0" localSheetId="3" hidden="1">#REF!</definedName>
    <definedName name="BEx5B0PV1FCOUSHWQTY94AO0B8P0" hidden="1">#REF!</definedName>
    <definedName name="BEx5B4RHHX0J1BF2FZKEA0SPP29O" localSheetId="3" hidden="1">#REF!</definedName>
    <definedName name="BEx5B4RHHX0J1BF2FZKEA0SPP29O" hidden="1">#REF!</definedName>
    <definedName name="BEx5B5YMSWP0OVI5CIQRP5V18D0C" localSheetId="3" hidden="1">#REF!</definedName>
    <definedName name="BEx5B5YMSWP0OVI5CIQRP5V18D0C" hidden="1">#REF!</definedName>
    <definedName name="BEx5B825RW35M5H0UB2IZGGRS4ER" localSheetId="3" hidden="1">#REF!</definedName>
    <definedName name="BEx5B825RW35M5H0UB2IZGGRS4ER" hidden="1">#REF!</definedName>
    <definedName name="BEx5BAWPMY0TL684WDXX6KKJLRCN" localSheetId="3" hidden="1">#REF!</definedName>
    <definedName name="BEx5BAWPMY0TL684WDXX6KKJLRCN" hidden="1">#REF!</definedName>
    <definedName name="BEx5BBCUOWR6J9MZS2ML5XB0X7MW" localSheetId="3" hidden="1">#REF!</definedName>
    <definedName name="BEx5BBCUOWR6J9MZS2ML5XB0X7MW" hidden="1">#REF!</definedName>
    <definedName name="BEx5BBI61U4Y65GD0ARMTALPP7SJ" localSheetId="3" hidden="1">#REF!</definedName>
    <definedName name="BEx5BBI61U4Y65GD0ARMTALPP7SJ" hidden="1">#REF!</definedName>
    <definedName name="BEx5BDR56MEV4IHY6CIH2SVNG1UB" localSheetId="3" hidden="1">#REF!</definedName>
    <definedName name="BEx5BDR56MEV4IHY6CIH2SVNG1UB" hidden="1">#REF!</definedName>
    <definedName name="BEx5BESZC5H329SKHGJOHZFILYJJ" localSheetId="3" hidden="1">#REF!</definedName>
    <definedName name="BEx5BESZC5H329SKHGJOHZFILYJJ" hidden="1">#REF!</definedName>
    <definedName name="BEx5BHSQ42B50IU1TEQFUXFX9XQD" localSheetId="3" hidden="1">#REF!</definedName>
    <definedName name="BEx5BHSQ42B50IU1TEQFUXFX9XQD" hidden="1">#REF!</definedName>
    <definedName name="BEx5BKSM4UN4C1DM3EYKM79MRC5K" localSheetId="3" hidden="1">#REF!</definedName>
    <definedName name="BEx5BKSM4UN4C1DM3EYKM79MRC5K" hidden="1">#REF!</definedName>
    <definedName name="BEx5BNN8NPH9KVOBARB9CDD9WLB6" localSheetId="3" hidden="1">#REF!</definedName>
    <definedName name="BEx5BNN8NPH9KVOBARB9CDD9WLB6" hidden="1">#REF!</definedName>
    <definedName name="BEx5BPLEZ8XY6S89R7AZQSKLT4HK" localSheetId="3" hidden="1">#REF!</definedName>
    <definedName name="BEx5BPLEZ8XY6S89R7AZQSKLT4HK" hidden="1">#REF!</definedName>
    <definedName name="BEx5BYFMZ80TDDN2EZO8CF39AIAC" localSheetId="3" hidden="1">#REF!</definedName>
    <definedName name="BEx5BYFMZ80TDDN2EZO8CF39AIAC" hidden="1">#REF!</definedName>
    <definedName name="BEx5C2BWFW6SHZBFDEISKGXHZCQW" localSheetId="3" hidden="1">#REF!</definedName>
    <definedName name="BEx5C2BWFW6SHZBFDEISKGXHZCQW" hidden="1">#REF!</definedName>
    <definedName name="BEx5C44NK782B81CBGQUDS6Z8MV9" localSheetId="3" hidden="1">#REF!</definedName>
    <definedName name="BEx5C44NK782B81CBGQUDS6Z8MV9" hidden="1">#REF!</definedName>
    <definedName name="BEx5C49ZFH8TO9ZU55729C3F7XG7" localSheetId="3" hidden="1">#REF!</definedName>
    <definedName name="BEx5C49ZFH8TO9ZU55729C3F7XG7" hidden="1">#REF!</definedName>
    <definedName name="BEx5C8GZQK13G60ZM70P63I5OS0L" localSheetId="3" hidden="1">#REF!</definedName>
    <definedName name="BEx5C8GZQK13G60ZM70P63I5OS0L" hidden="1">#REF!</definedName>
    <definedName name="BEx5CAPTVN2NBT3UOMA1UFAL1C2R" localSheetId="3" hidden="1">#REF!</definedName>
    <definedName name="BEx5CAPTVN2NBT3UOMA1UFAL1C2R" hidden="1">#REF!</definedName>
    <definedName name="BEx5CEM3SYF9XP0ZZVE0GEPCLV3F" localSheetId="3" hidden="1">#REF!</definedName>
    <definedName name="BEx5CEM3SYF9XP0ZZVE0GEPCLV3F" hidden="1">#REF!</definedName>
    <definedName name="BEx5CFYQ0F1Z6P8SCVJ0I3UPVFE4" localSheetId="3" hidden="1">#REF!</definedName>
    <definedName name="BEx5CFYQ0F1Z6P8SCVJ0I3UPVFE4" hidden="1">#REF!</definedName>
    <definedName name="BEx5CPEKNSJORIPFQC2E1LTRYY8L" localSheetId="3" hidden="1">#REF!</definedName>
    <definedName name="BEx5CPEKNSJORIPFQC2E1LTRYY8L" hidden="1">#REF!</definedName>
    <definedName name="BEx5CSUOL05D8PAM2TRDA9VRJT1O" localSheetId="3" hidden="1">#REF!</definedName>
    <definedName name="BEx5CSUOL05D8PAM2TRDA9VRJT1O" hidden="1">#REF!</definedName>
    <definedName name="BEx5CUNFOO4YDFJ22HCMI2QKIGKM" localSheetId="3" hidden="1">#REF!</definedName>
    <definedName name="BEx5CUNFOO4YDFJ22HCMI2QKIGKM" hidden="1">#REF!</definedName>
    <definedName name="BEx5D01O3G6BXWXT7MZEVS1F4TE9" localSheetId="3" hidden="1">#REF!</definedName>
    <definedName name="BEx5D01O3G6BXWXT7MZEVS1F4TE9" hidden="1">#REF!</definedName>
    <definedName name="BEx5D3HO5XE85AN0NGALZ4K4GE8J" localSheetId="3" hidden="1">#REF!</definedName>
    <definedName name="BEx5D3HO5XE85AN0NGALZ4K4GE8J" hidden="1">#REF!</definedName>
    <definedName name="BEx5D8L47OF0WHBPFWXGZINZWUBZ" localSheetId="3" hidden="1">#REF!</definedName>
    <definedName name="BEx5D8L47OF0WHBPFWXGZINZWUBZ" hidden="1">#REF!</definedName>
    <definedName name="BEx5DAJAHQ2SKUPCKSCR3PYML67L" localSheetId="3" hidden="1">#REF!</definedName>
    <definedName name="BEx5DAJAHQ2SKUPCKSCR3PYML67L" hidden="1">#REF!</definedName>
    <definedName name="BEx5DC18JM1KJCV44PF18E0LNRKA" localSheetId="3" hidden="1">#REF!</definedName>
    <definedName name="BEx5DC18JM1KJCV44PF18E0LNRKA" hidden="1">#REF!</definedName>
    <definedName name="BEx5DFH8EU3RCPUOTFY8S9G8SBCG" localSheetId="3" hidden="1">#REF!</definedName>
    <definedName name="BEx5DFH8EU3RCPUOTFY8S9G8SBCG" hidden="1">#REF!</definedName>
    <definedName name="BEx5DJIZBTNS011R9IIG2OQ2L6ZX" localSheetId="3" hidden="1">#REF!</definedName>
    <definedName name="BEx5DJIZBTNS011R9IIG2OQ2L6ZX" hidden="1">#REF!</definedName>
    <definedName name="BEx5DS2EKWFPC2UWI1W1QESX9QP5" localSheetId="3" hidden="1">#REF!</definedName>
    <definedName name="BEx5DS2EKWFPC2UWI1W1QESX9QP5" hidden="1">#REF!</definedName>
    <definedName name="BEx5E123OLO9WQUOIRIDJ967KAGK" localSheetId="3" hidden="1">#REF!</definedName>
    <definedName name="BEx5E123OLO9WQUOIRIDJ967KAGK" hidden="1">#REF!</definedName>
    <definedName name="BEx5E2UU5NES6W779W2OZTZOB4O7" localSheetId="3" hidden="1">#REF!</definedName>
    <definedName name="BEx5E2UU5NES6W779W2OZTZOB4O7" hidden="1">#REF!</definedName>
    <definedName name="BEx5ELFT92WAQN3NW8COIMQHUL91" localSheetId="3" hidden="1">#REF!</definedName>
    <definedName name="BEx5ELFT92WAQN3NW8COIMQHUL91" hidden="1">#REF!</definedName>
    <definedName name="BEx5ELQL9B0VR6UT18KP11DHOTFX" localSheetId="3" hidden="1">#REF!</definedName>
    <definedName name="BEx5ELQL9B0VR6UT18KP11DHOTFX" hidden="1">#REF!</definedName>
    <definedName name="BEx5ER4TJTFPN7IB1MNEB1ZFR5M6" localSheetId="3" hidden="1">#REF!</definedName>
    <definedName name="BEx5ER4TJTFPN7IB1MNEB1ZFR5M6" hidden="1">#REF!</definedName>
    <definedName name="BEx5EYXB2LDMI4FLC3QFAOXC0FZ3" localSheetId="3" hidden="1">#REF!</definedName>
    <definedName name="BEx5EYXB2LDMI4FLC3QFAOXC0FZ3" hidden="1">#REF!</definedName>
    <definedName name="BEx5F6V72QTCK7O39Y59R0EVM6CW" localSheetId="3" hidden="1">#REF!</definedName>
    <definedName name="BEx5F6V72QTCK7O39Y59R0EVM6CW" hidden="1">#REF!</definedName>
    <definedName name="BEx5FGLQVACD5F5YZG4DGSCHCGO2" localSheetId="3" hidden="1">#REF!</definedName>
    <definedName name="BEx5FGLQVACD5F5YZG4DGSCHCGO2" hidden="1">#REF!</definedName>
    <definedName name="BEx5FHCTE8VTJEF7IK189AVLNYSY" localSheetId="3" hidden="1">#REF!</definedName>
    <definedName name="BEx5FHCTE8VTJEF7IK189AVLNYSY" hidden="1">#REF!</definedName>
    <definedName name="BEx5FLJWHLW3BTZILDPN5NMA449V" localSheetId="3" hidden="1">#REF!</definedName>
    <definedName name="BEx5FLJWHLW3BTZILDPN5NMA449V" hidden="1">#REF!</definedName>
    <definedName name="BEx5FNI2O10YN2SI1NO4X5GP3GTF" localSheetId="3" hidden="1">#REF!</definedName>
    <definedName name="BEx5FNI2O10YN2SI1NO4X5GP3GTF" hidden="1">#REF!</definedName>
    <definedName name="BEx5FO8YRFSZCG3L608EHIHIHFY4" localSheetId="3" hidden="1">#REF!</definedName>
    <definedName name="BEx5FO8YRFSZCG3L608EHIHIHFY4" hidden="1">#REF!</definedName>
    <definedName name="BEx5FQNA6V4CNYSH013K45RI4BCV" localSheetId="3" hidden="1">#REF!</definedName>
    <definedName name="BEx5FQNA6V4CNYSH013K45RI4BCV" hidden="1">#REF!</definedName>
    <definedName name="BEx5FVQPPEU32CPNV9RRQ9MNLLVE" localSheetId="3" hidden="1">#REF!</definedName>
    <definedName name="BEx5FVQPPEU32CPNV9RRQ9MNLLVE" hidden="1">#REF!</definedName>
    <definedName name="BEx5G08KGMG5X2AQKDGPFYG5GH94" localSheetId="3" hidden="1">#REF!</definedName>
    <definedName name="BEx5G08KGMG5X2AQKDGPFYG5GH94" hidden="1">#REF!</definedName>
    <definedName name="BEx5G1A8TFN4C4QII35U9DKYNIS8" localSheetId="3" hidden="1">#REF!</definedName>
    <definedName name="BEx5G1A8TFN4C4QII35U9DKYNIS8" hidden="1">#REF!</definedName>
    <definedName name="BEx5G1L0QO91KEPDMV1D8OT4BT73" localSheetId="3" hidden="1">#REF!</definedName>
    <definedName name="BEx5G1L0QO91KEPDMV1D8OT4BT73" hidden="1">#REF!</definedName>
    <definedName name="BEx5G1QHX69GFUYHUZA5X74MTDMR" localSheetId="3" hidden="1">#REF!</definedName>
    <definedName name="BEx5G1QHX69GFUYHUZA5X74MTDMR" hidden="1">#REF!</definedName>
    <definedName name="BEx5G5S2C9JRD28ZQMMQLCBHWOHB" localSheetId="3" hidden="1">#REF!</definedName>
    <definedName name="BEx5G5S2C9JRD28ZQMMQLCBHWOHB" hidden="1">#REF!</definedName>
    <definedName name="BEx5G7KU3EGZQSYN2YNML8EW8NDC" localSheetId="3" hidden="1">#REF!</definedName>
    <definedName name="BEx5G7KU3EGZQSYN2YNML8EW8NDC" hidden="1">#REF!</definedName>
    <definedName name="BEx5G86DZL1VYUX6KWODAP3WFAWP" localSheetId="3" hidden="1">#REF!</definedName>
    <definedName name="BEx5G86DZL1VYUX6KWODAP3WFAWP" hidden="1">#REF!</definedName>
    <definedName name="BEx5G8BV2GIOCM3C7IUFK8L04A6M" localSheetId="3" hidden="1">#REF!</definedName>
    <definedName name="BEx5G8BV2GIOCM3C7IUFK8L04A6M" hidden="1">#REF!</definedName>
    <definedName name="BEx5GID9MVBUPFFT9M8K8B5MO9NV" localSheetId="3" hidden="1">#REF!</definedName>
    <definedName name="BEx5GID9MVBUPFFT9M8K8B5MO9NV" hidden="1">#REF!</definedName>
    <definedName name="BEx5GN0EWA9SCQDPQ7NTUQH82QVK" localSheetId="3" hidden="1">#REF!</definedName>
    <definedName name="BEx5GN0EWA9SCQDPQ7NTUQH82QVK" hidden="1">#REF!</definedName>
    <definedName name="BEx5GNBCU4WZ74I0UXFL9ZG2XSGJ" localSheetId="3" hidden="1">#REF!</definedName>
    <definedName name="BEx5GNBCU4WZ74I0UXFL9ZG2XSGJ" hidden="1">#REF!</definedName>
    <definedName name="BEx5GUCTYC7QCWGWU5BTO7Y7HDZX" localSheetId="3" hidden="1">#REF!</definedName>
    <definedName name="BEx5GUCTYC7QCWGWU5BTO7Y7HDZX" hidden="1">#REF!</definedName>
    <definedName name="BEx5GYUPJULJQ624TEESYFG1NFOH" localSheetId="3" hidden="1">#REF!</definedName>
    <definedName name="BEx5GYUPJULJQ624TEESYFG1NFOH" hidden="1">#REF!</definedName>
    <definedName name="BEx5H0NEE0AIN5E2UHJ9J9ISU9N1" localSheetId="3" hidden="1">#REF!</definedName>
    <definedName name="BEx5H0NEE0AIN5E2UHJ9J9ISU9N1" hidden="1">#REF!</definedName>
    <definedName name="BEx5H1UJSEUQM2K8QHQXO5THVHSO" localSheetId="3" hidden="1">#REF!</definedName>
    <definedName name="BEx5H1UJSEUQM2K8QHQXO5THVHSO" hidden="1">#REF!</definedName>
    <definedName name="BEx5HAOT9XWUF7XIFRZZS8B9F5TZ" localSheetId="3" hidden="1">#REF!</definedName>
    <definedName name="BEx5HAOT9XWUF7XIFRZZS8B9F5TZ" hidden="1">#REF!</definedName>
    <definedName name="BEx5HB534CO7TBSALKMD27WHMAQJ" localSheetId="3" hidden="1">#REF!</definedName>
    <definedName name="BEx5HB534CO7TBSALKMD27WHMAQJ" hidden="1">#REF!</definedName>
    <definedName name="BEx5HE4XRF9BUY04MENWY9CHHN5H" localSheetId="3" hidden="1">#REF!</definedName>
    <definedName name="BEx5HE4XRF9BUY04MENWY9CHHN5H" hidden="1">#REF!</definedName>
    <definedName name="BEx5HFHMABAT0H9KKS754X4T304E" localSheetId="3" hidden="1">#REF!</definedName>
    <definedName name="BEx5HFHMABAT0H9KKS754X4T304E" hidden="1">#REF!</definedName>
    <definedName name="BEx5HGDZ7MX1S3KNXLRL9WU565V4" localSheetId="3" hidden="1">#REF!</definedName>
    <definedName name="BEx5HGDZ7MX1S3KNXLRL9WU565V4" hidden="1">#REF!</definedName>
    <definedName name="BEx5HJZ9FAVNZSSBTAYRPZDYM9NU" localSheetId="3" hidden="1">#REF!</definedName>
    <definedName name="BEx5HJZ9FAVNZSSBTAYRPZDYM9NU" hidden="1">#REF!</definedName>
    <definedName name="BEx5HZ9JMKHNLFWLVUB1WP5B39BL" localSheetId="3" hidden="1">#REF!</definedName>
    <definedName name="BEx5HZ9JMKHNLFWLVUB1WP5B39BL" hidden="1">#REF!</definedName>
    <definedName name="BEx5I17QJ0PQ1OG1IMH69HMQWNEA" localSheetId="3" hidden="1">#REF!</definedName>
    <definedName name="BEx5I17QJ0PQ1OG1IMH69HMQWNEA" hidden="1">#REF!</definedName>
    <definedName name="BEx5I244LQHZTF3XI66J8705R9XX" localSheetId="3" hidden="1">#REF!</definedName>
    <definedName name="BEx5I244LQHZTF3XI66J8705R9XX" hidden="1">#REF!</definedName>
    <definedName name="BEx5I8PBP4LIXDGID5BP0THLO0AQ" localSheetId="3" hidden="1">#REF!</definedName>
    <definedName name="BEx5I8PBP4LIXDGID5BP0THLO0AQ" hidden="1">#REF!</definedName>
    <definedName name="BEx5I8USVUB3JP4S9OXGMZVMOQXR" localSheetId="3" hidden="1">#REF!</definedName>
    <definedName name="BEx5I8USVUB3JP4S9OXGMZVMOQXR" hidden="1">#REF!</definedName>
    <definedName name="BEx5I9GDQSYIAL65UQNDMNFQCS9Y" localSheetId="3" hidden="1">#REF!</definedName>
    <definedName name="BEx5I9GDQSYIAL65UQNDMNFQCS9Y" hidden="1">#REF!</definedName>
    <definedName name="BEx5IBUPG9AWNW5PK7JGRGEJ4OLM" localSheetId="3" hidden="1">#REF!</definedName>
    <definedName name="BEx5IBUPG9AWNW5PK7JGRGEJ4OLM" hidden="1">#REF!</definedName>
    <definedName name="BEx5IC06RVN8BSAEPREVKHKLCJ2L" localSheetId="3" hidden="1">#REF!</definedName>
    <definedName name="BEx5IC06RVN8BSAEPREVKHKLCJ2L" hidden="1">#REF!</definedName>
    <definedName name="BEx5IGY4M04BPXSQF2J4GQYXF85O" localSheetId="3" hidden="1">#REF!</definedName>
    <definedName name="BEx5IGY4M04BPXSQF2J4GQYXF85O" hidden="1">#REF!</definedName>
    <definedName name="BEx5IWTZDCLZ5CCDG108STY04SAJ" localSheetId="3" hidden="1">#REF!</definedName>
    <definedName name="BEx5IWTZDCLZ5CCDG108STY04SAJ" hidden="1">#REF!</definedName>
    <definedName name="BEx5J0FFP1KS4NGY20AEJI8VREEA" localSheetId="3" hidden="1">#REF!</definedName>
    <definedName name="BEx5J0FFP1KS4NGY20AEJI8VREEA" hidden="1">#REF!</definedName>
    <definedName name="BEx5J1XE5FVWL6IJV6CWKPN24UBK" localSheetId="3" hidden="1">#REF!</definedName>
    <definedName name="BEx5J1XE5FVWL6IJV6CWKPN24UBK" hidden="1">#REF!</definedName>
    <definedName name="BEx5JF3ZXLDIS8VNKDCY7ZI7H1CI" localSheetId="3" hidden="1">#REF!</definedName>
    <definedName name="BEx5JF3ZXLDIS8VNKDCY7ZI7H1CI" hidden="1">#REF!</definedName>
    <definedName name="BEx5JHCZJ8G6OOOW6EF3GABXKH6F" localSheetId="3" hidden="1">#REF!</definedName>
    <definedName name="BEx5JHCZJ8G6OOOW6EF3GABXKH6F" hidden="1">#REF!</definedName>
    <definedName name="BEx5JJB6W446THXQCRUKD3I7RKLP" localSheetId="3" hidden="1">#REF!</definedName>
    <definedName name="BEx5JJB6W446THXQCRUKD3I7RKLP" hidden="1">#REF!</definedName>
    <definedName name="BEx5JNCT8Z7XSSPD5EMNAJELCU2V" localSheetId="3" hidden="1">#REF!</definedName>
    <definedName name="BEx5JNCT8Z7XSSPD5EMNAJELCU2V" hidden="1">#REF!</definedName>
    <definedName name="BEx5JQCNT9Y4RM306CHC8IPY3HBZ" localSheetId="3" hidden="1">#REF!</definedName>
    <definedName name="BEx5JQCNT9Y4RM306CHC8IPY3HBZ" hidden="1">#REF!</definedName>
    <definedName name="BEx5K08PYKE6JOKBYIB006TX619P" localSheetId="3" hidden="1">#REF!</definedName>
    <definedName name="BEx5K08PYKE6JOKBYIB006TX619P" hidden="1">#REF!</definedName>
    <definedName name="BEx5K4W2S2K7M9V2M304KW93LK8Q" localSheetId="3" hidden="1">#REF!</definedName>
    <definedName name="BEx5K4W2S2K7M9V2M304KW93LK8Q" hidden="1">#REF!</definedName>
    <definedName name="BEx5K51DSERT1TR7B4A29R41W4NX" localSheetId="3" hidden="1">#REF!</definedName>
    <definedName name="BEx5K51DSERT1TR7B4A29R41W4NX" hidden="1">#REF!</definedName>
    <definedName name="BEx5KBBZ8KCEQK36ARG4ERYOFD4G" localSheetId="3" hidden="1">#REF!</definedName>
    <definedName name="BEx5KBBZ8KCEQK36ARG4ERYOFD4G" hidden="1">#REF!</definedName>
    <definedName name="BEx5KCOET0DYMY4VILOLGVBX7E3C" localSheetId="3" hidden="1">#REF!</definedName>
    <definedName name="BEx5KCOET0DYMY4VILOLGVBX7E3C" hidden="1">#REF!</definedName>
    <definedName name="BEx5KYER580I4T7WTLMUN7NLNP5K" localSheetId="3" hidden="1">#REF!</definedName>
    <definedName name="BEx5KYER580I4T7WTLMUN7NLNP5K" hidden="1">#REF!</definedName>
    <definedName name="BEx5LHLB3M6K4ZKY2F42QBZT30ZH" localSheetId="3" hidden="1">#REF!</definedName>
    <definedName name="BEx5LHLB3M6K4ZKY2F42QBZT30ZH" hidden="1">#REF!</definedName>
    <definedName name="BEx5LKQJG40DO2JR1ZF6KD3PON9K" localSheetId="3" hidden="1">#REF!</definedName>
    <definedName name="BEx5LKQJG40DO2JR1ZF6KD3PON9K" hidden="1">#REF!</definedName>
    <definedName name="BEx5LQA84QRPGAR4FLC7MCT3H9EN" localSheetId="3" hidden="1">#REF!</definedName>
    <definedName name="BEx5LQA84QRPGAR4FLC7MCT3H9EN" hidden="1">#REF!</definedName>
    <definedName name="BEx5LRMNU3HXIE1BUMDHRU31F7JJ" localSheetId="3" hidden="1">#REF!</definedName>
    <definedName name="BEx5LRMNU3HXIE1BUMDHRU31F7JJ" hidden="1">#REF!</definedName>
    <definedName name="BEx5LSJ1LPUAX3ENSPECWPG4J7D1" localSheetId="3" hidden="1">#REF!</definedName>
    <definedName name="BEx5LSJ1LPUAX3ENSPECWPG4J7D1" hidden="1">#REF!</definedName>
    <definedName name="BEx5LTKQ8RQWJE4BC88OP928893U" localSheetId="3" hidden="1">#REF!</definedName>
    <definedName name="BEx5LTKQ8RQWJE4BC88OP928893U" hidden="1">#REF!</definedName>
    <definedName name="BEx5M4D4KHXU4JXKDEHZZNRG7NRA" localSheetId="3" hidden="1">#REF!</definedName>
    <definedName name="BEx5M4D4KHXU4JXKDEHZZNRG7NRA" hidden="1">#REF!</definedName>
    <definedName name="BEx5MB9BR71LZDG7XXQ2EO58JC5F" localSheetId="3" hidden="1">#REF!</definedName>
    <definedName name="BEx5MB9BR71LZDG7XXQ2EO58JC5F" hidden="1">#REF!</definedName>
    <definedName name="BEx5MHEF05EVRV5DPTG4KMPWZSUS" localSheetId="3" hidden="1">#REF!</definedName>
    <definedName name="BEx5MHEF05EVRV5DPTG4KMPWZSUS" hidden="1">#REF!</definedName>
    <definedName name="BEx5MLQZM68YQSKARVWTTPINFQ2C" localSheetId="3" hidden="1">#REF!</definedName>
    <definedName name="BEx5MLQZM68YQSKARVWTTPINFQ2C" hidden="1">#REF!</definedName>
    <definedName name="BEx5MMCJMU7FOOWUCW9EA13B7V5F" localSheetId="3" hidden="1">#REF!</definedName>
    <definedName name="BEx5MMCJMU7FOOWUCW9EA13B7V5F" hidden="1">#REF!</definedName>
    <definedName name="BEx5MVXTKNBXHNWTL43C670E4KXC" localSheetId="3" hidden="1">#REF!</definedName>
    <definedName name="BEx5MVXTKNBXHNWTL43C670E4KXC" hidden="1">#REF!</definedName>
    <definedName name="BEx5MWZGZ3VRB5418C2RNF9H17BQ" localSheetId="3" hidden="1">#REF!</definedName>
    <definedName name="BEx5MWZGZ3VRB5418C2RNF9H17BQ" hidden="1">#REF!</definedName>
    <definedName name="BEx5MX4YD2QV39W04QH9C6AOA0FB" localSheetId="3" hidden="1">#REF!</definedName>
    <definedName name="BEx5MX4YD2QV39W04QH9C6AOA0FB" hidden="1">#REF!</definedName>
    <definedName name="BEx5N3A8LULD7YBJH5J83X27PZSW" localSheetId="3" hidden="1">#REF!</definedName>
    <definedName name="BEx5N3A8LULD7YBJH5J83X27PZSW" hidden="1">#REF!</definedName>
    <definedName name="BEx5N4XI4PWB1W9PMZ4O5R0HWTYD" localSheetId="3" hidden="1">#REF!</definedName>
    <definedName name="BEx5N4XI4PWB1W9PMZ4O5R0HWTYD" hidden="1">#REF!</definedName>
    <definedName name="BEx5N8DH1SY888WI2GZ2D6E9XCXB" localSheetId="3" hidden="1">#REF!</definedName>
    <definedName name="BEx5N8DH1SY888WI2GZ2D6E9XCXB" hidden="1">#REF!</definedName>
    <definedName name="BEx5NA68N6FJFX9UJXK4M14U487F" localSheetId="3" hidden="1">#REF!</definedName>
    <definedName name="BEx5NA68N6FJFX9UJXK4M14U487F" hidden="1">#REF!</definedName>
    <definedName name="BEx5NIKBG2GDJOYGE3WCXKU7YY51" localSheetId="3" hidden="1">#REF!</definedName>
    <definedName name="BEx5NIKBG2GDJOYGE3WCXKU7YY51" hidden="1">#REF!</definedName>
    <definedName name="BEx5NV06L5J5IMKGOMGKGJ4PBZCD" localSheetId="3" hidden="1">#REF!</definedName>
    <definedName name="BEx5NV06L5J5IMKGOMGKGJ4PBZCD" hidden="1">#REF!</definedName>
    <definedName name="BEx5NW1V6AB25NEEX9VPHRXWJDSS" localSheetId="3" hidden="1">#REF!</definedName>
    <definedName name="BEx5NW1V6AB25NEEX9VPHRXWJDSS" hidden="1">#REF!</definedName>
    <definedName name="BEx5NWSXWACAUHWVZAI57DGZ8OCQ" localSheetId="3" hidden="1">#REF!</definedName>
    <definedName name="BEx5NWSXWACAUHWVZAI57DGZ8OCQ" hidden="1">#REF!</definedName>
    <definedName name="BEx5NZSSQ6PY99ZX2D7Q9IGOR34W" localSheetId="3" hidden="1">#REF!</definedName>
    <definedName name="BEx5NZSSQ6PY99ZX2D7Q9IGOR34W" hidden="1">#REF!</definedName>
    <definedName name="BEx5O2N9HTGG4OJHR62PKFMNZTTW" localSheetId="3" hidden="1">#REF!</definedName>
    <definedName name="BEx5O2N9HTGG4OJHR62PKFMNZTTW" hidden="1">#REF!</definedName>
    <definedName name="BEx5O3ZUQ2OARA1CDOZ3NC4UE5AA" localSheetId="3" hidden="1">#REF!</definedName>
    <definedName name="BEx5O3ZUQ2OARA1CDOZ3NC4UE5AA" hidden="1">#REF!</definedName>
    <definedName name="BEx5OAFS0NJ2CB86A02E1JYHMLQ1" localSheetId="3" hidden="1">#REF!</definedName>
    <definedName name="BEx5OAFS0NJ2CB86A02E1JYHMLQ1" hidden="1">#REF!</definedName>
    <definedName name="BEx5OG4RPU8W1ETWDWM234NYYYEN" localSheetId="3" hidden="1">#REF!</definedName>
    <definedName name="BEx5OG4RPU8W1ETWDWM234NYYYEN" hidden="1">#REF!</definedName>
    <definedName name="BEx5OP9Y43F99O2IT69MKCCXGL61" localSheetId="3" hidden="1">#REF!</definedName>
    <definedName name="BEx5OP9Y43F99O2IT69MKCCXGL61" hidden="1">#REF!</definedName>
    <definedName name="BEx5P9Y9RDXNUAJ6CZ2LHMM8IM7T" localSheetId="3" hidden="1">#REF!</definedName>
    <definedName name="BEx5P9Y9RDXNUAJ6CZ2LHMM8IM7T" hidden="1">#REF!</definedName>
    <definedName name="BEx5PHWB2C0D5QLP3BZIP3UO7DIZ" localSheetId="3" hidden="1">#REF!</definedName>
    <definedName name="BEx5PHWB2C0D5QLP3BZIP3UO7DIZ" hidden="1">#REF!</definedName>
    <definedName name="BEx5PJP02W68K2E46L5C5YBSNU6T" localSheetId="3" hidden="1">#REF!</definedName>
    <definedName name="BEx5PJP02W68K2E46L5C5YBSNU6T" hidden="1">#REF!</definedName>
    <definedName name="BEx5PLCA8DOMAU315YCS5275L2HS" localSheetId="3" hidden="1">#REF!</definedName>
    <definedName name="BEx5PLCA8DOMAU315YCS5275L2HS" hidden="1">#REF!</definedName>
    <definedName name="BEx5PRXMZ5M65Z732WNNGV564C2J" localSheetId="3" hidden="1">#REF!</definedName>
    <definedName name="BEx5PRXMZ5M65Z732WNNGV564C2J" hidden="1">#REF!</definedName>
    <definedName name="BEx5Q29Y91E64DPE0YY53A6YHF3Y" localSheetId="3" hidden="1">#REF!</definedName>
    <definedName name="BEx5Q29Y91E64DPE0YY53A6YHF3Y" hidden="1">#REF!</definedName>
    <definedName name="BEx5QPSW4IPLH50WSR87HRER05RF" localSheetId="3" hidden="1">#REF!</definedName>
    <definedName name="BEx5QPSW4IPLH50WSR87HRER05RF" hidden="1">#REF!</definedName>
    <definedName name="BEx73V0EP8EMNRC3EZJJKKVKWQVB" localSheetId="3" hidden="1">#REF!</definedName>
    <definedName name="BEx73V0EP8EMNRC3EZJJKKVKWQVB" hidden="1">#REF!</definedName>
    <definedName name="BEx741WJHIJVXUX131SBXTVW8D71" localSheetId="3" hidden="1">#REF!</definedName>
    <definedName name="BEx741WJHIJVXUX131SBXTVW8D71" hidden="1">#REF!</definedName>
    <definedName name="BEx74Q6H3O7133AWQXWC21MI2UFT" localSheetId="3" hidden="1">#REF!</definedName>
    <definedName name="BEx74Q6H3O7133AWQXWC21MI2UFT" hidden="1">#REF!</definedName>
    <definedName name="BEx74R2VQ8BSMKPX25262AU3VZF7" localSheetId="3" hidden="1">#REF!</definedName>
    <definedName name="BEx74R2VQ8BSMKPX25262AU3VZF7" hidden="1">#REF!</definedName>
    <definedName name="BEx74W6BJ8ENO3J25WNM5H5APKA3" localSheetId="3" hidden="1">#REF!</definedName>
    <definedName name="BEx74W6BJ8ENO3J25WNM5H5APKA3" hidden="1">#REF!</definedName>
    <definedName name="BEx74YKLW1FKLWC3DJ2ELZBZBY1M" localSheetId="3" hidden="1">#REF!</definedName>
    <definedName name="BEx74YKLW1FKLWC3DJ2ELZBZBY1M" hidden="1">#REF!</definedName>
    <definedName name="BEx755GRRD9BL27YHLH5QWIYLWB7" localSheetId="3" hidden="1">#REF!</definedName>
    <definedName name="BEx755GRRD9BL27YHLH5QWIYLWB7" hidden="1">#REF!</definedName>
    <definedName name="BEx759D1D5SXS5ELLZVBI0SXYUNF" localSheetId="3" hidden="1">#REF!</definedName>
    <definedName name="BEx759D1D5SXS5ELLZVBI0SXYUNF" hidden="1">#REF!</definedName>
    <definedName name="BEx75DPEQTX055IZ2L8UVLJOT1DD" localSheetId="3" hidden="1">#REF!</definedName>
    <definedName name="BEx75DPEQTX055IZ2L8UVLJOT1DD" hidden="1">#REF!</definedName>
    <definedName name="BEx75GJZSZHUDN6OOAGQYFUDA2LP" localSheetId="3" hidden="1">#REF!</definedName>
    <definedName name="BEx75GJZSZHUDN6OOAGQYFUDA2LP" hidden="1">#REF!</definedName>
    <definedName name="BEx75HGCCV5K4UCJWYV8EV9AG5YT" localSheetId="3" hidden="1">#REF!</definedName>
    <definedName name="BEx75HGCCV5K4UCJWYV8EV9AG5YT" hidden="1">#REF!</definedName>
    <definedName name="BEx75PZT8TY5P13U978NVBUXKHT4" localSheetId="3" hidden="1">#REF!</definedName>
    <definedName name="BEx75PZT8TY5P13U978NVBUXKHT4" hidden="1">#REF!</definedName>
    <definedName name="BEx75T55F7GML8V1DMWL26WRT006" localSheetId="3" hidden="1">#REF!</definedName>
    <definedName name="BEx75T55F7GML8V1DMWL26WRT006" hidden="1">#REF!</definedName>
    <definedName name="BEx75VJGR07JY6UUWURQ4PJ29UKC" localSheetId="3" hidden="1">#REF!</definedName>
    <definedName name="BEx75VJGR07JY6UUWURQ4PJ29UKC" hidden="1">#REF!</definedName>
    <definedName name="BEx7696AZUPB1PK30JJQUWUELQPJ" localSheetId="3" hidden="1">#REF!</definedName>
    <definedName name="BEx7696AZUPB1PK30JJQUWUELQPJ" hidden="1">#REF!</definedName>
    <definedName name="BEx76PNR8S4T4VUQS0KU58SEX0VN" localSheetId="3" hidden="1">#REF!</definedName>
    <definedName name="BEx76PNR8S4T4VUQS0KU58SEX0VN" hidden="1">#REF!</definedName>
    <definedName name="BEx76YY7ODSIKDD9VDF9TLTDM18I" localSheetId="3" hidden="1">#REF!</definedName>
    <definedName name="BEx76YY7ODSIKDD9VDF9TLTDM18I" hidden="1">#REF!</definedName>
    <definedName name="BEx7705E86I9B7DTKMMJMAFSYMUL" localSheetId="3" hidden="1">#REF!</definedName>
    <definedName name="BEx7705E86I9B7DTKMMJMAFSYMUL" hidden="1">#REF!</definedName>
    <definedName name="BEx7741OUGLA0WJQLQRUJSL4DE00" localSheetId="3" hidden="1">#REF!</definedName>
    <definedName name="BEx7741OUGLA0WJQLQRUJSL4DE00" hidden="1">#REF!</definedName>
    <definedName name="BEx774N83DXLJZ54Q42PWIJZ2DN1" localSheetId="3" hidden="1">#REF!</definedName>
    <definedName name="BEx774N83DXLJZ54Q42PWIJZ2DN1" hidden="1">#REF!</definedName>
    <definedName name="BEx779QNIY3061ZV9BR462WKEGRW" localSheetId="3" hidden="1">#REF!</definedName>
    <definedName name="BEx779QNIY3061ZV9BR462WKEGRW" hidden="1">#REF!</definedName>
    <definedName name="BEx77G19QU9A95CNHE6QMVSQR2T3" localSheetId="3" hidden="1">#REF!</definedName>
    <definedName name="BEx77G19QU9A95CNHE6QMVSQR2T3" hidden="1">#REF!</definedName>
    <definedName name="BEx77P0S3GVMS7BJUL9OWUGJ1B02" localSheetId="3" hidden="1">#REF!</definedName>
    <definedName name="BEx77P0S3GVMS7BJUL9OWUGJ1B02" hidden="1">#REF!</definedName>
    <definedName name="BEx77QDESURI6WW5582YXSK3A972" localSheetId="3" hidden="1">#REF!</definedName>
    <definedName name="BEx77QDESURI6WW5582YXSK3A972" hidden="1">#REF!</definedName>
    <definedName name="BEx77VBI9XOPFHKEWU5EHQ9J675Y" localSheetId="3" hidden="1">#REF!</definedName>
    <definedName name="BEx77VBI9XOPFHKEWU5EHQ9J675Y" hidden="1">#REF!</definedName>
    <definedName name="BEx7809GQOCLHSNH95VOYIX7P1TV" localSheetId="3" hidden="1">#REF!</definedName>
    <definedName name="BEx7809GQOCLHSNH95VOYIX7P1TV" hidden="1">#REF!</definedName>
    <definedName name="BEx780K8XAXUHGVZGZWQ74DK4CI3" localSheetId="3" hidden="1">#REF!</definedName>
    <definedName name="BEx780K8XAXUHGVZGZWQ74DK4CI3" hidden="1">#REF!</definedName>
    <definedName name="BEx78226TN58UE0CTY98YEDU0LSL" localSheetId="3" hidden="1">#REF!</definedName>
    <definedName name="BEx78226TN58UE0CTY98YEDU0LSL" hidden="1">#REF!</definedName>
    <definedName name="BEx7881ZZBWHRAX6W2GY19J8MGEQ" localSheetId="3" hidden="1">#REF!</definedName>
    <definedName name="BEx7881ZZBWHRAX6W2GY19J8MGEQ" hidden="1">#REF!</definedName>
    <definedName name="BEx78BSYINF85GYNSCIRD95PH86Q" localSheetId="3" hidden="1">#REF!</definedName>
    <definedName name="BEx78BSYINF85GYNSCIRD95PH86Q" hidden="1">#REF!</definedName>
    <definedName name="BEx78HHRIWDLHQX2LG0HWFRYEL1T" localSheetId="3" hidden="1">#REF!</definedName>
    <definedName name="BEx78HHRIWDLHQX2LG0HWFRYEL1T" hidden="1">#REF!</definedName>
    <definedName name="BEx78QC4X2YVM9K6MQRB2WJG36N3" localSheetId="3" hidden="1">#REF!</definedName>
    <definedName name="BEx78QC4X2YVM9K6MQRB2WJG36N3" hidden="1">#REF!</definedName>
    <definedName name="BEx78QMXZ2P1ZB3HJ9O50DWHCMXR" localSheetId="3" hidden="1">#REF!</definedName>
    <definedName name="BEx78QMXZ2P1ZB3HJ9O50DWHCMXR" hidden="1">#REF!</definedName>
    <definedName name="BEx78SFO5VR28677DWZEMDN7G86X" localSheetId="3" hidden="1">#REF!</definedName>
    <definedName name="BEx78SFO5VR28677DWZEMDN7G86X" hidden="1">#REF!</definedName>
    <definedName name="BEx78SFOYH1Z0ZDTO47W2M60TW6K" localSheetId="3" hidden="1">#REF!</definedName>
    <definedName name="BEx78SFOYH1Z0ZDTO47W2M60TW6K" hidden="1">#REF!</definedName>
    <definedName name="BEx7974EARYYX2ICWU0YC50VO5D8" localSheetId="3" hidden="1">#REF!</definedName>
    <definedName name="BEx7974EARYYX2ICWU0YC50VO5D8" hidden="1">#REF!</definedName>
    <definedName name="BEx79JK3E6JO8MX4O35A5G8NZCC8" localSheetId="3" hidden="1">#REF!</definedName>
    <definedName name="BEx79JK3E6JO8MX4O35A5G8NZCC8" hidden="1">#REF!</definedName>
    <definedName name="BEx79OCP4HQ6XP8EWNGEUDLOZBBS" localSheetId="3" hidden="1">#REF!</definedName>
    <definedName name="BEx79OCP4HQ6XP8EWNGEUDLOZBBS" hidden="1">#REF!</definedName>
    <definedName name="BEx79SEAYKUZB0H4LYBCD6WWJBG2" localSheetId="3" hidden="1">#REF!</definedName>
    <definedName name="BEx79SEAYKUZB0H4LYBCD6WWJBG2" hidden="1">#REF!</definedName>
    <definedName name="BEx79SJRHTLS9PYM69O9BWW1FMJK" localSheetId="3" hidden="1">#REF!</definedName>
    <definedName name="BEx79SJRHTLS9PYM69O9BWW1FMJK" hidden="1">#REF!</definedName>
    <definedName name="BEx79YJJLBELICW9F9FRYSCQ101L" localSheetId="3" hidden="1">#REF!</definedName>
    <definedName name="BEx79YJJLBELICW9F9FRYSCQ101L" hidden="1">#REF!</definedName>
    <definedName name="BEx79YUC7B0V77FSBGIRCY1BR4VK" localSheetId="3" hidden="1">#REF!</definedName>
    <definedName name="BEx79YUC7B0V77FSBGIRCY1BR4VK" hidden="1">#REF!</definedName>
    <definedName name="BEx7A06T3RC2891FUX05G3QPRAUE" localSheetId="3" hidden="1">#REF!</definedName>
    <definedName name="BEx7A06T3RC2891FUX05G3QPRAUE" hidden="1">#REF!</definedName>
    <definedName name="BEx7A9S3JA1X7FH4CFSQLTZC4691" localSheetId="3" hidden="1">#REF!</definedName>
    <definedName name="BEx7A9S3JA1X7FH4CFSQLTZC4691" hidden="1">#REF!</definedName>
    <definedName name="BEx7ABA2C9IWH5VSLVLLLCY62161" localSheetId="3" hidden="1">#REF!</definedName>
    <definedName name="BEx7ABA2C9IWH5VSLVLLLCY62161" hidden="1">#REF!</definedName>
    <definedName name="BEx7AE4LPLX8N85BYB0WCO5S7ZPV" localSheetId="3" hidden="1">#REF!</definedName>
    <definedName name="BEx7AE4LPLX8N85BYB0WCO5S7ZPV" hidden="1">#REF!</definedName>
    <definedName name="BEx7AR0EEP9O5JPPEKQWG1TC860T" localSheetId="3" hidden="1">#REF!</definedName>
    <definedName name="BEx7AR0EEP9O5JPPEKQWG1TC860T" hidden="1">#REF!</definedName>
    <definedName name="BEx7ASD1I654MEDCO6GGWA95PXSC" localSheetId="3" hidden="1">#REF!</definedName>
    <definedName name="BEx7ASD1I654MEDCO6GGWA95PXSC" hidden="1">#REF!</definedName>
    <definedName name="BEx7AURD3S7JGN4D3YK1QAG6TAFA" localSheetId="3" hidden="1">#REF!</definedName>
    <definedName name="BEx7AURD3S7JGN4D3YK1QAG6TAFA" hidden="1">#REF!</definedName>
    <definedName name="BEx7AVCX9S5RJP3NSZ4QM4E6ERDT" localSheetId="3" hidden="1">#REF!</definedName>
    <definedName name="BEx7AVCX9S5RJP3NSZ4QM4E6ERDT" hidden="1">#REF!</definedName>
    <definedName name="BEx7AVYIGP0930MV5JEBWRYCJN68" localSheetId="3" hidden="1">#REF!</definedName>
    <definedName name="BEx7AVYIGP0930MV5JEBWRYCJN68" hidden="1">#REF!</definedName>
    <definedName name="BEx7B6LH6917TXOSAAQ6U7HVF018" localSheetId="3" hidden="1">#REF!</definedName>
    <definedName name="BEx7B6LH6917TXOSAAQ6U7HVF018" hidden="1">#REF!</definedName>
    <definedName name="BEx7BN8E88JR3K1BSLAZRPSFPQ9L" localSheetId="3" hidden="1">#REF!</definedName>
    <definedName name="BEx7BN8E88JR3K1BSLAZRPSFPQ9L" hidden="1">#REF!</definedName>
    <definedName name="BEx7BP14RMS3638K85OM4NCYLRHG" localSheetId="3" hidden="1">#REF!</definedName>
    <definedName name="BEx7BP14RMS3638K85OM4NCYLRHG" hidden="1">#REF!</definedName>
    <definedName name="BEx7BPXFZXJ79FQ0E8AQE21PGVHA" localSheetId="3" hidden="1">#REF!</definedName>
    <definedName name="BEx7BPXFZXJ79FQ0E8AQE21PGVHA" hidden="1">#REF!</definedName>
    <definedName name="BEx7C04AM39DQMC1TIX7CFZ2ADHX" localSheetId="3" hidden="1">#REF!</definedName>
    <definedName name="BEx7C04AM39DQMC1TIX7CFZ2ADHX" hidden="1">#REF!</definedName>
    <definedName name="BEx7C346X4AX2J1QPM4NBC7JL5W9" localSheetId="3" hidden="1">#REF!</definedName>
    <definedName name="BEx7C346X4AX2J1QPM4NBC7JL5W9" hidden="1">#REF!</definedName>
    <definedName name="BEx7C40F0PQURHPI6YQ39NFIR86Z" localSheetId="3" hidden="1">#REF!</definedName>
    <definedName name="BEx7C40F0PQURHPI6YQ39NFIR86Z" hidden="1">#REF!</definedName>
    <definedName name="BEx7C7B9VCY7N0H7N1NH6HNNH724" localSheetId="3" hidden="1">#REF!</definedName>
    <definedName name="BEx7C7B9VCY7N0H7N1NH6HNNH724" hidden="1">#REF!</definedName>
    <definedName name="BEx7C93VR7SYRIJS1JO8YZKSFAW9" localSheetId="3" hidden="1">#REF!</definedName>
    <definedName name="BEx7C93VR7SYRIJS1JO8YZKSFAW9" hidden="1">#REF!</definedName>
    <definedName name="BEx7CCPC6R1KQQZ2JQU6EFI1G0RM" localSheetId="3" hidden="1">#REF!</definedName>
    <definedName name="BEx7CCPC6R1KQQZ2JQU6EFI1G0RM" hidden="1">#REF!</definedName>
    <definedName name="BEx7CIJST9GLS2QD383UK7VUDTGL" localSheetId="3" hidden="1">#REF!</definedName>
    <definedName name="BEx7CIJST9GLS2QD383UK7VUDTGL" hidden="1">#REF!</definedName>
    <definedName name="BEx7CO8T2XKC7GHDSYNAWTZ9L7YR" localSheetId="3" hidden="1">#REF!</definedName>
    <definedName name="BEx7CO8T2XKC7GHDSYNAWTZ9L7YR" hidden="1">#REF!</definedName>
    <definedName name="BEx7CW1CF00DO8A36UNC2X7K65C2" localSheetId="3" hidden="1">#REF!</definedName>
    <definedName name="BEx7CW1CF00DO8A36UNC2X7K65C2" hidden="1">#REF!</definedName>
    <definedName name="BEx7CW6NFRL2P4XWP0MWHIYA97KF" localSheetId="3" hidden="1">#REF!</definedName>
    <definedName name="BEx7CW6NFRL2P4XWP0MWHIYA97KF" hidden="1">#REF!</definedName>
    <definedName name="BEx7CZXN83U7XFVGG1P1N6ZCQK7U" localSheetId="3" hidden="1">#REF!</definedName>
    <definedName name="BEx7CZXN83U7XFVGG1P1N6ZCQK7U" hidden="1">#REF!</definedName>
    <definedName name="BEx7D14R4J25CLH301NHMGU8FSWM" localSheetId="3" hidden="1">#REF!</definedName>
    <definedName name="BEx7D14R4J25CLH301NHMGU8FSWM" hidden="1">#REF!</definedName>
    <definedName name="BEx7D38BE0Z9QLQBDMGARM9USFPM" localSheetId="3" hidden="1">#REF!</definedName>
    <definedName name="BEx7D38BE0Z9QLQBDMGARM9USFPM" hidden="1">#REF!</definedName>
    <definedName name="BEx7D5RWKRS4W71J4NZ6ZSFHPKFT" localSheetId="3" hidden="1">#REF!</definedName>
    <definedName name="BEx7D5RWKRS4W71J4NZ6ZSFHPKFT" hidden="1">#REF!</definedName>
    <definedName name="BEx7D8H1TPOX1UN17QZYEV7Q58GA" localSheetId="3" hidden="1">#REF!</definedName>
    <definedName name="BEx7D8H1TPOX1UN17QZYEV7Q58GA" hidden="1">#REF!</definedName>
    <definedName name="BEx7DGF13H2074LRWFZQ45PZ6JPX" localSheetId="3" hidden="1">#REF!</definedName>
    <definedName name="BEx7DGF13H2074LRWFZQ45PZ6JPX" hidden="1">#REF!</definedName>
    <definedName name="BEx7DHBE0SOC5KXWWQ73WUDBRX8J" localSheetId="3" hidden="1">#REF!</definedName>
    <definedName name="BEx7DHBE0SOC5KXWWQ73WUDBRX8J" hidden="1">#REF!</definedName>
    <definedName name="BEx7DKWUXEDIISSX4GDD4YYT887F" localSheetId="3" hidden="1">#REF!</definedName>
    <definedName name="BEx7DKWUXEDIISSX4GDD4YYT887F" hidden="1">#REF!</definedName>
    <definedName name="BEx7DMUYR2HC26WW7AOB1TULERMB" localSheetId="3" hidden="1">#REF!</definedName>
    <definedName name="BEx7DMUYR2HC26WW7AOB1TULERMB" hidden="1">#REF!</definedName>
    <definedName name="BEx7DVJTRV44IMJIBFXELE67SZ7S" localSheetId="3" hidden="1">#REF!</definedName>
    <definedName name="BEx7DVJTRV44IMJIBFXELE67SZ7S" hidden="1">#REF!</definedName>
    <definedName name="BEx7DVUMFCI5INHMVFIJ44RTTSTT" localSheetId="3" hidden="1">#REF!</definedName>
    <definedName name="BEx7DVUMFCI5INHMVFIJ44RTTSTT" hidden="1">#REF!</definedName>
    <definedName name="BEx7E2QT2U8THYOKBPXONB1B47WH" localSheetId="3" hidden="1">#REF!</definedName>
    <definedName name="BEx7E2QT2U8THYOKBPXONB1B47WH" hidden="1">#REF!</definedName>
    <definedName name="BEx7E5QP7W6UKO74F5Y0VJ741HS5" localSheetId="3" hidden="1">#REF!</definedName>
    <definedName name="BEx7E5QP7W6UKO74F5Y0VJ741HS5" hidden="1">#REF!</definedName>
    <definedName name="BEx7E6N29HGH3I47AFB2DCS6MVS6" localSheetId="3" hidden="1">#REF!</definedName>
    <definedName name="BEx7E6N29HGH3I47AFB2DCS6MVS6" hidden="1">#REF!</definedName>
    <definedName name="BEx7EBA8IYHQKT7IQAOAML660SYA" localSheetId="3" hidden="1">#REF!</definedName>
    <definedName name="BEx7EBA8IYHQKT7IQAOAML660SYA" hidden="1">#REF!</definedName>
    <definedName name="BEx7EI6C8MCRZFEQYUBE5FSUTIHK" localSheetId="3" hidden="1">#REF!</definedName>
    <definedName name="BEx7EI6C8MCRZFEQYUBE5FSUTIHK" hidden="1">#REF!</definedName>
    <definedName name="BEx7EI6DL1Z6UWLFBXAKVGZTKHWJ" localSheetId="3" hidden="1">#REF!</definedName>
    <definedName name="BEx7EI6DL1Z6UWLFBXAKVGZTKHWJ" hidden="1">#REF!</definedName>
    <definedName name="BEx7EQKHX7GZYOLXRDU534TT4H64" localSheetId="3" hidden="1">#REF!</definedName>
    <definedName name="BEx7EQKHX7GZYOLXRDU534TT4H64" hidden="1">#REF!</definedName>
    <definedName name="BEx7ETV6L1TM7JSXJIGK3FC6RVZW" localSheetId="3" hidden="1">#REF!</definedName>
    <definedName name="BEx7ETV6L1TM7JSXJIGK3FC6RVZW" hidden="1">#REF!</definedName>
    <definedName name="BEx7EYYLHMBYQTH6I377FCQS7CSX" localSheetId="3" hidden="1">#REF!</definedName>
    <definedName name="BEx7EYYLHMBYQTH6I377FCQS7CSX" hidden="1">#REF!</definedName>
    <definedName name="BEx7FCLG1RYI2SNOU1Y2GQZNZSWA" localSheetId="3" hidden="1">#REF!</definedName>
    <definedName name="BEx7FCLG1RYI2SNOU1Y2GQZNZSWA" hidden="1">#REF!</definedName>
    <definedName name="BEx7FN32ZGWOAA4TTH79KINTDWR9" localSheetId="3" hidden="1">#REF!</definedName>
    <definedName name="BEx7FN32ZGWOAA4TTH79KINTDWR9" hidden="1">#REF!</definedName>
    <definedName name="BEx7FV0WJHXL6X5JNQ2ZX45PX49P" localSheetId="3" hidden="1">#REF!</definedName>
    <definedName name="BEx7FV0WJHXL6X5JNQ2ZX45PX49P" hidden="1">#REF!</definedName>
    <definedName name="BEx7G82CKM3NIY1PHNFK28M09PCH" localSheetId="3" hidden="1">#REF!</definedName>
    <definedName name="BEx7G82CKM3NIY1PHNFK28M09PCH" hidden="1">#REF!</definedName>
    <definedName name="BEx7GR3ENYWRXXS5IT0UMEGOLGUH" localSheetId="3" hidden="1">#REF!</definedName>
    <definedName name="BEx7GR3ENYWRXXS5IT0UMEGOLGUH" hidden="1">#REF!</definedName>
    <definedName name="BEx7GSAL6P7TASL8MB63RFST1LJL" localSheetId="3" hidden="1">#REF!</definedName>
    <definedName name="BEx7GSAL6P7TASL8MB63RFST1LJL" hidden="1">#REF!</definedName>
    <definedName name="BEx7H0JD6I5I8WQLLWOYWY5YWPQE" localSheetId="3" hidden="1">#REF!</definedName>
    <definedName name="BEx7H0JD6I5I8WQLLWOYWY5YWPQE" hidden="1">#REF!</definedName>
    <definedName name="BEx7H14XCXH7WEXEY1HVO53A6AGH" localSheetId="3" hidden="1">#REF!</definedName>
    <definedName name="BEx7H14XCXH7WEXEY1HVO53A6AGH" hidden="1">#REF!</definedName>
    <definedName name="BEx7HGVBEF4LEIF6RC14N3PSU461" localSheetId="3" hidden="1">#REF!</definedName>
    <definedName name="BEx7HGVBEF4LEIF6RC14N3PSU461" hidden="1">#REF!</definedName>
    <definedName name="BEx7HQ5T9FZ42QWS09UO4DT42Y0R" localSheetId="3" hidden="1">#REF!</definedName>
    <definedName name="BEx7HQ5T9FZ42QWS09UO4DT42Y0R" hidden="1">#REF!</definedName>
    <definedName name="BEx7HRCZE3CVGON1HV07MT5MNDZ3" localSheetId="3" hidden="1">#REF!</definedName>
    <definedName name="BEx7HRCZE3CVGON1HV07MT5MNDZ3" hidden="1">#REF!</definedName>
    <definedName name="BEx7HWGE2CANG5M17X4C8YNC3N8F" localSheetId="3" hidden="1">#REF!</definedName>
    <definedName name="BEx7HWGE2CANG5M17X4C8YNC3N8F" hidden="1">#REF!</definedName>
    <definedName name="BEx7IB54GU5UCTJS549UBDW43EJL" localSheetId="3" hidden="1">#REF!</definedName>
    <definedName name="BEx7IB54GU5UCTJS549UBDW43EJL" hidden="1">#REF!</definedName>
    <definedName name="BEx7IBVYN47SFZIA0K4MDKQZNN9V" localSheetId="3" hidden="1">#REF!</definedName>
    <definedName name="BEx7IBVYN47SFZIA0K4MDKQZNN9V" hidden="1">#REF!</definedName>
    <definedName name="BEx7IGOMJB39HUONENRXTK1MFHGE" localSheetId="3" hidden="1">#REF!</definedName>
    <definedName name="BEx7IGOMJB39HUONENRXTK1MFHGE" hidden="1">#REF!</definedName>
    <definedName name="BEx7ISO6LTCYYDK0J6IN4PG2P6SW" localSheetId="3" hidden="1">#REF!</definedName>
    <definedName name="BEx7ISO6LTCYYDK0J6IN4PG2P6SW" hidden="1">#REF!</definedName>
    <definedName name="BEx7IV2IJ5WT7UC0UG7WP0WF2JZI" localSheetId="3" hidden="1">#REF!</definedName>
    <definedName name="BEx7IV2IJ5WT7UC0UG7WP0WF2JZI" hidden="1">#REF!</definedName>
    <definedName name="BEx7IXGU74GE5E4S6W4Z13AR092Y" localSheetId="3" hidden="1">#REF!</definedName>
    <definedName name="BEx7IXGU74GE5E4S6W4Z13AR092Y" hidden="1">#REF!</definedName>
    <definedName name="BEx7J4YL8Q3BI1MLH16YYQ18IJRD" localSheetId="3" hidden="1">#REF!</definedName>
    <definedName name="BEx7J4YL8Q3BI1MLH16YYQ18IJRD" hidden="1">#REF!</definedName>
    <definedName name="BEx7J5K5QVUOXI6A663KUWL6PO3O" localSheetId="3" hidden="1">#REF!</definedName>
    <definedName name="BEx7J5K5QVUOXI6A663KUWL6PO3O" hidden="1">#REF!</definedName>
    <definedName name="BEx7JH3HGBPI07OHZ5LFYK0UFZQR" localSheetId="3" hidden="1">#REF!</definedName>
    <definedName name="BEx7JH3HGBPI07OHZ5LFYK0UFZQR" hidden="1">#REF!</definedName>
    <definedName name="BEx7JRL3MHRMVLQF3EN15MXRPN68" localSheetId="3" hidden="1">#REF!</definedName>
    <definedName name="BEx7JRL3MHRMVLQF3EN15MXRPN68" hidden="1">#REF!</definedName>
    <definedName name="BEx7JV194190CNM6WWGQ3UBJ3CHH" localSheetId="3" hidden="1">#REF!</definedName>
    <definedName name="BEx7JV194190CNM6WWGQ3UBJ3CHH" hidden="1">#REF!</definedName>
    <definedName name="BEx7JZJ4AE8AGMWPK3XPBTBUBZ48" localSheetId="3" hidden="1">#REF!</definedName>
    <definedName name="BEx7JZJ4AE8AGMWPK3XPBTBUBZ48" hidden="1">#REF!</definedName>
    <definedName name="BEx7K7GZ607XQOGB81A1HINBTGOZ" localSheetId="3" hidden="1">#REF!</definedName>
    <definedName name="BEx7K7GZ607XQOGB81A1HINBTGOZ" hidden="1">#REF!</definedName>
    <definedName name="BEx7KEYPBDXSNROH8M6CDCBN6B50" localSheetId="3" hidden="1">#REF!</definedName>
    <definedName name="BEx7KEYPBDXSNROH8M6CDCBN6B50" hidden="1">#REF!</definedName>
    <definedName name="BEx7KH7PZ0A6FSWA4LAN2CMZ0WSF" localSheetId="3" hidden="1">#REF!</definedName>
    <definedName name="BEx7KH7PZ0A6FSWA4LAN2CMZ0WSF" hidden="1">#REF!</definedName>
    <definedName name="BEx7KNCTL6VMNQP4MFMHOMV1WI1Y" localSheetId="3" hidden="1">#REF!</definedName>
    <definedName name="BEx7KNCTL6VMNQP4MFMHOMV1WI1Y" hidden="1">#REF!</definedName>
    <definedName name="BEx7KSAS8BZT6H8OQCZ5DNSTMO07" localSheetId="3" hidden="1">#REF!</definedName>
    <definedName name="BEx7KSAS8BZT6H8OQCZ5DNSTMO07" hidden="1">#REF!</definedName>
    <definedName name="BEx7KWHTBD21COXVI4HNEQH0Z3L8" localSheetId="3" hidden="1">#REF!</definedName>
    <definedName name="BEx7KWHTBD21COXVI4HNEQH0Z3L8" hidden="1">#REF!</definedName>
    <definedName name="BEx7KXUGRMRSUXCM97Z7VRZQ9JH2" localSheetId="3" hidden="1">#REF!</definedName>
    <definedName name="BEx7KXUGRMRSUXCM97Z7VRZQ9JH2" hidden="1">#REF!</definedName>
    <definedName name="BEx7L5C6U8MP6IZ67BD649WQYJEK" localSheetId="3" hidden="1">#REF!</definedName>
    <definedName name="BEx7L5C6U8MP6IZ67BD649WQYJEK" hidden="1">#REF!</definedName>
    <definedName name="BEx7L8HEYEVTATR0OG5JJO647KNI" localSheetId="3" hidden="1">#REF!</definedName>
    <definedName name="BEx7L8HEYEVTATR0OG5JJO647KNI" hidden="1">#REF!</definedName>
    <definedName name="BEx7L8XOV64OMS15ZFURFEUXLMWF" localSheetId="3" hidden="1">#REF!</definedName>
    <definedName name="BEx7L8XOV64OMS15ZFURFEUXLMWF" hidden="1">#REF!</definedName>
    <definedName name="BEx7LPF478MRAYB9TQ6LDML6O3BY" localSheetId="3" hidden="1">#REF!</definedName>
    <definedName name="BEx7LPF478MRAYB9TQ6LDML6O3BY" hidden="1">#REF!</definedName>
    <definedName name="BEx7LPV780NFCG1VX4EKJ29YXOLZ" localSheetId="3" hidden="1">#REF!</definedName>
    <definedName name="BEx7LPV780NFCG1VX4EKJ29YXOLZ" hidden="1">#REF!</definedName>
    <definedName name="BEx7LQ0PD30NJWOAYKPEYHM9J83B" localSheetId="3" hidden="1">#REF!</definedName>
    <definedName name="BEx7LQ0PD30NJWOAYKPEYHM9J83B" hidden="1">#REF!</definedName>
    <definedName name="BEx7M4EKEDHZ1ZZ91NDLSUNPUFPZ" localSheetId="3" hidden="1">#REF!</definedName>
    <definedName name="BEx7M4EKEDHZ1ZZ91NDLSUNPUFPZ" hidden="1">#REF!</definedName>
    <definedName name="BEx7MAUI1JJFDIJGDW4RWY5384LY" localSheetId="3" hidden="1">#REF!</definedName>
    <definedName name="BEx7MAUI1JJFDIJGDW4RWY5384LY" hidden="1">#REF!</definedName>
    <definedName name="BEx7MI1EW6N7FOBHWJLYC02TZSKR" localSheetId="3" hidden="1">#REF!</definedName>
    <definedName name="BEx7MI1EW6N7FOBHWJLYC02TZSKR" hidden="1">#REF!</definedName>
    <definedName name="BEx7MJZO3UKAMJ53UWOJ5ZD4GGMQ" localSheetId="3" hidden="1">#REF!</definedName>
    <definedName name="BEx7MJZO3UKAMJ53UWOJ5ZD4GGMQ" hidden="1">#REF!</definedName>
    <definedName name="BEx7MO17TZ6L4457Q12FYYLUUZAZ" localSheetId="3" hidden="1">#REF!</definedName>
    <definedName name="BEx7MO17TZ6L4457Q12FYYLUUZAZ" hidden="1">#REF!</definedName>
    <definedName name="BEx7MT4MFNXIVQGAT6D971GZW7CA" localSheetId="3" hidden="1">#REF!</definedName>
    <definedName name="BEx7MT4MFNXIVQGAT6D971GZW7CA" hidden="1">#REF!</definedName>
    <definedName name="BEx7MUMLPPX92MX7SA8S1PLONDL8" localSheetId="3" hidden="1">#REF!</definedName>
    <definedName name="BEx7MUMLPPX92MX7SA8S1PLONDL8" hidden="1">#REF!</definedName>
    <definedName name="BEx7MX0W532Q7CB4V6KFVC9WAOUI" localSheetId="3" hidden="1">#REF!</definedName>
    <definedName name="BEx7MX0W532Q7CB4V6KFVC9WAOUI" hidden="1">#REF!</definedName>
    <definedName name="BEx7NB403NE748IF75RXMWOFQ986" localSheetId="3" hidden="1">#REF!</definedName>
    <definedName name="BEx7NB403NE748IF75RXMWOFQ986" hidden="1">#REF!</definedName>
    <definedName name="BEx7NI062THZAM6I8AJWTFJL91CS" localSheetId="3" hidden="1">#REF!</definedName>
    <definedName name="BEx7NI062THZAM6I8AJWTFJL91CS" hidden="1">#REF!</definedName>
    <definedName name="BEx904S75BPRYMHF0083JF7ES4NG" localSheetId="3" hidden="1">#REF!</definedName>
    <definedName name="BEx904S75BPRYMHF0083JF7ES4NG" hidden="1">#REF!</definedName>
    <definedName name="BEx90HDD4RWF7JZGA8GCGG7D63MG" localSheetId="3" hidden="1">#REF!</definedName>
    <definedName name="BEx90HDD4RWF7JZGA8GCGG7D63MG" hidden="1">#REF!</definedName>
    <definedName name="BEx90HO6UVMFVSV8U0YBZFHNCL38" localSheetId="3" hidden="1">#REF!</definedName>
    <definedName name="BEx90HO6UVMFVSV8U0YBZFHNCL38" hidden="1">#REF!</definedName>
    <definedName name="BEx90VGH5H09ON2QXYC9WIIEU98T" localSheetId="3" hidden="1">#REF!</definedName>
    <definedName name="BEx90VGH5H09ON2QXYC9WIIEU98T" hidden="1">#REF!</definedName>
    <definedName name="BEx9157279000SVN5XNWQ99JY0WU" localSheetId="3" hidden="1">#REF!</definedName>
    <definedName name="BEx9157279000SVN5XNWQ99JY0WU" hidden="1">#REF!</definedName>
    <definedName name="BEx9175B70QXYAU5A8DJPGZQ46L9" localSheetId="3" hidden="1">#REF!</definedName>
    <definedName name="BEx9175B70QXYAU5A8DJPGZQ46L9" hidden="1">#REF!</definedName>
    <definedName name="BEx91AQQRTV87AO27VWHSFZAD4ZR" localSheetId="3" hidden="1">#REF!</definedName>
    <definedName name="BEx91AQQRTV87AO27VWHSFZAD4ZR" hidden="1">#REF!</definedName>
    <definedName name="BEx91L8FLL5CWLA2CDHKCOMGVDZN" localSheetId="3" hidden="1">#REF!</definedName>
    <definedName name="BEx91L8FLL5CWLA2CDHKCOMGVDZN" hidden="1">#REF!</definedName>
    <definedName name="BEx91OTVH9ZDBC3QTORU8RZX4EOC" localSheetId="3" hidden="1">#REF!</definedName>
    <definedName name="BEx91OTVH9ZDBC3QTORU8RZX4EOC" hidden="1">#REF!</definedName>
    <definedName name="BEx91QH5JRZKQP1GPN2SQMR3CKAG" localSheetId="3" hidden="1">#REF!</definedName>
    <definedName name="BEx91QH5JRZKQP1GPN2SQMR3CKAG" hidden="1">#REF!</definedName>
    <definedName name="BEx91ROALDNHO7FI4X8L61RH4UJE" localSheetId="3" hidden="1">#REF!</definedName>
    <definedName name="BEx91ROALDNHO7FI4X8L61RH4UJE" hidden="1">#REF!</definedName>
    <definedName name="BEx91TMID71GVYH0U16QM1RV3PX0" localSheetId="3" hidden="1">#REF!</definedName>
    <definedName name="BEx91TMID71GVYH0U16QM1RV3PX0" hidden="1">#REF!</definedName>
    <definedName name="BEx91VF2D78PAF337E3L2L81K9W2" localSheetId="3" hidden="1">#REF!</definedName>
    <definedName name="BEx91VF2D78PAF337E3L2L81K9W2" hidden="1">#REF!</definedName>
    <definedName name="BEx921PNZ46VORG2VRMWREWIC0SE" localSheetId="3" hidden="1">#REF!</definedName>
    <definedName name="BEx921PNZ46VORG2VRMWREWIC0SE" hidden="1">#REF!</definedName>
    <definedName name="BEx929CVDCG5CFUQWNDLOSNRQ1FN" localSheetId="3" hidden="1">#REF!</definedName>
    <definedName name="BEx929CVDCG5CFUQWNDLOSNRQ1FN" hidden="1">#REF!</definedName>
    <definedName name="BEx92DPEKL5WM5A3CN8674JI0PR3" localSheetId="3" hidden="1">#REF!</definedName>
    <definedName name="BEx92DPEKL5WM5A3CN8674JI0PR3" hidden="1">#REF!</definedName>
    <definedName name="BEx92ER2RMY93TZK0D9L9T3H0GI5" localSheetId="3" hidden="1">#REF!</definedName>
    <definedName name="BEx92ER2RMY93TZK0D9L9T3H0GI5" hidden="1">#REF!</definedName>
    <definedName name="BEx92FI04PJT4LI23KKIHRXWJDTT" localSheetId="3" hidden="1">#REF!</definedName>
    <definedName name="BEx92FI04PJT4LI23KKIHRXWJDTT" hidden="1">#REF!</definedName>
    <definedName name="BEx92HR14HQ9D5JXCSPA4SS4RT62" localSheetId="3" hidden="1">#REF!</definedName>
    <definedName name="BEx92HR14HQ9D5JXCSPA4SS4RT62" hidden="1">#REF!</definedName>
    <definedName name="BEx92HWA2D6A5EX9MFG68G0NOMSN" localSheetId="3" hidden="1">#REF!</definedName>
    <definedName name="BEx92HWA2D6A5EX9MFG68G0NOMSN" hidden="1">#REF!</definedName>
    <definedName name="BEx92I1SQUKW2W7S22E82HLJXRGK" localSheetId="3" hidden="1">#REF!</definedName>
    <definedName name="BEx92I1SQUKW2W7S22E82HLJXRGK" hidden="1">#REF!</definedName>
    <definedName name="BEx92PUBDIXAU1FW5ZAXECMAU0LN" localSheetId="3" hidden="1">#REF!</definedName>
    <definedName name="BEx92PUBDIXAU1FW5ZAXECMAU0LN" hidden="1">#REF!</definedName>
    <definedName name="BEx92S8MHFFIVRQ2YSHZNQGOFUHD" localSheetId="3" hidden="1">#REF!</definedName>
    <definedName name="BEx92S8MHFFIVRQ2YSHZNQGOFUHD" hidden="1">#REF!</definedName>
    <definedName name="BEx92VJ5FJGXISSSMOUAESCSIWFV" localSheetId="3" hidden="1">#REF!</definedName>
    <definedName name="BEx92VJ5FJGXISSSMOUAESCSIWFV" hidden="1">#REF!</definedName>
    <definedName name="BEx93B9OULL2YGC896XXYAAJSTRK" localSheetId="3" hidden="1">#REF!</definedName>
    <definedName name="BEx93B9OULL2YGC896XXYAAJSTRK" hidden="1">#REF!</definedName>
    <definedName name="BEx93FRKF99NRT3LH99UTIH7AAYF" localSheetId="3" hidden="1">#REF!</definedName>
    <definedName name="BEx93FRKF99NRT3LH99UTIH7AAYF" hidden="1">#REF!</definedName>
    <definedName name="BEx93M7FSHP50OG34A4W8W8DF12U" localSheetId="3" hidden="1">#REF!</definedName>
    <definedName name="BEx93M7FSHP50OG34A4W8W8DF12U" hidden="1">#REF!</definedName>
    <definedName name="BEx93OLWY2O3PRA74U41VG5RXT4Q" localSheetId="3" hidden="1">#REF!</definedName>
    <definedName name="BEx93OLWY2O3PRA74U41VG5RXT4Q" hidden="1">#REF!</definedName>
    <definedName name="BEx93RWFAF6YJGYUTITVM445C02U" localSheetId="3" hidden="1">#REF!</definedName>
    <definedName name="BEx93RWFAF6YJGYUTITVM445C02U" hidden="1">#REF!</definedName>
    <definedName name="BEx93SY9RWG3HUV4YXQKXJH9FH14" localSheetId="3" hidden="1">#REF!</definedName>
    <definedName name="BEx93SY9RWG3HUV4YXQKXJH9FH14" hidden="1">#REF!</definedName>
    <definedName name="BEx93TJUX3U0FJDBG6DDSNQ91R5J" localSheetId="3" hidden="1">#REF!</definedName>
    <definedName name="BEx93TJUX3U0FJDBG6DDSNQ91R5J" hidden="1">#REF!</definedName>
    <definedName name="BEx942UCRHMI4B0US31HO95GSC2X" localSheetId="3" hidden="1">#REF!</definedName>
    <definedName name="BEx942UCRHMI4B0US31HO95GSC2X" hidden="1">#REF!</definedName>
    <definedName name="BEx942ZND3V7XSHKTD0UH9X85N5E" localSheetId="3" hidden="1">#REF!</definedName>
    <definedName name="BEx942ZND3V7XSHKTD0UH9X85N5E" hidden="1">#REF!</definedName>
    <definedName name="BEx947HHLR6UU6NYPNDZRF79V52K" localSheetId="3" hidden="1">#REF!</definedName>
    <definedName name="BEx947HHLR6UU6NYPNDZRF79V52K" hidden="1">#REF!</definedName>
    <definedName name="BEx948ZFFQWVIDNG4AZAUGGGEB5U" localSheetId="3" hidden="1">#REF!</definedName>
    <definedName name="BEx948ZFFQWVIDNG4AZAUGGGEB5U" hidden="1">#REF!</definedName>
    <definedName name="BEx94CKXG92OMURH41SNU6IOHK4J" localSheetId="3" hidden="1">#REF!</definedName>
    <definedName name="BEx94CKXG92OMURH41SNU6IOHK4J" hidden="1">#REF!</definedName>
    <definedName name="BEx94GXG30CIVB6ZQN3X3IK6BZXQ" localSheetId="3" hidden="1">#REF!</definedName>
    <definedName name="BEx94GXG30CIVB6ZQN3X3IK6BZXQ" hidden="1">#REF!</definedName>
    <definedName name="BEx94HJ0DWZHE39X4BLCQCJ3M1MC" localSheetId="3" hidden="1">#REF!</definedName>
    <definedName name="BEx94HJ0DWZHE39X4BLCQCJ3M1MC" hidden="1">#REF!</definedName>
    <definedName name="BEx94HZ5LURYM9ST744ALV6ZCKYP" localSheetId="3" hidden="1">#REF!</definedName>
    <definedName name="BEx94HZ5LURYM9ST744ALV6ZCKYP" hidden="1">#REF!</definedName>
    <definedName name="BEx94IQ75E90YUMWJ9N591LR7DQQ" localSheetId="3" hidden="1">#REF!</definedName>
    <definedName name="BEx94IQ75E90YUMWJ9N591LR7DQQ" hidden="1">#REF!</definedName>
    <definedName name="BEx94N7W5T3U7UOE97D6OVIBUCXS" localSheetId="3" hidden="1">#REF!</definedName>
    <definedName name="BEx94N7W5T3U7UOE97D6OVIBUCXS" hidden="1">#REF!</definedName>
    <definedName name="BEx955NIAWX5OLAHMTV6QFUZPR30" localSheetId="3" hidden="1">#REF!</definedName>
    <definedName name="BEx955NIAWX5OLAHMTV6QFUZPR30" hidden="1">#REF!</definedName>
    <definedName name="BEx9581TYVI2M5TT4ISDAJV4W7Z6" localSheetId="3" hidden="1">#REF!</definedName>
    <definedName name="BEx9581TYVI2M5TT4ISDAJV4W7Z6" hidden="1">#REF!</definedName>
    <definedName name="BEx95G55NR99FDSE95CXDI4DKWSV" localSheetId="3" hidden="1">#REF!</definedName>
    <definedName name="BEx95G55NR99FDSE95CXDI4DKWSV" hidden="1">#REF!</definedName>
    <definedName name="BEx95NHF4RVUE0YDOAFZEIVBYJXD" localSheetId="3" hidden="1">#REF!</definedName>
    <definedName name="BEx95NHF4RVUE0YDOAFZEIVBYJXD" hidden="1">#REF!</definedName>
    <definedName name="BEx95QBZMG0E2KQ9BERJ861QLYN3" localSheetId="3" hidden="1">#REF!</definedName>
    <definedName name="BEx95QBZMG0E2KQ9BERJ861QLYN3" hidden="1">#REF!</definedName>
    <definedName name="BEx95QHBVDN795UNQJLRXG3RDU49" localSheetId="3" hidden="1">#REF!</definedName>
    <definedName name="BEx95QHBVDN795UNQJLRXG3RDU49" hidden="1">#REF!</definedName>
    <definedName name="BEx95TBVUWV7L7OMFMZDQEXGVHU6" localSheetId="3" hidden="1">#REF!</definedName>
    <definedName name="BEx95TBVUWV7L7OMFMZDQEXGVHU6" hidden="1">#REF!</definedName>
    <definedName name="BEx95U89DZZSVO39TGS62CX8G9N4" localSheetId="3" hidden="1">#REF!</definedName>
    <definedName name="BEx95U89DZZSVO39TGS62CX8G9N4" hidden="1">#REF!</definedName>
    <definedName name="BEx95XTPKKKJG67C45LRX0T25I06" localSheetId="3" hidden="1">#REF!</definedName>
    <definedName name="BEx95XTPKKKJG67C45LRX0T25I06" hidden="1">#REF!</definedName>
    <definedName name="BEx9602K2GHNBUEUVT9ONRQU1GMD" localSheetId="3" hidden="1">#REF!</definedName>
    <definedName name="BEx9602K2GHNBUEUVT9ONRQU1GMD" hidden="1">#REF!</definedName>
    <definedName name="BEx9602LTEI8BPC79BGMRK6S0RP8" localSheetId="3" hidden="1">#REF!</definedName>
    <definedName name="BEx9602LTEI8BPC79BGMRK6S0RP8" hidden="1">#REF!</definedName>
    <definedName name="BEx962BL3Y4LA53EBYI64ZYMZE8U" localSheetId="3" hidden="1">#REF!</definedName>
    <definedName name="BEx962BL3Y4LA53EBYI64ZYMZE8U" hidden="1">#REF!</definedName>
    <definedName name="BEx96HAWZ2EMMI7VJ5NQXGK044OO" localSheetId="3" hidden="1">#REF!</definedName>
    <definedName name="BEx96HAWZ2EMMI7VJ5NQXGK044OO" hidden="1">#REF!</definedName>
    <definedName name="BEx96KR21O7H9R29TN0S45Y3QPUK" localSheetId="3" hidden="1">#REF!</definedName>
    <definedName name="BEx96KR21O7H9R29TN0S45Y3QPUK" hidden="1">#REF!</definedName>
    <definedName name="BEx96SUFKHHFE8XQ6UUO6ILDOXHO" localSheetId="3" hidden="1">#REF!</definedName>
    <definedName name="BEx96SUFKHHFE8XQ6UUO6ILDOXHO" hidden="1">#REF!</definedName>
    <definedName name="BEx96UN4YWXBDEZ1U1ZUIPP41Z7I" localSheetId="3" hidden="1">#REF!</definedName>
    <definedName name="BEx96UN4YWXBDEZ1U1ZUIPP41Z7I" hidden="1">#REF!</definedName>
    <definedName name="BEx978KSD61YJH3S9DGO050R2EHA" localSheetId="3" hidden="1">#REF!</definedName>
    <definedName name="BEx978KSD61YJH3S9DGO050R2EHA" hidden="1">#REF!</definedName>
    <definedName name="BEx97H9O1NAKAPK4MX4PKO34ICL5" localSheetId="3" hidden="1">#REF!</definedName>
    <definedName name="BEx97H9O1NAKAPK4MX4PKO34ICL5" hidden="1">#REF!</definedName>
    <definedName name="BEx97MNUZQ1Z0AO2FL7XQYVNCPR7" localSheetId="3" hidden="1">#REF!</definedName>
    <definedName name="BEx97MNUZQ1Z0AO2FL7XQYVNCPR7" hidden="1">#REF!</definedName>
    <definedName name="BEx97NPQBACJVD9K1YXI08RTW9E2" localSheetId="3" hidden="1">#REF!</definedName>
    <definedName name="BEx97NPQBACJVD9K1YXI08RTW9E2" hidden="1">#REF!</definedName>
    <definedName name="BEx97RWQLXS0OORDCN69IGA58CWU" localSheetId="3" hidden="1">#REF!</definedName>
    <definedName name="BEx97RWQLXS0OORDCN69IGA58CWU" hidden="1">#REF!</definedName>
    <definedName name="BEx97YNGGDFIXHTMGFL2IHAQX9MI" localSheetId="3" hidden="1">#REF!</definedName>
    <definedName name="BEx97YNGGDFIXHTMGFL2IHAQX9MI" hidden="1">#REF!</definedName>
    <definedName name="BEx9805E16VCDEWPM3404WTQS6ZK" localSheetId="3" hidden="1">#REF!</definedName>
    <definedName name="BEx9805E16VCDEWPM3404WTQS6ZK" hidden="1">#REF!</definedName>
    <definedName name="BEx981HW73BUZWT14TBTZHC0ZTJ4" localSheetId="3" hidden="1">#REF!</definedName>
    <definedName name="BEx981HW73BUZWT14TBTZHC0ZTJ4" hidden="1">#REF!</definedName>
    <definedName name="BEx9871KU0N99P0900EAK69VFYT2" localSheetId="3" hidden="1">#REF!</definedName>
    <definedName name="BEx9871KU0N99P0900EAK69VFYT2" hidden="1">#REF!</definedName>
    <definedName name="BEx98IFKNJFGZFLID1YTRFEG1SXY" localSheetId="3" hidden="1">#REF!</definedName>
    <definedName name="BEx98IFKNJFGZFLID1YTRFEG1SXY" hidden="1">#REF!</definedName>
    <definedName name="BEx98T7ZEF0HKRFLBVK3BNKCG3CJ" localSheetId="3" hidden="1">#REF!</definedName>
    <definedName name="BEx98T7ZEF0HKRFLBVK3BNKCG3CJ" hidden="1">#REF!</definedName>
    <definedName name="BEx98WYSAS39FWGYTMQ8QGIT81TF" localSheetId="3" hidden="1">#REF!</definedName>
    <definedName name="BEx98WYSAS39FWGYTMQ8QGIT81TF" hidden="1">#REF!</definedName>
    <definedName name="BEx990461P2YAJ7BRK25INFYZ7RQ" localSheetId="3" hidden="1">#REF!</definedName>
    <definedName name="BEx990461P2YAJ7BRK25INFYZ7RQ" hidden="1">#REF!</definedName>
    <definedName name="BEx9915UVD4G7RA3IMLFZ0LG3UA2" localSheetId="3" hidden="1">#REF!</definedName>
    <definedName name="BEx9915UVD4G7RA3IMLFZ0LG3UA2" hidden="1">#REF!</definedName>
    <definedName name="BEx991M410V3S2PKCJGQ30O6JT6H" localSheetId="3" hidden="1">#REF!</definedName>
    <definedName name="BEx991M410V3S2PKCJGQ30O6JT6H" hidden="1">#REF!</definedName>
    <definedName name="BEx992CZON8AO7U7V88VN1JBO0MG" localSheetId="3" hidden="1">#REF!</definedName>
    <definedName name="BEx992CZON8AO7U7V88VN1JBO0MG" hidden="1">#REF!</definedName>
    <definedName name="BEx9952469XMFGSPXL7CMXHPJF90" localSheetId="3" hidden="1">#REF!</definedName>
    <definedName name="BEx9952469XMFGSPXL7CMXHPJF90" hidden="1">#REF!</definedName>
    <definedName name="BEx99B77I7TUSHRR4HIZ9FU2EIUT" localSheetId="3" hidden="1">#REF!</definedName>
    <definedName name="BEx99B77I7TUSHRR4HIZ9FU2EIUT" hidden="1">#REF!</definedName>
    <definedName name="BEx99EHWKKHZB66Q30C7QIXU3BVM" localSheetId="3" hidden="1">#REF!</definedName>
    <definedName name="BEx99EHWKKHZB66Q30C7QIXU3BVM" hidden="1">#REF!</definedName>
    <definedName name="BEx99IE6TEODZ443HP0AYCXVTNOV" localSheetId="3" hidden="1">#REF!</definedName>
    <definedName name="BEx99IE6TEODZ443HP0AYCXVTNOV" hidden="1">#REF!</definedName>
    <definedName name="BEx99Q6PH5F3OQKCCAAO75PYDEFN" localSheetId="3" hidden="1">#REF!</definedName>
    <definedName name="BEx99Q6PH5F3OQKCCAAO75PYDEFN" hidden="1">#REF!</definedName>
    <definedName name="BEx99RU5I4O0109P2FW9DN4IU3QX" localSheetId="3" hidden="1">#REF!</definedName>
    <definedName name="BEx99RU5I4O0109P2FW9DN4IU3QX" hidden="1">#REF!</definedName>
    <definedName name="BEx99WBYT2D6UUC1PT7A40ENYID4" localSheetId="3" hidden="1">#REF!</definedName>
    <definedName name="BEx99WBYT2D6UUC1PT7A40ENYID4" hidden="1">#REF!</definedName>
    <definedName name="BEx99WS2X3RTQE9O764SS5G2FPE6" localSheetId="3" hidden="1">#REF!</definedName>
    <definedName name="BEx99WS2X3RTQE9O764SS5G2FPE6" hidden="1">#REF!</definedName>
    <definedName name="BEx99ZRZ4I7FHDPGRAT5VW7NVBPU" localSheetId="3" hidden="1">#REF!</definedName>
    <definedName name="BEx99ZRZ4I7FHDPGRAT5VW7NVBPU" hidden="1">#REF!</definedName>
    <definedName name="BEx9AT5E3ZSHKSOL35O38L8HF9TH" localSheetId="3" hidden="1">#REF!</definedName>
    <definedName name="BEx9AT5E3ZSHKSOL35O38L8HF9TH" hidden="1">#REF!</definedName>
    <definedName name="BEx9ATW9WB5CNKQR5HKK7Y2GHYGR" localSheetId="3" hidden="1">#REF!</definedName>
    <definedName name="BEx9ATW9WB5CNKQR5HKK7Y2GHYGR" hidden="1">#REF!</definedName>
    <definedName name="BEx9AV8W1FAWF5BHATYEN47X12JN" localSheetId="3" hidden="1">#REF!</definedName>
    <definedName name="BEx9AV8W1FAWF5BHATYEN47X12JN" hidden="1">#REF!</definedName>
    <definedName name="BEx9B8A5186FNTQQNLIO5LK02ABI" localSheetId="3" hidden="1">#REF!</definedName>
    <definedName name="BEx9B8A5186FNTQQNLIO5LK02ABI" hidden="1">#REF!</definedName>
    <definedName name="BEx9B8VR20E2CILU4CDQUQQ9ONXK" localSheetId="3" hidden="1">#REF!</definedName>
    <definedName name="BEx9B8VR20E2CILU4CDQUQQ9ONXK" hidden="1">#REF!</definedName>
    <definedName name="BEx9B917EUP13X6FQ3NPQL76XM5V" localSheetId="3" hidden="1">#REF!</definedName>
    <definedName name="BEx9B917EUP13X6FQ3NPQL76XM5V" hidden="1">#REF!</definedName>
    <definedName name="BEx9BAJ5WYEQ623HUT9NNCMP3RUG" localSheetId="3" hidden="1">#REF!</definedName>
    <definedName name="BEx9BAJ5WYEQ623HUT9NNCMP3RUG" hidden="1">#REF!</definedName>
    <definedName name="BEx9BE9Z7EFJCFDYJJOY5KFTGDF4" localSheetId="3" hidden="1">#REF!</definedName>
    <definedName name="BEx9BE9Z7EFJCFDYJJOY5KFTGDF4" hidden="1">#REF!</definedName>
    <definedName name="BEx9BSIJN2O0MG8CXAMCAOADEMTO" localSheetId="3" hidden="1">#REF!</definedName>
    <definedName name="BEx9BSIJN2O0MG8CXAMCAOADEMTO" hidden="1">#REF!</definedName>
    <definedName name="BEx9BU0BBJO3ITPCO4T9FIVEVJY7" localSheetId="3" hidden="1">#REF!</definedName>
    <definedName name="BEx9BU0BBJO3ITPCO4T9FIVEVJY7" hidden="1">#REF!</definedName>
    <definedName name="BEx9BYSYW7QCPXS2NAVLFAU5Y2Z2" localSheetId="3" hidden="1">#REF!</definedName>
    <definedName name="BEx9BYSYW7QCPXS2NAVLFAU5Y2Z2" hidden="1">#REF!</definedName>
    <definedName name="BEx9C590HJ2O31IWJB73C1HR74AI" localSheetId="3" hidden="1">#REF!</definedName>
    <definedName name="BEx9C590HJ2O31IWJB73C1HR74AI" hidden="1">#REF!</definedName>
    <definedName name="BEx9CCQRMYYOGIOYTOM73VKDIPS1" localSheetId="3" hidden="1">#REF!</definedName>
    <definedName name="BEx9CCQRMYYOGIOYTOM73VKDIPS1" hidden="1">#REF!</definedName>
    <definedName name="BEx9CM6JVXIG9S6EAZMR899UW190" localSheetId="3" hidden="1">#REF!</definedName>
    <definedName name="BEx9CM6JVXIG9S6EAZMR899UW190" hidden="1">#REF!</definedName>
    <definedName name="BEx9D160NRGTDVT2ML4H9A7UKR4T" localSheetId="3" hidden="1">#REF!</definedName>
    <definedName name="BEx9D160NRGTDVT2ML4H9A7UKR4T" hidden="1">#REF!</definedName>
    <definedName name="BEx9D1BC9FT19KY0INAABNDBAMR1" localSheetId="3" hidden="1">#REF!</definedName>
    <definedName name="BEx9D1BC9FT19KY0INAABNDBAMR1" hidden="1">#REF!</definedName>
    <definedName name="BEx9D1MB15VSARB7IKBMZYU0JJBI" localSheetId="3" hidden="1">#REF!</definedName>
    <definedName name="BEx9D1MB15VSARB7IKBMZYU0JJBI" hidden="1">#REF!</definedName>
    <definedName name="BEx9DN6ZMF18Q39MPMXSDJTZQNJ3" localSheetId="3" hidden="1">#REF!</definedName>
    <definedName name="BEx9DN6ZMF18Q39MPMXSDJTZQNJ3" hidden="1">#REF!</definedName>
    <definedName name="BEx9DZXN85O544CD9O60K126YYAU" localSheetId="3" hidden="1">#REF!</definedName>
    <definedName name="BEx9DZXN85O544CD9O60K126YYAU" hidden="1">#REF!</definedName>
    <definedName name="BEx9E14TDNSEMI784W0OTIEQMWN6" localSheetId="3" hidden="1">#REF!</definedName>
    <definedName name="BEx9E14TDNSEMI784W0OTIEQMWN6" hidden="1">#REF!</definedName>
    <definedName name="BEx9E14TGNBYGMDDG9NETDK4SYAW" localSheetId="3" hidden="1">#REF!</definedName>
    <definedName name="BEx9E14TGNBYGMDDG9NETDK4SYAW" hidden="1">#REF!</definedName>
    <definedName name="BEx9E2BZ2B1R41FMGJCJ7JLGLUAJ" localSheetId="3" hidden="1">#REF!</definedName>
    <definedName name="BEx9E2BZ2B1R41FMGJCJ7JLGLUAJ" hidden="1">#REF!</definedName>
    <definedName name="BEx9EG9KBJ77M8LEOR9ITOKN5KXY" localSheetId="3" hidden="1">#REF!</definedName>
    <definedName name="BEx9EG9KBJ77M8LEOR9ITOKN5KXY" hidden="1">#REF!</definedName>
    <definedName name="BEx9EL27NGDBCTVPW97K42QANS5K" localSheetId="3" hidden="1">#REF!</definedName>
    <definedName name="BEx9EL27NGDBCTVPW97K42QANS5K" hidden="1">#REF!</definedName>
    <definedName name="BEx9EMK6HAJJMVYZTN5AUIV7O1E6" localSheetId="3" hidden="1">#REF!</definedName>
    <definedName name="BEx9EMK6HAJJMVYZTN5AUIV7O1E6" hidden="1">#REF!</definedName>
    <definedName name="BEx9ENB8RPU9FA3QW16IGB6LK1CH" localSheetId="3" hidden="1">#REF!</definedName>
    <definedName name="BEx9ENB8RPU9FA3QW16IGB6LK1CH" hidden="1">#REF!</definedName>
    <definedName name="BEx9EQLVZHYQ1TPX7WH3SOWXCZLE" localSheetId="3" hidden="1">#REF!</definedName>
    <definedName name="BEx9EQLVZHYQ1TPX7WH3SOWXCZLE" hidden="1">#REF!</definedName>
    <definedName name="BEx9ETLU0EK5LGEM1QCNYN2S8O5F" localSheetId="3" hidden="1">#REF!</definedName>
    <definedName name="BEx9ETLU0EK5LGEM1QCNYN2S8O5F" hidden="1">#REF!</definedName>
    <definedName name="BEx9F0710LGLAU3161O0O346N58H" localSheetId="3" hidden="1">#REF!</definedName>
    <definedName name="BEx9F0710LGLAU3161O0O346N58H" hidden="1">#REF!</definedName>
    <definedName name="BEx9F0Y2ESUNE3U7TQDLMPE9BO67" localSheetId="3" hidden="1">#REF!</definedName>
    <definedName name="BEx9F0Y2ESUNE3U7TQDLMPE9BO67" hidden="1">#REF!</definedName>
    <definedName name="BEx9F439L1R726MJFX2EP39XIBPY" localSheetId="3" hidden="1">#REF!</definedName>
    <definedName name="BEx9F439L1R726MJFX2EP39XIBPY" hidden="1">#REF!</definedName>
    <definedName name="BEx9F5W18ZGFOKGRE8PR6T1MO6GT" localSheetId="3" hidden="1">#REF!</definedName>
    <definedName name="BEx9F5W18ZGFOKGRE8PR6T1MO6GT" hidden="1">#REF!</definedName>
    <definedName name="BEx9F78N4HY0XFGBQ4UJRD52L1EI" localSheetId="3" hidden="1">#REF!</definedName>
    <definedName name="BEx9F78N4HY0XFGBQ4UJRD52L1EI" hidden="1">#REF!</definedName>
    <definedName name="BEx9FF16LOQP5QIR4UHW5EIFGQB8" localSheetId="3" hidden="1">#REF!</definedName>
    <definedName name="BEx9FF16LOQP5QIR4UHW5EIFGQB8" hidden="1">#REF!</definedName>
    <definedName name="BEx9FJTSRCZ3ZXT3QVBJT5NF8T7V" localSheetId="3" hidden="1">#REF!</definedName>
    <definedName name="BEx9FJTSRCZ3ZXT3QVBJT5NF8T7V" hidden="1">#REF!</definedName>
    <definedName name="BEx9FRBEEYPS5HLS3XT34AKZN94G" localSheetId="3" hidden="1">#REF!</definedName>
    <definedName name="BEx9FRBEEYPS5HLS3XT34AKZN94G" hidden="1">#REF!</definedName>
    <definedName name="BEx9G5USBCNYNA7HGVW92D800SKX" localSheetId="3" hidden="1">#REF!</definedName>
    <definedName name="BEx9G5USBCNYNA7HGVW92D800SKX" hidden="1">#REF!</definedName>
    <definedName name="BEx9G7CPXG7HR6N6FHPU2DBBUIKG" localSheetId="3" hidden="1">#REF!</definedName>
    <definedName name="BEx9G7CPXG7HR6N6FHPU2DBBUIKG" hidden="1">#REF!</definedName>
    <definedName name="BEx9GDY4D8ZPQJCYFIMYM0V0C51Y" localSheetId="3" hidden="1">#REF!</definedName>
    <definedName name="BEx9GDY4D8ZPQJCYFIMYM0V0C51Y" hidden="1">#REF!</definedName>
    <definedName name="BEx9GGY04V0ZWI6O9KZH4KSBB389" localSheetId="3" hidden="1">#REF!</definedName>
    <definedName name="BEx9GGY04V0ZWI6O9KZH4KSBB389" hidden="1">#REF!</definedName>
    <definedName name="BEx9GMC7TE8SDTCO5PHODBUF4SM1" localSheetId="3" hidden="1">#REF!</definedName>
    <definedName name="BEx9GMC7TE8SDTCO5PHODBUF4SM1" hidden="1">#REF!</definedName>
    <definedName name="BEx9GMN0B495HEAOG6JQK9D7HUPC" localSheetId="3" hidden="1">#REF!</definedName>
    <definedName name="BEx9GMN0B495HEAOG6JQK9D7HUPC" hidden="1">#REF!</definedName>
    <definedName name="BEx9GNOPB6OZ2RH3FCDNJR38RJOS" localSheetId="3" hidden="1">#REF!</definedName>
    <definedName name="BEx9GNOPB6OZ2RH3FCDNJR38RJOS" hidden="1">#REF!</definedName>
    <definedName name="BEx9GUQALUWCD30UKUQGSWW8KBQ7" localSheetId="3" hidden="1">#REF!</definedName>
    <definedName name="BEx9GUQALUWCD30UKUQGSWW8KBQ7" hidden="1">#REF!</definedName>
    <definedName name="BEx9GY6BVFQGCLMOWVT6PIC9WP5X" localSheetId="3" hidden="1">#REF!</definedName>
    <definedName name="BEx9GY6BVFQGCLMOWVT6PIC9WP5X" hidden="1">#REF!</definedName>
    <definedName name="BEx9GZ2P3FDHKXEBXX2VS0BG2NP2" localSheetId="3" hidden="1">#REF!</definedName>
    <definedName name="BEx9GZ2P3FDHKXEBXX2VS0BG2NP2" hidden="1">#REF!</definedName>
    <definedName name="BEx9H04IB14E1437FF2OIRRWBSD7" localSheetId="3" hidden="1">#REF!</definedName>
    <definedName name="BEx9H04IB14E1437FF2OIRRWBSD7" hidden="1">#REF!</definedName>
    <definedName name="BEx9H5O1KDZJCW91Q29VRPY5YS6P" localSheetId="3" hidden="1">#REF!</definedName>
    <definedName name="BEx9H5O1KDZJCW91Q29VRPY5YS6P" hidden="1">#REF!</definedName>
    <definedName name="BEx9H8YR0E906F1JXZMBX3LNT004" localSheetId="3" hidden="1">#REF!</definedName>
    <definedName name="BEx9H8YR0E906F1JXZMBX3LNT004" hidden="1">#REF!</definedName>
    <definedName name="BEx9I1QKLI6OOUPQLUQ0EF0355X6" localSheetId="3" hidden="1">#REF!</definedName>
    <definedName name="BEx9I1QKLI6OOUPQLUQ0EF0355X6" hidden="1">#REF!</definedName>
    <definedName name="BEx9I8XIG7E5NB48QQHXP23FIN60" localSheetId="3" hidden="1">#REF!</definedName>
    <definedName name="BEx9I8XIG7E5NB48QQHXP23FIN60" hidden="1">#REF!</definedName>
    <definedName name="BEx9IQRF01ATLVK0YE60ARKQJ68L" localSheetId="3" hidden="1">#REF!</definedName>
    <definedName name="BEx9IQRF01ATLVK0YE60ARKQJ68L" hidden="1">#REF!</definedName>
    <definedName name="BEx9IT5QNZWKM6YQ5WER0DC2PMMU" localSheetId="3" hidden="1">#REF!</definedName>
    <definedName name="BEx9IT5QNZWKM6YQ5WER0DC2PMMU" hidden="1">#REF!</definedName>
    <definedName name="BEx9IUICG3HZWG57MG3NXCEX4LQI" localSheetId="3" hidden="1">#REF!</definedName>
    <definedName name="BEx9IUICG3HZWG57MG3NXCEX4LQI" hidden="1">#REF!</definedName>
    <definedName name="BEx9IW5LYJF40GS78FJNXO9O667A" localSheetId="3" hidden="1">#REF!</definedName>
    <definedName name="BEx9IW5LYJF40GS78FJNXO9O667A" hidden="1">#REF!</definedName>
    <definedName name="BEx9IW5MFLXTVCJHVUZTUH93AXOS" localSheetId="3" hidden="1">#REF!</definedName>
    <definedName name="BEx9IW5MFLXTVCJHVUZTUH93AXOS" hidden="1">#REF!</definedName>
    <definedName name="BEx9IXCSPSZC80YZUPRCYTG326KV" localSheetId="3" hidden="1">#REF!</definedName>
    <definedName name="BEx9IXCSPSZC80YZUPRCYTG326KV" hidden="1">#REF!</definedName>
    <definedName name="BEx9IYUQSBZ0GG9ZT1QKX83F42F1" localSheetId="3" hidden="1">#REF!</definedName>
    <definedName name="BEx9IYUQSBZ0GG9ZT1QKX83F42F1" hidden="1">#REF!</definedName>
    <definedName name="BEx9IZR39NHDGOM97H4E6F81RTQW" localSheetId="3" hidden="1">#REF!</definedName>
    <definedName name="BEx9IZR39NHDGOM97H4E6F81RTQW" hidden="1">#REF!</definedName>
    <definedName name="BEx9J6CH5E7YZPER7HXEIOIKGPCA" localSheetId="3" hidden="1">#REF!</definedName>
    <definedName name="BEx9J6CH5E7YZPER7HXEIOIKGPCA" hidden="1">#REF!</definedName>
    <definedName name="BEx9JJTZKVUJAVPTRE0RAVTEH41G" localSheetId="3" hidden="1">#REF!</definedName>
    <definedName name="BEx9JJTZKVUJAVPTRE0RAVTEH41G" hidden="1">#REF!</definedName>
    <definedName name="BEx9JLBYK239B3F841C7YG1GT7ST" localSheetId="3" hidden="1">#REF!</definedName>
    <definedName name="BEx9JLBYK239B3F841C7YG1GT7ST" hidden="1">#REF!</definedName>
    <definedName name="BExAW4IIW5D0MDY6TJ3G4FOLPYIR" localSheetId="3" hidden="1">#REF!</definedName>
    <definedName name="BExAW4IIW5D0MDY6TJ3G4FOLPYIR" hidden="1">#REF!</definedName>
    <definedName name="BExAWNP1B2E9Q88TW48NH41C0FTZ" localSheetId="3" hidden="1">#REF!</definedName>
    <definedName name="BExAWNP1B2E9Q88TW48NH41C0FTZ" hidden="1">#REF!</definedName>
    <definedName name="BExAWUFQXTIPQ308ERZPSVPTUMYN" localSheetId="3" hidden="1">#REF!</definedName>
    <definedName name="BExAWUFQXTIPQ308ERZPSVPTUMYN" hidden="1">#REF!</definedName>
    <definedName name="BExAWY6O96OQO2R036QK2DI37EKV" localSheetId="3" hidden="1">#REF!</definedName>
    <definedName name="BExAWY6O96OQO2R036QK2DI37EKV" hidden="1">#REF!</definedName>
    <definedName name="BExAX410NB4F2XOB84OR2197H8M5" localSheetId="3" hidden="1">#REF!</definedName>
    <definedName name="BExAX410NB4F2XOB84OR2197H8M5" hidden="1">#REF!</definedName>
    <definedName name="BExAX8TNG8LQ5Q4904SAYQIPGBSV" localSheetId="3" hidden="1">#REF!</definedName>
    <definedName name="BExAX8TNG8LQ5Q4904SAYQIPGBSV" hidden="1">#REF!</definedName>
    <definedName name="BExAX9KPAVIVUVU3XREDCV1BIYZL" localSheetId="3" hidden="1">#REF!</definedName>
    <definedName name="BExAX9KPAVIVUVU3XREDCV1BIYZL" hidden="1">#REF!</definedName>
    <definedName name="BExAXPB35BNVXZYF2XS6UP3LP0QH" localSheetId="3" hidden="1">#REF!</definedName>
    <definedName name="BExAXPB35BNVXZYF2XS6UP3LP0QH" hidden="1">#REF!</definedName>
    <definedName name="BExAXWSRVPK0GCZ2UFU10UOP01IY" localSheetId="3" hidden="1">#REF!</definedName>
    <definedName name="BExAXWSRVPK0GCZ2UFU10UOP01IY" hidden="1">#REF!</definedName>
    <definedName name="BExAY0EAT2LXR5MFGM0DLIB45PLO" localSheetId="3" hidden="1">#REF!</definedName>
    <definedName name="BExAY0EAT2LXR5MFGM0DLIB45PLO" hidden="1">#REF!</definedName>
    <definedName name="BExAY6JK0AK9EBIJSPEJNOIDE40W" localSheetId="3" hidden="1">#REF!</definedName>
    <definedName name="BExAY6JK0AK9EBIJSPEJNOIDE40W" hidden="1">#REF!</definedName>
    <definedName name="BExAYE6LNIEBR9DSNI5JGNITGKIT" localSheetId="3" hidden="1">#REF!</definedName>
    <definedName name="BExAYE6LNIEBR9DSNI5JGNITGKIT" hidden="1">#REF!</definedName>
    <definedName name="BExAYHMLXGGO25P8HYB2S75DEB4F" localSheetId="3" hidden="1">#REF!</definedName>
    <definedName name="BExAYHMLXGGO25P8HYB2S75DEB4F" hidden="1">#REF!</definedName>
    <definedName name="BExAYKXAUWGDOPG952TEJ2UKZKWN" localSheetId="3" hidden="1">#REF!</definedName>
    <definedName name="BExAYKXAUWGDOPG952TEJ2UKZKWN" hidden="1">#REF!</definedName>
    <definedName name="BExAYP9TDTI2MBP6EYE0H39CPMXN" localSheetId="3" hidden="1">#REF!</definedName>
    <definedName name="BExAYP9TDTI2MBP6EYE0H39CPMXN" hidden="1">#REF!</definedName>
    <definedName name="BExAYPPWJPWDKU59O051WMGB7O0J" localSheetId="3" hidden="1">#REF!</definedName>
    <definedName name="BExAYPPWJPWDKU59O051WMGB7O0J" hidden="1">#REF!</definedName>
    <definedName name="BExAYR2JZCJBUH6F1LZC2A7JIVRJ" localSheetId="3" hidden="1">#REF!</definedName>
    <definedName name="BExAYR2JZCJBUH6F1LZC2A7JIVRJ" hidden="1">#REF!</definedName>
    <definedName name="BExAYTGVRD3DLKO75RFPMBKCIWB8" localSheetId="3" hidden="1">#REF!</definedName>
    <definedName name="BExAYTGVRD3DLKO75RFPMBKCIWB8" hidden="1">#REF!</definedName>
    <definedName name="BExAYY9H9COOT46HJLPVDLTO12UL" localSheetId="3" hidden="1">#REF!</definedName>
    <definedName name="BExAYY9H9COOT46HJLPVDLTO12UL" hidden="1">#REF!</definedName>
    <definedName name="BExAYYKAQA3KDMQ890FIE5M9SPBL" localSheetId="3" hidden="1">#REF!</definedName>
    <definedName name="BExAYYKAQA3KDMQ890FIE5M9SPBL" hidden="1">#REF!</definedName>
    <definedName name="BExAZ6SY0EU69GC3CWI5EOO0YLFG" localSheetId="3" hidden="1">#REF!</definedName>
    <definedName name="BExAZ6SY0EU69GC3CWI5EOO0YLFG" hidden="1">#REF!</definedName>
    <definedName name="BExAZ6YEEBJV0PCKFE137K2Y3A8M" localSheetId="3" hidden="1">#REF!</definedName>
    <definedName name="BExAZ6YEEBJV0PCKFE137K2Y3A8M" hidden="1">#REF!</definedName>
    <definedName name="BExAZAP844MJ4GSAIYNYHQ7FECC3" localSheetId="3" hidden="1">#REF!</definedName>
    <definedName name="BExAZAP844MJ4GSAIYNYHQ7FECC3" hidden="1">#REF!</definedName>
    <definedName name="BExAZCNEGB4JYHC8CZ51KTN890US" localSheetId="3" hidden="1">#REF!</definedName>
    <definedName name="BExAZCNEGB4JYHC8CZ51KTN890US" hidden="1">#REF!</definedName>
    <definedName name="BExAZFCI302YFYRDJYQDWQQL0Q0O" localSheetId="3" hidden="1">#REF!</definedName>
    <definedName name="BExAZFCI302YFYRDJYQDWQQL0Q0O" hidden="1">#REF!</definedName>
    <definedName name="BExAZJE2UOL40XUAU2RB53X5K20P" localSheetId="3" hidden="1">#REF!</definedName>
    <definedName name="BExAZJE2UOL40XUAU2RB53X5K20P" hidden="1">#REF!</definedName>
    <definedName name="BExAZLHLST9OP89R1HJMC1POQG8H" localSheetId="3" hidden="1">#REF!</definedName>
    <definedName name="BExAZLHLST9OP89R1HJMC1POQG8H" hidden="1">#REF!</definedName>
    <definedName name="BExAZMDYMIAA7RX1BMCKU1VLBRGY" localSheetId="3" hidden="1">#REF!</definedName>
    <definedName name="BExAZMDYMIAA7RX1BMCKU1VLBRGY" hidden="1">#REF!</definedName>
    <definedName name="BExAZNL6BHI8DCQWXOX4I2P839UX" localSheetId="3" hidden="1">#REF!</definedName>
    <definedName name="BExAZNL6BHI8DCQWXOX4I2P839UX" hidden="1">#REF!</definedName>
    <definedName name="BExAZRMWSONMCG9KDUM4KAQ7BONM" localSheetId="3" hidden="1">#REF!</definedName>
    <definedName name="BExAZRMWSONMCG9KDUM4KAQ7BONM" hidden="1">#REF!</definedName>
    <definedName name="BExAZSOJNQ5N3LM4XA17IH7NIY7G" localSheetId="3" hidden="1">#REF!</definedName>
    <definedName name="BExAZSOJNQ5N3LM4XA17IH7NIY7G" hidden="1">#REF!</definedName>
    <definedName name="BExAZTFG4SJRG4TW6JXRF7N08JFI" localSheetId="3" hidden="1">#REF!</definedName>
    <definedName name="BExAZTFG4SJRG4TW6JXRF7N08JFI" hidden="1">#REF!</definedName>
    <definedName name="BExAZUS4A8OHDZK0MWAOCCCKTH73" localSheetId="3" hidden="1">#REF!</definedName>
    <definedName name="BExAZUS4A8OHDZK0MWAOCCCKTH73" hidden="1">#REF!</definedName>
    <definedName name="BExAZX6FECVK3E07KXM2XPYKGM6U" localSheetId="3" hidden="1">#REF!</definedName>
    <definedName name="BExAZX6FECVK3E07KXM2XPYKGM6U" hidden="1">#REF!</definedName>
    <definedName name="BExB012NJ8GASTNNPBRRFTLHIOC9" localSheetId="3" hidden="1">#REF!</definedName>
    <definedName name="BExB012NJ8GASTNNPBRRFTLHIOC9" hidden="1">#REF!</definedName>
    <definedName name="BExB072HHXVMUC0VYNGG48GRSH5Q" localSheetId="3" hidden="1">#REF!</definedName>
    <definedName name="BExB072HHXVMUC0VYNGG48GRSH5Q" hidden="1">#REF!</definedName>
    <definedName name="BExB0FRDEYDEUEAB1W8KD6D965XA" localSheetId="3" hidden="1">#REF!</definedName>
    <definedName name="BExB0FRDEYDEUEAB1W8KD6D965XA" hidden="1">#REF!</definedName>
    <definedName name="BExB0GIGLDV7P55ZR51C0HG15PA2" localSheetId="3" hidden="1">#REF!</definedName>
    <definedName name="BExB0GIGLDV7P55ZR51C0HG15PA2" hidden="1">#REF!</definedName>
    <definedName name="BExB0KPCN7YJORQAYUCF4YKIKPMC" localSheetId="3" hidden="1">#REF!</definedName>
    <definedName name="BExB0KPCN7YJORQAYUCF4YKIKPMC" hidden="1">#REF!</definedName>
    <definedName name="BExB0VHQD6ORZS0MIC86QWHCE4UC" localSheetId="3" hidden="1">#REF!</definedName>
    <definedName name="BExB0VHQD6ORZS0MIC86QWHCE4UC" hidden="1">#REF!</definedName>
    <definedName name="BExB0WE4PI3NOBXXVO9CTEN4DIU2" localSheetId="3" hidden="1">#REF!</definedName>
    <definedName name="BExB0WE4PI3NOBXXVO9CTEN4DIU2" hidden="1">#REF!</definedName>
    <definedName name="BExB0Z8O1CQF2CWFBBHE8SNISDAO" localSheetId="3" hidden="1">#REF!</definedName>
    <definedName name="BExB0Z8O1CQF2CWFBBHE8SNISDAO" hidden="1">#REF!</definedName>
    <definedName name="BExB10QNIVITUYS55OAEKK3VLJFE" localSheetId="3" hidden="1">#REF!</definedName>
    <definedName name="BExB10QNIVITUYS55OAEKK3VLJFE" hidden="1">#REF!</definedName>
    <definedName name="BExB15ZDRY4CIJ911DONP0KCY9KU" localSheetId="3" hidden="1">#REF!</definedName>
    <definedName name="BExB15ZDRY4CIJ911DONP0KCY9KU" hidden="1">#REF!</definedName>
    <definedName name="BExB16VQY0O0RLZYJFU3OFEONVTE" localSheetId="3" hidden="1">#REF!</definedName>
    <definedName name="BExB16VQY0O0RLZYJFU3OFEONVTE" hidden="1">#REF!</definedName>
    <definedName name="BExB1FKNY2UO4W5FUGFHJOA2WFGG" localSheetId="3" hidden="1">#REF!</definedName>
    <definedName name="BExB1FKNY2UO4W5FUGFHJOA2WFGG" hidden="1">#REF!</definedName>
    <definedName name="BExB1GMD0PIDGTFBGQOPRWQSP9I4" localSheetId="3" hidden="1">#REF!</definedName>
    <definedName name="BExB1GMD0PIDGTFBGQOPRWQSP9I4" hidden="1">#REF!</definedName>
    <definedName name="BExB1HZ0FHGNOS2URJWFD5G55OMO" localSheetId="3" hidden="1">#REF!</definedName>
    <definedName name="BExB1HZ0FHGNOS2URJWFD5G55OMO" hidden="1">#REF!</definedName>
    <definedName name="BExB1Q29OO6LNFNT1EQLA3KYE7MX" localSheetId="3" hidden="1">#REF!</definedName>
    <definedName name="BExB1Q29OO6LNFNT1EQLA3KYE7MX" hidden="1">#REF!</definedName>
    <definedName name="BExB1TNRV5EBWZEHYLHI76T0FVA7" localSheetId="3" hidden="1">#REF!</definedName>
    <definedName name="BExB1TNRV5EBWZEHYLHI76T0FVA7" hidden="1">#REF!</definedName>
    <definedName name="BExB1WI6M8I0EEP1ANUQZCFY24EV" localSheetId="3" hidden="1">#REF!</definedName>
    <definedName name="BExB1WI6M8I0EEP1ANUQZCFY24EV" hidden="1">#REF!</definedName>
    <definedName name="BExB203OWC9QZA3BYOKQ18L4FUJE" localSheetId="3" hidden="1">#REF!</definedName>
    <definedName name="BExB203OWC9QZA3BYOKQ18L4FUJE" hidden="1">#REF!</definedName>
    <definedName name="BExB2CJHTU7C591BR4WRL5L2F2K6" localSheetId="3" hidden="1">#REF!</definedName>
    <definedName name="BExB2CJHTU7C591BR4WRL5L2F2K6" hidden="1">#REF!</definedName>
    <definedName name="BExB2K1AV4PGNS1O6C7D7AO411AX" localSheetId="3" hidden="1">#REF!</definedName>
    <definedName name="BExB2K1AV4PGNS1O6C7D7AO411AX" hidden="1">#REF!</definedName>
    <definedName name="BExB2O2UYHKI324YE324E1N7FVIB" localSheetId="3" hidden="1">#REF!</definedName>
    <definedName name="BExB2O2UYHKI324YE324E1N7FVIB" hidden="1">#REF!</definedName>
    <definedName name="BExB2Q0VJ0MU2URO3JOVUAVHEI3V" localSheetId="3" hidden="1">#REF!</definedName>
    <definedName name="BExB2Q0VJ0MU2URO3JOVUAVHEI3V" hidden="1">#REF!</definedName>
    <definedName name="BExB30IP1DNKNQ6PZ5ERUGR5MK4Z" localSheetId="3" hidden="1">#REF!</definedName>
    <definedName name="BExB30IP1DNKNQ6PZ5ERUGR5MK4Z" hidden="1">#REF!</definedName>
    <definedName name="BExB385QW2BSSBXS953SSQN2ISSW" localSheetId="3" hidden="1">#REF!</definedName>
    <definedName name="BExB385QW2BSSBXS953SSQN2ISSW" hidden="1">#REF!</definedName>
    <definedName name="BExB3DEMEV5D9G8FDHD4NQ9X2YNT" localSheetId="3" hidden="1">#REF!</definedName>
    <definedName name="BExB3DEMEV5D9G8FDHD4NQ9X2YNT" hidden="1">#REF!</definedName>
    <definedName name="BExB3RXU8AJQ86I5RXEWLGGR7R7C" localSheetId="3" hidden="1">#REF!</definedName>
    <definedName name="BExB3RXU8AJQ86I5RXEWLGGR7R7C" hidden="1">#REF!</definedName>
    <definedName name="BExB442RX0T3L6HUL6X5T21CENW6" localSheetId="3" hidden="1">#REF!</definedName>
    <definedName name="BExB442RX0T3L6HUL6X5T21CENW6" hidden="1">#REF!</definedName>
    <definedName name="BExB4ADD0L7417CII901XTFKXD1J" localSheetId="3" hidden="1">#REF!</definedName>
    <definedName name="BExB4ADD0L7417CII901XTFKXD1J" hidden="1">#REF!</definedName>
    <definedName name="BExB4DYU06HCGRIPBSWRCXK804UM" localSheetId="3" hidden="1">#REF!</definedName>
    <definedName name="BExB4DYU06HCGRIPBSWRCXK804UM" hidden="1">#REF!</definedName>
    <definedName name="BExB4HEZO4E597Q5M4M10LT8TLY3" localSheetId="3" hidden="1">#REF!</definedName>
    <definedName name="BExB4HEZO4E597Q5M4M10LT8TLY3" hidden="1">#REF!</definedName>
    <definedName name="BExB4X01APD3Z8ZW6MVX1P8NAO7G" localSheetId="3" hidden="1">#REF!</definedName>
    <definedName name="BExB4X01APD3Z8ZW6MVX1P8NAO7G" hidden="1">#REF!</definedName>
    <definedName name="BExB4Z3EZBGYYI33U0KQ8NEIH8PY" localSheetId="3" hidden="1">#REF!</definedName>
    <definedName name="BExB4Z3EZBGYYI33U0KQ8NEIH8PY" hidden="1">#REF!</definedName>
    <definedName name="BExB4ZJOLU1PXBMG4TPCCLTRMNRE" localSheetId="3" hidden="1">#REF!</definedName>
    <definedName name="BExB4ZJOLU1PXBMG4TPCCLTRMNRE" hidden="1">#REF!</definedName>
    <definedName name="BExB4ZZSDPL4Q05BMVT5TUN0IGKT" localSheetId="3" hidden="1">#REF!</definedName>
    <definedName name="BExB4ZZSDPL4Q05BMVT5TUN0IGKT" hidden="1">#REF!</definedName>
    <definedName name="BExB55368XW7UX657ZSPC6BFE92S" localSheetId="3" hidden="1">#REF!</definedName>
    <definedName name="BExB55368XW7UX657ZSPC6BFE92S" hidden="1">#REF!</definedName>
    <definedName name="BExB57MZEPL2SA2ONPK66YFLZWJU" localSheetId="3" hidden="1">#REF!</definedName>
    <definedName name="BExB57MZEPL2SA2ONPK66YFLZWJU" hidden="1">#REF!</definedName>
    <definedName name="BExB5833OAOJ22VK1YK47FHUSVK2" localSheetId="3" hidden="1">#REF!</definedName>
    <definedName name="BExB5833OAOJ22VK1YK47FHUSVK2" hidden="1">#REF!</definedName>
    <definedName name="BExB58JDIHS42JZT9DJJMKA8QFCO" localSheetId="3" hidden="1">#REF!</definedName>
    <definedName name="BExB58JDIHS42JZT9DJJMKA8QFCO" hidden="1">#REF!</definedName>
    <definedName name="BExB58U5FQC5JWV9CGC83HLLZUZI" localSheetId="3" hidden="1">#REF!</definedName>
    <definedName name="BExB58U5FQC5JWV9CGC83HLLZUZI" hidden="1">#REF!</definedName>
    <definedName name="BExB5EDO9XUKHF74X3HAU2WPPHZH" localSheetId="3" hidden="1">#REF!</definedName>
    <definedName name="BExB5EDO9XUKHF74X3HAU2WPPHZH" hidden="1">#REF!</definedName>
    <definedName name="BExB5EDOQKZIQXT13IG1KLCZ474G" localSheetId="3" hidden="1">#REF!</definedName>
    <definedName name="BExB5EDOQKZIQXT13IG1KLCZ474G" hidden="1">#REF!</definedName>
    <definedName name="BExB5G6EH68AYEP1UT0GHUEL3SLN" localSheetId="3" hidden="1">#REF!</definedName>
    <definedName name="BExB5G6EH68AYEP1UT0GHUEL3SLN" hidden="1">#REF!</definedName>
    <definedName name="BExB5LVGGXMNUN3D3452G3J62MKF" localSheetId="3" hidden="1">#REF!</definedName>
    <definedName name="BExB5LVGGXMNUN3D3452G3J62MKF" hidden="1">#REF!</definedName>
    <definedName name="BExB5QYVEZWFE5DQVHAM760EV05X" localSheetId="3" hidden="1">#REF!</definedName>
    <definedName name="BExB5QYVEZWFE5DQVHAM760EV05X" hidden="1">#REF!</definedName>
    <definedName name="BExB5U9IRH14EMOE0YGIE3WIVLFS" localSheetId="3" hidden="1">#REF!</definedName>
    <definedName name="BExB5U9IRH14EMOE0YGIE3WIVLFS" hidden="1">#REF!</definedName>
    <definedName name="BExB5V5WWQYPK4GCSYZQALJYGC94" localSheetId="3" hidden="1">#REF!</definedName>
    <definedName name="BExB5V5WWQYPK4GCSYZQALJYGC94" hidden="1">#REF!</definedName>
    <definedName name="BExB5VWYMOV6BAIH7XUBBVPU7MMD" localSheetId="3" hidden="1">#REF!</definedName>
    <definedName name="BExB5VWYMOV6BAIH7XUBBVPU7MMD" hidden="1">#REF!</definedName>
    <definedName name="BExB610DZWIJP1B72U9QM42COH2B" localSheetId="3" hidden="1">#REF!</definedName>
    <definedName name="BExB610DZWIJP1B72U9QM42COH2B" hidden="1">#REF!</definedName>
    <definedName name="BExB64AX81KEVMGZDXB25NB459SW" localSheetId="3" hidden="1">#REF!</definedName>
    <definedName name="BExB64AX81KEVMGZDXB25NB459SW" hidden="1">#REF!</definedName>
    <definedName name="BExB6C3FUAKK9ML5T767NMWGA9YB" localSheetId="3" hidden="1">#REF!</definedName>
    <definedName name="BExB6C3FUAKK9ML5T767NMWGA9YB" hidden="1">#REF!</definedName>
    <definedName name="BExB6C8X6JYRLKZKK17VE3QUNL3D" localSheetId="3" hidden="1">#REF!</definedName>
    <definedName name="BExB6C8X6JYRLKZKK17VE3QUNL3D" hidden="1">#REF!</definedName>
    <definedName name="BExB6HN3QRFPXM71MDUK21BKM7PF" localSheetId="3" hidden="1">#REF!</definedName>
    <definedName name="BExB6HN3QRFPXM71MDUK21BKM7PF" hidden="1">#REF!</definedName>
    <definedName name="BExB6I39SKL5BMHHDD9EED7FQD9Z" localSheetId="3" hidden="1">#REF!</definedName>
    <definedName name="BExB6I39SKL5BMHHDD9EED7FQD9Z" hidden="1">#REF!</definedName>
    <definedName name="BExB6IZMHCZ3LB7N73KD90YB1HBZ" localSheetId="3" hidden="1">#REF!</definedName>
    <definedName name="BExB6IZMHCZ3LB7N73KD90YB1HBZ" hidden="1">#REF!</definedName>
    <definedName name="BExB719SGNX4Y8NE6JEXC555K596" localSheetId="3" hidden="1">#REF!</definedName>
    <definedName name="BExB719SGNX4Y8NE6JEXC555K596" hidden="1">#REF!</definedName>
    <definedName name="BExB7265DCHKS7V2OWRBXCZTEIW9" localSheetId="3" hidden="1">#REF!</definedName>
    <definedName name="BExB7265DCHKS7V2OWRBXCZTEIW9" hidden="1">#REF!</definedName>
    <definedName name="BExB74PS5P9G0P09Y6DZSCX0FLTJ" localSheetId="3" hidden="1">#REF!</definedName>
    <definedName name="BExB74PS5P9G0P09Y6DZSCX0FLTJ" hidden="1">#REF!</definedName>
    <definedName name="BExB78RH79J0MIF7H8CAZ0CFE88Q" localSheetId="3" hidden="1">#REF!</definedName>
    <definedName name="BExB78RH79J0MIF7H8CAZ0CFE88Q" hidden="1">#REF!</definedName>
    <definedName name="BExB7ELT09HGDVO5BJC1ZY9D09GZ" localSheetId="3" hidden="1">#REF!</definedName>
    <definedName name="BExB7ELT09HGDVO5BJC1ZY9D09GZ" hidden="1">#REF!</definedName>
    <definedName name="BExB7F7EIHG0MYMQYUVG9HIZPHMZ" localSheetId="3" hidden="1">#REF!</definedName>
    <definedName name="BExB7F7EIHG0MYMQYUVG9HIZPHMZ" hidden="1">#REF!</definedName>
    <definedName name="BExB806PAXX70XUTA3ZI7OORD78R" localSheetId="3" hidden="1">#REF!</definedName>
    <definedName name="BExB806PAXX70XUTA3ZI7OORD78R" hidden="1">#REF!</definedName>
    <definedName name="BExB83199EQQS6I5HE7WADNCK8OE" localSheetId="3" hidden="1">#REF!</definedName>
    <definedName name="BExB83199EQQS6I5HE7WADNCK8OE" hidden="1">#REF!</definedName>
    <definedName name="BExB8HF4UBVZKQCSRFRUQL2EE6VL" localSheetId="3" hidden="1">#REF!</definedName>
    <definedName name="BExB8HF4UBVZKQCSRFRUQL2EE6VL" hidden="1">#REF!</definedName>
    <definedName name="BExB8HKHKZ1ORJZUYGG2M4VSCC39" localSheetId="3" hidden="1">#REF!</definedName>
    <definedName name="BExB8HKHKZ1ORJZUYGG2M4VSCC39" hidden="1">#REF!</definedName>
    <definedName name="BExB8HV9YUS1Q77M9SNFRKDLU5HS" localSheetId="3" hidden="1">#REF!</definedName>
    <definedName name="BExB8HV9YUS1Q77M9SNFRKDLU5HS" hidden="1">#REF!</definedName>
    <definedName name="BExB8QPH8DC5BESEVPSMBCWVN6PO" localSheetId="3" hidden="1">#REF!</definedName>
    <definedName name="BExB8QPH8DC5BESEVPSMBCWVN6PO" hidden="1">#REF!</definedName>
    <definedName name="BExB8U5N0D85YR8APKN3PPKG0FWP" localSheetId="3" hidden="1">#REF!</definedName>
    <definedName name="BExB8U5N0D85YR8APKN3PPKG0FWP" hidden="1">#REF!</definedName>
    <definedName name="BExB93G413CK5DKO7925ZHSOBGIN" localSheetId="3" hidden="1">#REF!</definedName>
    <definedName name="BExB93G413CK5DKO7925ZHSOBGIN" hidden="1">#REF!</definedName>
    <definedName name="BExB96LBXL1JW5A4PP93UJ9UDLKZ" localSheetId="3" hidden="1">#REF!</definedName>
    <definedName name="BExB96LBXL1JW5A4PP93UJ9UDLKZ" hidden="1">#REF!</definedName>
    <definedName name="BExB9DHI5I2TJ2LXYPM98EE81L27" localSheetId="3" hidden="1">#REF!</definedName>
    <definedName name="BExB9DHI5I2TJ2LXYPM98EE81L27" hidden="1">#REF!</definedName>
    <definedName name="BExB9G6LZG5OQUY0GZLHX066V3D4" localSheetId="3" hidden="1">#REF!</definedName>
    <definedName name="BExB9G6LZG5OQUY0GZLHX066V3D4" hidden="1">#REF!</definedName>
    <definedName name="BExB9IFG9FW3RQUDIMDFKIYDB4HE" localSheetId="3" hidden="1">#REF!</definedName>
    <definedName name="BExB9IFG9FW3RQUDIMDFKIYDB4HE" hidden="1">#REF!</definedName>
    <definedName name="BExB9NDIZ7LGMTL8351GRA6VK2K0" localSheetId="3" hidden="1">#REF!</definedName>
    <definedName name="BExB9NDIZ7LGMTL8351GRA6VK2K0" hidden="1">#REF!</definedName>
    <definedName name="BExB9Q2MZZHBGW8QQKVEYIMJBPIE" localSheetId="3" hidden="1">#REF!</definedName>
    <definedName name="BExB9Q2MZZHBGW8QQKVEYIMJBPIE" hidden="1">#REF!</definedName>
    <definedName name="BExBA1GON0EZRJ20UYPILAPLNQWM" localSheetId="3" hidden="1">#REF!</definedName>
    <definedName name="BExBA1GON0EZRJ20UYPILAPLNQWM" hidden="1">#REF!</definedName>
    <definedName name="BExBA525BALJ5HMTDMMSM5WWJ1YW" localSheetId="3" hidden="1">#REF!</definedName>
    <definedName name="BExBA525BALJ5HMTDMMSM5WWJ1YW" hidden="1">#REF!</definedName>
    <definedName name="BExBA69ASGYRZW1G1DYIS9QRRTBN" localSheetId="3" hidden="1">#REF!</definedName>
    <definedName name="BExBA69ASGYRZW1G1DYIS9QRRTBN" hidden="1">#REF!</definedName>
    <definedName name="BExBA6K42582A14WFFWQ3Q8QQWB6" localSheetId="3" hidden="1">#REF!</definedName>
    <definedName name="BExBA6K42582A14WFFWQ3Q8QQWB6" hidden="1">#REF!</definedName>
    <definedName name="BExBA8I5D4R8R2PYQ1K16TWGTOEP" localSheetId="3" hidden="1">#REF!</definedName>
    <definedName name="BExBA8I5D4R8R2PYQ1K16TWGTOEP" hidden="1">#REF!</definedName>
    <definedName name="BExBA93PE0DGUUTA7LLSIGBIXWE5" localSheetId="3" hidden="1">#REF!</definedName>
    <definedName name="BExBA93PE0DGUUTA7LLSIGBIXWE5" hidden="1">#REF!</definedName>
    <definedName name="BExBABCQMR685CQ1SC8CECO7GTGB" localSheetId="3" hidden="1">#REF!</definedName>
    <definedName name="BExBABCQMR685CQ1SC8CECO7GTGB" hidden="1">#REF!</definedName>
    <definedName name="BExBAI8X0FKDQJ6YZJQDTTG4ZCWY" localSheetId="3" hidden="1">#REF!</definedName>
    <definedName name="BExBAI8X0FKDQJ6YZJQDTTG4ZCWY" hidden="1">#REF!</definedName>
    <definedName name="BExBAKN7XIBAXCF9PCNVS038PCQO" localSheetId="3" hidden="1">#REF!</definedName>
    <definedName name="BExBAKN7XIBAXCF9PCNVS038PCQO" hidden="1">#REF!</definedName>
    <definedName name="BExBAKXZ7PBW3DDKKA5MWC1ZUC7O" localSheetId="3" hidden="1">#REF!</definedName>
    <definedName name="BExBAKXZ7PBW3DDKKA5MWC1ZUC7O" hidden="1">#REF!</definedName>
    <definedName name="BExBAO8NLXZXHO6KCIECSFCH3RR0" localSheetId="3" hidden="1">#REF!</definedName>
    <definedName name="BExBAO8NLXZXHO6KCIECSFCH3RR0" hidden="1">#REF!</definedName>
    <definedName name="BExBAOOT1KBSIEISN1ADL4RMY879" localSheetId="3" hidden="1">#REF!</definedName>
    <definedName name="BExBAOOT1KBSIEISN1ADL4RMY879" hidden="1">#REF!</definedName>
    <definedName name="BExBAVKX8Q09370X1GCZWJ4E91YJ" localSheetId="3" hidden="1">#REF!</definedName>
    <definedName name="BExBAVKX8Q09370X1GCZWJ4E91YJ" hidden="1">#REF!</definedName>
    <definedName name="BExBAX2X2ENJYO4QTR5VAIQ86L7B" localSheetId="3" hidden="1">#REF!</definedName>
    <definedName name="BExBAX2X2ENJYO4QTR5VAIQ86L7B" hidden="1">#REF!</definedName>
    <definedName name="BExBAZ13D3F1DVJQ6YJ8JGUYEYJE" localSheetId="3" hidden="1">#REF!</definedName>
    <definedName name="BExBAZ13D3F1DVJQ6YJ8JGUYEYJE" hidden="1">#REF!</definedName>
    <definedName name="BExBBMPCB1QOZY8WWEX4J21JDE6U" localSheetId="3" hidden="1">#REF!</definedName>
    <definedName name="BExBBMPCB1QOZY8WWEX4J21JDE6U" hidden="1">#REF!</definedName>
    <definedName name="BExBBU1QQWUE0YFG7O1TN0RFLSSG" localSheetId="3" hidden="1">#REF!</definedName>
    <definedName name="BExBBU1QQWUE0YFG7O1TN0RFLSSG" hidden="1">#REF!</definedName>
    <definedName name="BExBBUCJQRR74Q7GPWDEZXYK2KJL" localSheetId="3" hidden="1">#REF!</definedName>
    <definedName name="BExBBUCJQRR74Q7GPWDEZXYK2KJL" hidden="1">#REF!</definedName>
    <definedName name="BExBBV8XVMD9CKZY711T0BN7H3PM" localSheetId="3" hidden="1">#REF!</definedName>
    <definedName name="BExBBV8XVMD9CKZY711T0BN7H3PM" hidden="1">#REF!</definedName>
    <definedName name="BExBC78HXWXHO3XAB6E8NVTBGLJS" localSheetId="3" hidden="1">#REF!</definedName>
    <definedName name="BExBC78HXWXHO3XAB6E8NVTBGLJS" hidden="1">#REF!</definedName>
    <definedName name="BExBCFH3SMGZ2IPHFB6BCM9O3W0H" localSheetId="3" hidden="1">#REF!</definedName>
    <definedName name="BExBCFH3SMGZ2IPHFB6BCM9O3W0H" hidden="1">#REF!</definedName>
    <definedName name="BExBCK9SCAABKOT9IP6TEPRR7YDT" localSheetId="3" hidden="1">#REF!</definedName>
    <definedName name="BExBCK9SCAABKOT9IP6TEPRR7YDT" hidden="1">#REF!</definedName>
    <definedName name="BExBCKKJFFT2RP50WNPKBT7X8PJ3" localSheetId="3" hidden="1">#REF!</definedName>
    <definedName name="BExBCKKJFFT2RP50WNPKBT7X8PJ3" hidden="1">#REF!</definedName>
    <definedName name="BExBCKKJTIRKC1RZJRTK65HHLX4W" localSheetId="3" hidden="1">#REF!</definedName>
    <definedName name="BExBCKKJTIRKC1RZJRTK65HHLX4W" hidden="1">#REF!</definedName>
    <definedName name="BExBCLMEPAN3XXX174TU8SS0627Q" localSheetId="3" hidden="1">#REF!</definedName>
    <definedName name="BExBCLMEPAN3XXX174TU8SS0627Q" hidden="1">#REF!</definedName>
    <definedName name="BExBCRBEYR2KZ8FAQFZ2NHY13WIY" localSheetId="3" hidden="1">#REF!</definedName>
    <definedName name="BExBCRBEYR2KZ8FAQFZ2NHY13WIY" hidden="1">#REF!</definedName>
    <definedName name="BExBD4I559NXSV6J07Q343TKYMVJ" localSheetId="3" hidden="1">#REF!</definedName>
    <definedName name="BExBD4I559NXSV6J07Q343TKYMVJ" hidden="1">#REF!</definedName>
    <definedName name="BExBD9W8C0W9N6L1AFL18JP4H94W" localSheetId="3" hidden="1">#REF!</definedName>
    <definedName name="BExBD9W8C0W9N6L1AFL18JP4H94W" hidden="1">#REF!</definedName>
    <definedName name="BExBDBZQLTX3OGFYGULQFK5WEZU5" localSheetId="3" hidden="1">#REF!</definedName>
    <definedName name="BExBDBZQLTX3OGFYGULQFK5WEZU5" hidden="1">#REF!</definedName>
    <definedName name="BExBDJS9TUEU8Z84IV59E5V4T8K6" localSheetId="3" hidden="1">#REF!</definedName>
    <definedName name="BExBDJS9TUEU8Z84IV59E5V4T8K6" hidden="1">#REF!</definedName>
    <definedName name="BExBDKOMSVH4XMH52CFJ3F028I9R" localSheetId="3" hidden="1">#REF!</definedName>
    <definedName name="BExBDKOMSVH4XMH52CFJ3F028I9R" hidden="1">#REF!</definedName>
    <definedName name="BExBDSRXVZQ0W5WXQMP5XD00GRRL" localSheetId="3" hidden="1">#REF!</definedName>
    <definedName name="BExBDSRXVZQ0W5WXQMP5XD00GRRL" hidden="1">#REF!</definedName>
    <definedName name="BExBDTJ0J7XEHB9OATXFF5I8FZBJ" localSheetId="3" hidden="1">#REF!</definedName>
    <definedName name="BExBDTJ0J7XEHB9OATXFF5I8FZBJ" hidden="1">#REF!</definedName>
    <definedName name="BExBDUVGK3E1J4JY9ZYTS7V14BLY" localSheetId="3" hidden="1">#REF!</definedName>
    <definedName name="BExBDUVGK3E1J4JY9ZYTS7V14BLY" hidden="1">#REF!</definedName>
    <definedName name="BExBE0KGY14GSWOGPU4HSJRLD2UD" localSheetId="3" hidden="1">#REF!</definedName>
    <definedName name="BExBE0KGY14GSWOGPU4HSJRLD2UD" hidden="1">#REF!</definedName>
    <definedName name="BExBE162OSBKD30I7T1DKKPT3I9I" localSheetId="3" hidden="1">#REF!</definedName>
    <definedName name="BExBE162OSBKD30I7T1DKKPT3I9I" hidden="1">#REF!</definedName>
    <definedName name="BExBEC9ATLQZF86W1M3APSM4HEOH" localSheetId="3" hidden="1">#REF!</definedName>
    <definedName name="BExBEC9ATLQZF86W1M3APSM4HEOH" hidden="1">#REF!</definedName>
    <definedName name="BExBEXU4CFCM1P5CTZ4NE14PBGDA" localSheetId="3" hidden="1">#REF!</definedName>
    <definedName name="BExBEXU4CFCM1P5CTZ4NE14PBGDA" hidden="1">#REF!</definedName>
    <definedName name="BExBEYFQJE9YK12A6JBMRFKEC7RN" localSheetId="3" hidden="1">#REF!</definedName>
    <definedName name="BExBEYFQJE9YK12A6JBMRFKEC7RN" hidden="1">#REF!</definedName>
    <definedName name="BExBG1ED81J2O4A2S5F5Y3BPHMCR" localSheetId="3" hidden="1">#REF!</definedName>
    <definedName name="BExBG1ED81J2O4A2S5F5Y3BPHMCR" hidden="1">#REF!</definedName>
    <definedName name="BExCRK0K58VDM9V35DGI6VK8C92V" localSheetId="3" hidden="1">#REF!</definedName>
    <definedName name="BExCRK0K58VDM9V35DGI6VK8C92V" hidden="1">#REF!</definedName>
    <definedName name="BExCRLIHS7466WFJ3RPIUGGXYESZ" localSheetId="3" hidden="1">#REF!</definedName>
    <definedName name="BExCRLIHS7466WFJ3RPIUGGXYESZ" hidden="1">#REF!</definedName>
    <definedName name="BExCRXSXMF4LHAQZHN64FXJPMVZ7" localSheetId="3" hidden="1">#REF!</definedName>
    <definedName name="BExCRXSXMF4LHAQZHN64FXJPMVZ7" hidden="1">#REF!</definedName>
    <definedName name="BExCS1EDDUEAEWHVYXHIP9I1WCJH" localSheetId="3" hidden="1">#REF!</definedName>
    <definedName name="BExCS1EDDUEAEWHVYXHIP9I1WCJH" hidden="1">#REF!</definedName>
    <definedName name="BExCS1P5QG0X3OTHKX07RALOE5T5" localSheetId="3" hidden="1">#REF!</definedName>
    <definedName name="BExCS1P5QG0X3OTHKX07RALOE5T5" hidden="1">#REF!</definedName>
    <definedName name="BExCS7ZPMHFJ4UJDAL8CQOLSZ13B" localSheetId="3" hidden="1">#REF!</definedName>
    <definedName name="BExCS7ZPMHFJ4UJDAL8CQOLSZ13B" hidden="1">#REF!</definedName>
    <definedName name="BExCS8W4NJUZH9S1CYB6XSDLEPBW" localSheetId="3" hidden="1">#REF!</definedName>
    <definedName name="BExCS8W4NJUZH9S1CYB6XSDLEPBW" hidden="1">#REF!</definedName>
    <definedName name="BExCSAE1M6G20R41J0Y24YNN0YC1" localSheetId="3" hidden="1">#REF!</definedName>
    <definedName name="BExCSAE1M6G20R41J0Y24YNN0YC1" hidden="1">#REF!</definedName>
    <definedName name="BExCSAOUZOYKHN7HV511TO8VDJ02" localSheetId="3" hidden="1">#REF!</definedName>
    <definedName name="BExCSAOUZOYKHN7HV511TO8VDJ02" hidden="1">#REF!</definedName>
    <definedName name="BExCSJ2XVKHN6ULCF7JML0TCRKEO" localSheetId="3" hidden="1">#REF!</definedName>
    <definedName name="BExCSJ2XVKHN6ULCF7JML0TCRKEO" hidden="1">#REF!</definedName>
    <definedName name="BExCSMOFTXSUEC1T46LR1UPYRCX5" localSheetId="3" hidden="1">#REF!</definedName>
    <definedName name="BExCSMOFTXSUEC1T46LR1UPYRCX5" hidden="1">#REF!</definedName>
    <definedName name="BExCSSDG3TM6TPKS19E9QYJEELZ6" localSheetId="3" hidden="1">#REF!</definedName>
    <definedName name="BExCSSDG3TM6TPKS19E9QYJEELZ6" hidden="1">#REF!</definedName>
    <definedName name="BExCSZV7U67UWXL2HKJNM5W1E4OO" localSheetId="3" hidden="1">#REF!</definedName>
    <definedName name="BExCSZV7U67UWXL2HKJNM5W1E4OO" hidden="1">#REF!</definedName>
    <definedName name="BExCT4NSDT61OCH04Y2QIFIOP75H" localSheetId="3" hidden="1">#REF!</definedName>
    <definedName name="BExCT4NSDT61OCH04Y2QIFIOP75H" hidden="1">#REF!</definedName>
    <definedName name="BExCTHZWIPJVLE56GATEFKPIKLK2" localSheetId="3" hidden="1">#REF!</definedName>
    <definedName name="BExCTHZWIPJVLE56GATEFKPIKLK2" hidden="1">#REF!</definedName>
    <definedName name="BExCTW8G3VCZ55S09HTUGXKB1P2M" localSheetId="3" hidden="1">#REF!</definedName>
    <definedName name="BExCTW8G3VCZ55S09HTUGXKB1P2M" hidden="1">#REF!</definedName>
    <definedName name="BExCTYS2KX0QANOLT8LGZ9WV3S3T" localSheetId="3" hidden="1">#REF!</definedName>
    <definedName name="BExCTYS2KX0QANOLT8LGZ9WV3S3T" hidden="1">#REF!</definedName>
    <definedName name="BExCTZ2V6H9TT6LFGK3SADZ2TIGQ" localSheetId="3" hidden="1">#REF!</definedName>
    <definedName name="BExCTZ2V6H9TT6LFGK3SADZ2TIGQ" hidden="1">#REF!</definedName>
    <definedName name="BExCTZZ9JNES4EDHW97NP0EGQALX" localSheetId="3" hidden="1">#REF!</definedName>
    <definedName name="BExCTZZ9JNES4EDHW97NP0EGQALX" hidden="1">#REF!</definedName>
    <definedName name="BExCU0A1V6NMZQ9ASYJ8QIVQ5UR2" localSheetId="3" hidden="1">#REF!</definedName>
    <definedName name="BExCU0A1V6NMZQ9ASYJ8QIVQ5UR2" hidden="1">#REF!</definedName>
    <definedName name="BExCU2834920JBHSPCRC4UF80OLL" localSheetId="3" hidden="1">#REF!</definedName>
    <definedName name="BExCU2834920JBHSPCRC4UF80OLL" hidden="1">#REF!</definedName>
    <definedName name="BExCU8O54I3P3WRYWY1CRP3S78QY" localSheetId="3" hidden="1">#REF!</definedName>
    <definedName name="BExCU8O54I3P3WRYWY1CRP3S78QY" hidden="1">#REF!</definedName>
    <definedName name="BExCUDRJO23YOKT8GPWOVQ4XEHF5" localSheetId="3" hidden="1">#REF!</definedName>
    <definedName name="BExCUDRJO23YOKT8GPWOVQ4XEHF5" hidden="1">#REF!</definedName>
    <definedName name="BExCULEOALM7SEHVMQC4B4N25MRM" localSheetId="3" hidden="1">#REF!</definedName>
    <definedName name="BExCULEOALM7SEHVMQC4B4N25MRM" hidden="1">#REF!</definedName>
    <definedName name="BExCUPAXFR16YMWL30ME3F3BSRDZ" localSheetId="3" hidden="1">#REF!</definedName>
    <definedName name="BExCUPAXFR16YMWL30ME3F3BSRDZ" hidden="1">#REF!</definedName>
    <definedName name="BExCUR94DHCE47PUUWEMT5QZOYR2" localSheetId="3" hidden="1">#REF!</definedName>
    <definedName name="BExCUR94DHCE47PUUWEMT5QZOYR2" hidden="1">#REF!</definedName>
    <definedName name="BExCV5HJSTBNPQZVGYJY9AZ4IJ26" localSheetId="3" hidden="1">#REF!</definedName>
    <definedName name="BExCV5HJSTBNPQZVGYJY9AZ4IJ26" hidden="1">#REF!</definedName>
    <definedName name="BExCV634L7SVHGB0UDDTRRQ2Q72H" localSheetId="3" hidden="1">#REF!</definedName>
    <definedName name="BExCV634L7SVHGB0UDDTRRQ2Q72H" hidden="1">#REF!</definedName>
    <definedName name="BExCVBXGSXT9FWJRG62PX9S1RK83" localSheetId="3" hidden="1">#REF!</definedName>
    <definedName name="BExCVBXGSXT9FWJRG62PX9S1RK83" hidden="1">#REF!</definedName>
    <definedName name="BExCVHBNLOHNFS0JAV3I1XGPNH9W" localSheetId="3" hidden="1">#REF!</definedName>
    <definedName name="BExCVHBNLOHNFS0JAV3I1XGPNH9W" hidden="1">#REF!</definedName>
    <definedName name="BExCVI86R31A2IOZIEBY1FJLVILD" localSheetId="3" hidden="1">#REF!</definedName>
    <definedName name="BExCVI86R31A2IOZIEBY1FJLVILD" hidden="1">#REF!</definedName>
    <definedName name="BExCVKGZXE0I9EIXKBZVSGSEY2RR" localSheetId="3" hidden="1">#REF!</definedName>
    <definedName name="BExCVKGZXE0I9EIXKBZVSGSEY2RR" hidden="1">#REF!</definedName>
    <definedName name="BExCVNROVORCSNX9HKHKPHY0URS3" localSheetId="3" hidden="1">#REF!</definedName>
    <definedName name="BExCVNROVORCSNX9HKHKPHY0URS3" hidden="1">#REF!</definedName>
    <definedName name="BExCVPEZON7VV6NOWII8VZMONPCJ" localSheetId="3" hidden="1">#REF!</definedName>
    <definedName name="BExCVPEZON7VV6NOWII8VZMONPCJ" hidden="1">#REF!</definedName>
    <definedName name="BExCVV44WY5807WGMTGKPW0GT256" localSheetId="3" hidden="1">#REF!</definedName>
    <definedName name="BExCVV44WY5807WGMTGKPW0GT256" hidden="1">#REF!</definedName>
    <definedName name="BExCVZ5PN4V6MRBZ04PZJW3GEF8S" localSheetId="3" hidden="1">#REF!</definedName>
    <definedName name="BExCVZ5PN4V6MRBZ04PZJW3GEF8S" hidden="1">#REF!</definedName>
    <definedName name="BExCW13R0GWJYGXZBNCPAHQN4NR2" localSheetId="3" hidden="1">#REF!</definedName>
    <definedName name="BExCW13R0GWJYGXZBNCPAHQN4NR2" hidden="1">#REF!</definedName>
    <definedName name="BExCW9Y5HWU4RJTNX74O6L24VGCK" localSheetId="3" hidden="1">#REF!</definedName>
    <definedName name="BExCW9Y5HWU4RJTNX74O6L24VGCK" hidden="1">#REF!</definedName>
    <definedName name="BExCWHADQJRXWFDGV2KMANWIY1YN" localSheetId="3" hidden="1">#REF!</definedName>
    <definedName name="BExCWHADQJRXWFDGV2KMANWIY1YN" hidden="1">#REF!</definedName>
    <definedName name="BExCWPDPESGZS07QGBLSBWDNVJLZ" localSheetId="3" hidden="1">#REF!</definedName>
    <definedName name="BExCWPDPESGZS07QGBLSBWDNVJLZ" hidden="1">#REF!</definedName>
    <definedName name="BExCWTVKHIVCRHF8GC39KI58YM5K" localSheetId="3" hidden="1">#REF!</definedName>
    <definedName name="BExCWTVKHIVCRHF8GC39KI58YM5K" hidden="1">#REF!</definedName>
    <definedName name="BExCX2KGRZBRVLZNM8SUSIE6A0RL" localSheetId="3" hidden="1">#REF!</definedName>
    <definedName name="BExCX2KGRZBRVLZNM8SUSIE6A0RL" hidden="1">#REF!</definedName>
    <definedName name="BExCX3X451T70LZ1VF95L7W4Y4TM" localSheetId="3" hidden="1">#REF!</definedName>
    <definedName name="BExCX3X451T70LZ1VF95L7W4Y4TM" hidden="1">#REF!</definedName>
    <definedName name="BExCX4NZ2N1OUGXM7EV0U7VULJMM" localSheetId="3" hidden="1">#REF!</definedName>
    <definedName name="BExCX4NZ2N1OUGXM7EV0U7VULJMM" hidden="1">#REF!</definedName>
    <definedName name="BExCXILMURGYMAH6N5LF5DV6K3GM" localSheetId="3" hidden="1">#REF!</definedName>
    <definedName name="BExCXILMURGYMAH6N5LF5DV6K3GM" hidden="1">#REF!</definedName>
    <definedName name="BExCXQUFBMXQ1650735H48B1AZT3" localSheetId="3" hidden="1">#REF!</definedName>
    <definedName name="BExCXQUFBMXQ1650735H48B1AZT3" hidden="1">#REF!</definedName>
    <definedName name="BExCXYSBKJ9SZQD7XS2WUS6SVBJO" localSheetId="3" hidden="1">#REF!</definedName>
    <definedName name="BExCXYSBKJ9SZQD7XS2WUS6SVBJO" hidden="1">#REF!</definedName>
    <definedName name="BExCXZ8DGK5ZE8467LFEHX6JNQHJ" localSheetId="3" hidden="1">#REF!</definedName>
    <definedName name="BExCXZ8DGK5ZE8467LFEHX6JNQHJ" hidden="1">#REF!</definedName>
    <definedName name="BExCY2DQO9VLA77Q7EG3T0XNXX4F" localSheetId="3" hidden="1">#REF!</definedName>
    <definedName name="BExCY2DQO9VLA77Q7EG3T0XNXX4F" hidden="1">#REF!</definedName>
    <definedName name="BExCY5Z7X93Z8XUOEASK50W08S36" localSheetId="3" hidden="1">#REF!</definedName>
    <definedName name="BExCY5Z7X93Z8XUOEASK50W08S36" hidden="1">#REF!</definedName>
    <definedName name="BExCY6VMJ68MX3C981R5Q0BX5791" localSheetId="3" hidden="1">#REF!</definedName>
    <definedName name="BExCY6VMJ68MX3C981R5Q0BX5791" hidden="1">#REF!</definedName>
    <definedName name="BExCYAH2SAZCPW6XCB7V7PMMCAWO" localSheetId="3" hidden="1">#REF!</definedName>
    <definedName name="BExCYAH2SAZCPW6XCB7V7PMMCAWO" hidden="1">#REF!</definedName>
    <definedName name="BExCYDGYM1UGUNTB331L2E4L5F34" localSheetId="3" hidden="1">#REF!</definedName>
    <definedName name="BExCYDGYM1UGUNTB331L2E4L5F34" hidden="1">#REF!</definedName>
    <definedName name="BExCYN7KCKU1F6EXMNPQPTKNOT6A" localSheetId="3" hidden="1">#REF!</definedName>
    <definedName name="BExCYN7KCKU1F6EXMNPQPTKNOT6A" hidden="1">#REF!</definedName>
    <definedName name="BExCYPRC5HJE6N2XQTHCT6NXGP8N" localSheetId="3" hidden="1">#REF!</definedName>
    <definedName name="BExCYPRC5HJE6N2XQTHCT6NXGP8N" hidden="1">#REF!</definedName>
    <definedName name="BExCYQCX9ES8ZWW2L35B12WDNT73" localSheetId="3" hidden="1">#REF!</definedName>
    <definedName name="BExCYQCX9ES8ZWW2L35B12WDNT73" hidden="1">#REF!</definedName>
    <definedName name="BExCYSLQY2CYU7DQ3QI07UGGS6OW" localSheetId="3" hidden="1">#REF!</definedName>
    <definedName name="BExCYSLQY2CYU7DQ3QI07UGGS6OW" hidden="1">#REF!</definedName>
    <definedName name="BExCYUK0I3UEXZNFDW71G6Z6D8XR" localSheetId="3" hidden="1">#REF!</definedName>
    <definedName name="BExCYUK0I3UEXZNFDW71G6Z6D8XR" hidden="1">#REF!</definedName>
    <definedName name="BExCZFZCXMLY5DWESYJ9NGTJYQ8M" localSheetId="3" hidden="1">#REF!</definedName>
    <definedName name="BExCZFZCXMLY5DWESYJ9NGTJYQ8M" hidden="1">#REF!</definedName>
    <definedName name="BExCZJ4P8WS0BDT31WDXI0ROE7D6" localSheetId="3" hidden="1">#REF!</definedName>
    <definedName name="BExCZJ4P8WS0BDT31WDXI0ROE7D6" hidden="1">#REF!</definedName>
    <definedName name="BExCZKH6NI0EE02L995IFVBD1J59" localSheetId="3" hidden="1">#REF!</definedName>
    <definedName name="BExCZKH6NI0EE02L995IFVBD1J59" hidden="1">#REF!</definedName>
    <definedName name="BExCZNRWARGGHWLSC1PEDZFLF3JV" localSheetId="3" hidden="1">#REF!</definedName>
    <definedName name="BExCZNRWARGGHWLSC1PEDZFLF3JV" hidden="1">#REF!</definedName>
    <definedName name="BExCZP9TBB61HISZ2U5QMQSO2LBE" localSheetId="3" hidden="1">#REF!</definedName>
    <definedName name="BExCZP9TBB61HISZ2U5QMQSO2LBE" hidden="1">#REF!</definedName>
    <definedName name="BExCZUD9FEOJBKDJ51Z3JON9LKJ8" localSheetId="3" hidden="1">#REF!</definedName>
    <definedName name="BExCZUD9FEOJBKDJ51Z3JON9LKJ8" hidden="1">#REF!</definedName>
    <definedName name="BExD0AUOVQT3UL53T2KUVJNGD0QF" localSheetId="3" hidden="1">#REF!</definedName>
    <definedName name="BExD0AUOVQT3UL53T2KUVJNGD0QF" hidden="1">#REF!</definedName>
    <definedName name="BExD0HALIN0JR4JTPGDEVAEE5EX5" localSheetId="3" hidden="1">#REF!</definedName>
    <definedName name="BExD0HALIN0JR4JTPGDEVAEE5EX5" hidden="1">#REF!</definedName>
    <definedName name="BExD0LCCDPG16YLY5WQSZF1XI5DA" localSheetId="3" hidden="1">#REF!</definedName>
    <definedName name="BExD0LCCDPG16YLY5WQSZF1XI5DA" hidden="1">#REF!</definedName>
    <definedName name="BExD0RMWSB4TRECEHTH6NN4K9DFZ" localSheetId="3" hidden="1">#REF!</definedName>
    <definedName name="BExD0RMWSB4TRECEHTH6NN4K9DFZ" hidden="1">#REF!</definedName>
    <definedName name="BExD0U6KG10QGVDI1XSHK0J10A2V" localSheetId="3" hidden="1">#REF!</definedName>
    <definedName name="BExD0U6KG10QGVDI1XSHK0J10A2V" hidden="1">#REF!</definedName>
    <definedName name="BExD0WQ6EQ2G82IAJI3FDQKGZH18" localSheetId="3" hidden="1">#REF!</definedName>
    <definedName name="BExD0WQ6EQ2G82IAJI3FDQKGZH18" hidden="1">#REF!</definedName>
    <definedName name="BExD13RUIBGRXDL4QDZ305UKUR12" localSheetId="3" hidden="1">#REF!</definedName>
    <definedName name="BExD13RUIBGRXDL4QDZ305UKUR12" hidden="1">#REF!</definedName>
    <definedName name="BExD14DETV5R4OOTMAXD5NAKWRO3" localSheetId="3" hidden="1">#REF!</definedName>
    <definedName name="BExD14DETV5R4OOTMAXD5NAKWRO3" hidden="1">#REF!</definedName>
    <definedName name="BExD1MI40YRCBI7KT4S9YHQJUO06" localSheetId="3" hidden="1">#REF!</definedName>
    <definedName name="BExD1MI40YRCBI7KT4S9YHQJUO06" hidden="1">#REF!</definedName>
    <definedName name="BExD1OAU9OXQAZA4D70HP72CU6GB" localSheetId="3" hidden="1">#REF!</definedName>
    <definedName name="BExD1OAU9OXQAZA4D70HP72CU6GB" hidden="1">#REF!</definedName>
    <definedName name="BExD1T8WPV0G6YOX7WMAIZD8XNBK" localSheetId="3" hidden="1">#REF!</definedName>
    <definedName name="BExD1T8WPV0G6YOX7WMAIZD8XNBK" hidden="1">#REF!</definedName>
    <definedName name="BExD1Y1JV61416YA1XRQHKWPZIE7" localSheetId="3" hidden="1">#REF!</definedName>
    <definedName name="BExD1Y1JV61416YA1XRQHKWPZIE7" hidden="1">#REF!</definedName>
    <definedName name="BExD2CFHIRMBKN5KXE5QP4XXEWFS" localSheetId="3" hidden="1">#REF!</definedName>
    <definedName name="BExD2CFHIRMBKN5KXE5QP4XXEWFS" hidden="1">#REF!</definedName>
    <definedName name="BExD2DMHH1HWXQ9W0YYMDP8AAX8Q" localSheetId="3" hidden="1">#REF!</definedName>
    <definedName name="BExD2DMHH1HWXQ9W0YYMDP8AAX8Q" hidden="1">#REF!</definedName>
    <definedName name="BExD2HTPC7IWBAU6OSQ67MQA8BYZ" localSheetId="3" hidden="1">#REF!</definedName>
    <definedName name="BExD2HTPC7IWBAU6OSQ67MQA8BYZ" hidden="1">#REF!</definedName>
    <definedName name="BExD2PWTVQ2CXNG6B7UDL8FIMXBH" localSheetId="3" hidden="1">#REF!</definedName>
    <definedName name="BExD2PWTVQ2CXNG6B7UDL8FIMXBH" hidden="1">#REF!</definedName>
    <definedName name="BExD2X9AQ03EX1AVVX44CXLXRPTI" localSheetId="3" hidden="1">#REF!</definedName>
    <definedName name="BExD2X9AQ03EX1AVVX44CXLXRPTI" hidden="1">#REF!</definedName>
    <definedName name="BExD2ZNL9MWJOEL2575KJZBDP2A6" localSheetId="3" hidden="1">#REF!</definedName>
    <definedName name="BExD2ZNL9MWJOEL2575KJZBDP2A6" hidden="1">#REF!</definedName>
    <definedName name="BExD34G79JRMB8BZRVN81P1H9MSB" localSheetId="3" hidden="1">#REF!</definedName>
    <definedName name="BExD34G79JRMB8BZRVN81P1H9MSB" hidden="1">#REF!</definedName>
    <definedName name="BExD35CL2NULPPEHAM954ETQIJA2" localSheetId="3" hidden="1">#REF!</definedName>
    <definedName name="BExD35CL2NULPPEHAM954ETQIJA2" hidden="1">#REF!</definedName>
    <definedName name="BExD363H2VGFIQUCE6LS4AC5J0ZT" localSheetId="3" hidden="1">#REF!</definedName>
    <definedName name="BExD363H2VGFIQUCE6LS4AC5J0ZT" hidden="1">#REF!</definedName>
    <definedName name="BExD3A588E939V61P1XEW0FI5Q0S" localSheetId="3" hidden="1">#REF!</definedName>
    <definedName name="BExD3A588E939V61P1XEW0FI5Q0S" hidden="1">#REF!</definedName>
    <definedName name="BExD3CJJDKVR9M18XI3WDZH80WL6" localSheetId="3" hidden="1">#REF!</definedName>
    <definedName name="BExD3CJJDKVR9M18XI3WDZH80WL6" hidden="1">#REF!</definedName>
    <definedName name="BExD3ESD9WYJIB3TRDPJ1CKXRAVL" localSheetId="3" hidden="1">#REF!</definedName>
    <definedName name="BExD3ESD9WYJIB3TRDPJ1CKXRAVL" hidden="1">#REF!</definedName>
    <definedName name="BExD3F368X5S25MWSUNIV57RDB57" localSheetId="3" hidden="1">#REF!</definedName>
    <definedName name="BExD3F368X5S25MWSUNIV57RDB57" hidden="1">#REF!</definedName>
    <definedName name="BExD3I8JTNF4LTMFY6GRVDJ6VLGG" localSheetId="3" hidden="1">#REF!</definedName>
    <definedName name="BExD3I8JTNF4LTMFY6GRVDJ6VLGG" hidden="1">#REF!</definedName>
    <definedName name="BExD3IJ5IT335SOSNV9L85WKAOSI" localSheetId="3" hidden="1">#REF!</definedName>
    <definedName name="BExD3IJ5IT335SOSNV9L85WKAOSI" hidden="1">#REF!</definedName>
    <definedName name="BExD3KBVUY57GMMQTOFEU6S6G1AY" localSheetId="3" hidden="1">#REF!</definedName>
    <definedName name="BExD3KBVUY57GMMQTOFEU6S6G1AY" hidden="1">#REF!</definedName>
    <definedName name="BExD3NMR7AW2Z6V8SC79VQR37NA6" localSheetId="3" hidden="1">#REF!</definedName>
    <definedName name="BExD3NMR7AW2Z6V8SC79VQR37NA6" hidden="1">#REF!</definedName>
    <definedName name="BExD3QXA2UQ2W4N7NYLUEOG40BZB" localSheetId="3" hidden="1">#REF!</definedName>
    <definedName name="BExD3QXA2UQ2W4N7NYLUEOG40BZB" hidden="1">#REF!</definedName>
    <definedName name="BExD3U2N041TEJ7GCN005UTPHNXY" localSheetId="3" hidden="1">#REF!</definedName>
    <definedName name="BExD3U2N041TEJ7GCN005UTPHNXY" hidden="1">#REF!</definedName>
    <definedName name="BExD3VPY5VEI1LLQ4I16T16251DT" localSheetId="3" hidden="1">#REF!</definedName>
    <definedName name="BExD3VPY5VEI1LLQ4I16T16251DT" hidden="1">#REF!</definedName>
    <definedName name="BExD3XIUEZZ1KIHV7CPS7DKUGIN8" localSheetId="3" hidden="1">#REF!</definedName>
    <definedName name="BExD3XIUEZZ1KIHV7CPS7DKUGIN8" hidden="1">#REF!</definedName>
    <definedName name="BExD40O0CFTNJFOFMMM1KH0P7BUI" localSheetId="3" hidden="1">#REF!</definedName>
    <definedName name="BExD40O0CFTNJFOFMMM1KH0P7BUI" hidden="1">#REF!</definedName>
    <definedName name="BExD47UYINTJY1PDIW2S1FZ8ZMIO" localSheetId="3" hidden="1">#REF!</definedName>
    <definedName name="BExD47UYINTJY1PDIW2S1FZ8ZMIO" hidden="1">#REF!</definedName>
    <definedName name="BExD4BR9HJ3MWWZ5KLVZWX9FJAUS" localSheetId="3" hidden="1">#REF!</definedName>
    <definedName name="BExD4BR9HJ3MWWZ5KLVZWX9FJAUS" hidden="1">#REF!</definedName>
    <definedName name="BExD4F1WTKT3H0N9MF4H1LX7MBSY" localSheetId="3" hidden="1">#REF!</definedName>
    <definedName name="BExD4F1WTKT3H0N9MF4H1LX7MBSY" hidden="1">#REF!</definedName>
    <definedName name="BExD4H5GQWXBS6LUL3TSP36DVO38" localSheetId="3" hidden="1">#REF!</definedName>
    <definedName name="BExD4H5GQWXBS6LUL3TSP36DVO38" hidden="1">#REF!</definedName>
    <definedName name="BExD4JJSS3QDBLABCJCHD45SRNPI" localSheetId="3" hidden="1">#REF!</definedName>
    <definedName name="BExD4JJSS3QDBLABCJCHD45SRNPI" hidden="1">#REF!</definedName>
    <definedName name="BExD4QQQ7V9LH5WWBJA3HKJXLVP6" localSheetId="3" hidden="1">#REF!</definedName>
    <definedName name="BExD4QQQ7V9LH5WWBJA3HKJXLVP6" hidden="1">#REF!</definedName>
    <definedName name="BExD4R1I0MKF033I5LPUYIMTZ6E8" localSheetId="3" hidden="1">#REF!</definedName>
    <definedName name="BExD4R1I0MKF033I5LPUYIMTZ6E8" hidden="1">#REF!</definedName>
    <definedName name="BExD50MT3M6XZLNUP9JL93EG6D9R" localSheetId="3" hidden="1">#REF!</definedName>
    <definedName name="BExD50MT3M6XZLNUP9JL93EG6D9R" hidden="1">#REF!</definedName>
    <definedName name="BExD5EV7KDSVF1CJT38M4IBPFLPY" localSheetId="3" hidden="1">#REF!</definedName>
    <definedName name="BExD5EV7KDSVF1CJT38M4IBPFLPY" hidden="1">#REF!</definedName>
    <definedName name="BExD5FRK547OESJRYAW574DZEZ7J" localSheetId="3" hidden="1">#REF!</definedName>
    <definedName name="BExD5FRK547OESJRYAW574DZEZ7J" hidden="1">#REF!</definedName>
    <definedName name="BExD5I5X2YA2YNCTCDSMEL4CWF4N" localSheetId="3" hidden="1">#REF!</definedName>
    <definedName name="BExD5I5X2YA2YNCTCDSMEL4CWF4N" hidden="1">#REF!</definedName>
    <definedName name="BExD5QUSRFJWRQ1ZM50WYLCF74DF" localSheetId="3" hidden="1">#REF!</definedName>
    <definedName name="BExD5QUSRFJWRQ1ZM50WYLCF74DF" hidden="1">#REF!</definedName>
    <definedName name="BExD5SSUIF6AJQHBHK8PNMFBPRYB" localSheetId="3" hidden="1">#REF!</definedName>
    <definedName name="BExD5SSUIF6AJQHBHK8PNMFBPRYB" hidden="1">#REF!</definedName>
    <definedName name="BExD623C9LRX18BE0W2V6SZLQUXX" localSheetId="3" hidden="1">#REF!</definedName>
    <definedName name="BExD623C9LRX18BE0W2V6SZLQUXX" hidden="1">#REF!</definedName>
    <definedName name="BExD6CQA7UMJBXV7AIFAIHUF2ICX" localSheetId="3" hidden="1">#REF!</definedName>
    <definedName name="BExD6CQA7UMJBXV7AIFAIHUF2ICX" hidden="1">#REF!</definedName>
    <definedName name="BExD6D18MCF5R8YJMPG21WE3GPJQ" localSheetId="3" hidden="1">#REF!</definedName>
    <definedName name="BExD6D18MCF5R8YJMPG21WE3GPJQ" hidden="1">#REF!</definedName>
    <definedName name="BExD6FKVK8WJWNYPVENR7Q8Q30PK" localSheetId="3" hidden="1">#REF!</definedName>
    <definedName name="BExD6FKVK8WJWNYPVENR7Q8Q30PK" hidden="1">#REF!</definedName>
    <definedName name="BExD6GMP0LK8WKVWMIT1NNH8CHLF" localSheetId="3" hidden="1">#REF!</definedName>
    <definedName name="BExD6GMP0LK8WKVWMIT1NNH8CHLF" hidden="1">#REF!</definedName>
    <definedName name="BExD6H2TE0WWAUIWVSSCLPZ6B88N" localSheetId="3" hidden="1">#REF!</definedName>
    <definedName name="BExD6H2TE0WWAUIWVSSCLPZ6B88N" hidden="1">#REF!</definedName>
    <definedName name="BExD71LTOE015TV5RSAHM8NT8GVW" localSheetId="3" hidden="1">#REF!</definedName>
    <definedName name="BExD71LTOE015TV5RSAHM8NT8GVW" hidden="1">#REF!</definedName>
    <definedName name="BExD73USXVADC7EHGHVTQNCT06ZA" localSheetId="3" hidden="1">#REF!</definedName>
    <definedName name="BExD73USXVADC7EHGHVTQNCT06ZA" hidden="1">#REF!</definedName>
    <definedName name="BExD7GAIGULTB3YHM1OS9RBQOTEC" localSheetId="3" hidden="1">#REF!</definedName>
    <definedName name="BExD7GAIGULTB3YHM1OS9RBQOTEC" hidden="1">#REF!</definedName>
    <definedName name="BExD7IE1DHIS52UFDCTSKPJQNRD5" localSheetId="3" hidden="1">#REF!</definedName>
    <definedName name="BExD7IE1DHIS52UFDCTSKPJQNRD5" hidden="1">#REF!</definedName>
    <definedName name="BExD7IUBGUWHYC9UNZ1IY5XFYKQN" localSheetId="3" hidden="1">#REF!</definedName>
    <definedName name="BExD7IUBGUWHYC9UNZ1IY5XFYKQN" hidden="1">#REF!</definedName>
    <definedName name="BExD7JQOJ35HGL8U2OCEI2P2JT7I" localSheetId="3" hidden="1">#REF!</definedName>
    <definedName name="BExD7JQOJ35HGL8U2OCEI2P2JT7I" hidden="1">#REF!</definedName>
    <definedName name="BExD7KSDKNDNH95NDT3S7GM3MUU2" localSheetId="3" hidden="1">#REF!</definedName>
    <definedName name="BExD7KSDKNDNH95NDT3S7GM3MUU2" hidden="1">#REF!</definedName>
    <definedName name="BExD8H5O087KQVWIVPUUID5VMGMS" localSheetId="3" hidden="1">#REF!</definedName>
    <definedName name="BExD8H5O087KQVWIVPUUID5VMGMS" hidden="1">#REF!</definedName>
    <definedName name="BExD8HLWJHFK6566YQLGOAPIWD7G" localSheetId="3" hidden="1">#REF!</definedName>
    <definedName name="BExD8HLWJHFK6566YQLGOAPIWD7G" hidden="1">#REF!</definedName>
    <definedName name="BExD8OCLZMFN5K3VZYI4Q4ITVKUA" localSheetId="3" hidden="1">#REF!</definedName>
    <definedName name="BExD8OCLZMFN5K3VZYI4Q4ITVKUA" hidden="1">#REF!</definedName>
    <definedName name="BExD93C1R6LC0631ECHVFYH0R0PD" localSheetId="3" hidden="1">#REF!</definedName>
    <definedName name="BExD93C1R6LC0631ECHVFYH0R0PD" hidden="1">#REF!</definedName>
    <definedName name="BExD97TXIO0COVNN4OH3DEJ33YLM" localSheetId="3" hidden="1">#REF!</definedName>
    <definedName name="BExD97TXIO0COVNN4OH3DEJ33YLM" hidden="1">#REF!</definedName>
    <definedName name="BExD99RZ1RFIMK6O1ZHSPJ68X9Y5" localSheetId="3" hidden="1">#REF!</definedName>
    <definedName name="BExD99RZ1RFIMK6O1ZHSPJ68X9Y5" hidden="1">#REF!</definedName>
    <definedName name="BExD9ATSNNU6SJVYYUCUG2AFS57W" localSheetId="3" hidden="1">#REF!</definedName>
    <definedName name="BExD9ATSNNU6SJVYYUCUG2AFS57W" hidden="1">#REF!</definedName>
    <definedName name="BExD9JO1QOKHUKL6DOEKDLUBPPKZ" localSheetId="3" hidden="1">#REF!</definedName>
    <definedName name="BExD9JO1QOKHUKL6DOEKDLUBPPKZ" hidden="1">#REF!</definedName>
    <definedName name="BExD9L0ID3VSOU609GKWYTA5BFMA" localSheetId="3" hidden="1">#REF!</definedName>
    <definedName name="BExD9L0ID3VSOU609GKWYTA5BFMA" hidden="1">#REF!</definedName>
    <definedName name="BExD9M7SEMG0JK2FUTTZXWIEBTKB" localSheetId="3" hidden="1">#REF!</definedName>
    <definedName name="BExD9M7SEMG0JK2FUTTZXWIEBTKB" hidden="1">#REF!</definedName>
    <definedName name="BExD9MNYBYB1AICQL5165G472IE2" localSheetId="3" hidden="1">#REF!</definedName>
    <definedName name="BExD9MNYBYB1AICQL5165G472IE2" hidden="1">#REF!</definedName>
    <definedName name="BExD9PNSYT7GASEGUVL48MUQ02WO" localSheetId="3" hidden="1">#REF!</definedName>
    <definedName name="BExD9PNSYT7GASEGUVL48MUQ02WO" hidden="1">#REF!</definedName>
    <definedName name="BExD9TK2MIWFH5SKUYU9ZKF4NPHQ" localSheetId="3" hidden="1">#REF!</definedName>
    <definedName name="BExD9TK2MIWFH5SKUYU9ZKF4NPHQ" hidden="1">#REF!</definedName>
    <definedName name="BExDA23J1UL1EN1K0BLX2TKAX4U0" localSheetId="3" hidden="1">#REF!</definedName>
    <definedName name="BExDA23J1UL1EN1K0BLX2TKAX4U0" hidden="1">#REF!</definedName>
    <definedName name="BExDA6594R2INH5X2F55YRZSKRND" localSheetId="3" hidden="1">#REF!</definedName>
    <definedName name="BExDA6594R2INH5X2F55YRZSKRND" hidden="1">#REF!</definedName>
    <definedName name="BExDA6LD9061UULVKUUI4QP8SK13" localSheetId="3" hidden="1">#REF!</definedName>
    <definedName name="BExDA6LD9061UULVKUUI4QP8SK13" hidden="1">#REF!</definedName>
    <definedName name="BExDAGMVMNLQ6QXASB9R6D8DIT12" localSheetId="3" hidden="1">#REF!</definedName>
    <definedName name="BExDAGMVMNLQ6QXASB9R6D8DIT12" hidden="1">#REF!</definedName>
    <definedName name="BExDAYBHU9ADLXI8VRC7F608RVGM" localSheetId="3" hidden="1">#REF!</definedName>
    <definedName name="BExDAYBHU9ADLXI8VRC7F608RVGM" hidden="1">#REF!</definedName>
    <definedName name="BExDBDR1XR0FV0CYUCB2OJ7CJCZU" localSheetId="3" hidden="1">#REF!</definedName>
    <definedName name="BExDBDR1XR0FV0CYUCB2OJ7CJCZU" hidden="1">#REF!</definedName>
    <definedName name="BExDC7F818VN0S18ID7XRCRVYPJ4" localSheetId="3" hidden="1">#REF!</definedName>
    <definedName name="BExDC7F818VN0S18ID7XRCRVYPJ4" hidden="1">#REF!</definedName>
    <definedName name="BExDCL7K96PC9VZYB70ZW3QPVIJE" localSheetId="3" hidden="1">#REF!</definedName>
    <definedName name="BExDCL7K96PC9VZYB70ZW3QPVIJE" hidden="1">#REF!</definedName>
    <definedName name="BExDCP3UZ3C2O4C1F7KMU0Z9U32N" localSheetId="3" hidden="1">#REF!</definedName>
    <definedName name="BExDCP3UZ3C2O4C1F7KMU0Z9U32N" hidden="1">#REF!</definedName>
    <definedName name="BExENU8ISP26W97JG63CN1XT9KB4" localSheetId="3" hidden="1">#REF!</definedName>
    <definedName name="BExENU8ISP26W97JG63CN1XT9KB4" hidden="1">#REF!</definedName>
    <definedName name="BExEO14OTKLVDBTNB2ONGZ4YB20H" localSheetId="3" hidden="1">#REF!</definedName>
    <definedName name="BExEO14OTKLVDBTNB2ONGZ4YB20H" hidden="1">#REF!</definedName>
    <definedName name="BExEO80UUNTK4DX33Z5TYLM8NYZM" localSheetId="3" hidden="1">#REF!</definedName>
    <definedName name="BExEO80UUNTK4DX33Z5TYLM8NYZM" hidden="1">#REF!</definedName>
    <definedName name="BExEOBX3WECDMYCV9RLN49APTXMM" localSheetId="3" hidden="1">#REF!</definedName>
    <definedName name="BExEOBX3WECDMYCV9RLN49APTXMM" hidden="1">#REF!</definedName>
    <definedName name="BExEPN9VIYI0FVL0HLZQXJFO6TT0" localSheetId="3" hidden="1">#REF!</definedName>
    <definedName name="BExEPN9VIYI0FVL0HLZQXJFO6TT0" hidden="1">#REF!</definedName>
    <definedName name="BExEPQPUOD4B6H60DKEB9159F7DR" localSheetId="3" hidden="1">#REF!</definedName>
    <definedName name="BExEPQPUOD4B6H60DKEB9159F7DR" hidden="1">#REF!</definedName>
    <definedName name="BExEPYT6VDSMR8MU2341Q5GM2Y9V" localSheetId="3" hidden="1">#REF!</definedName>
    <definedName name="BExEPYT6VDSMR8MU2341Q5GM2Y9V" hidden="1">#REF!</definedName>
    <definedName name="BExEQ2ENYLMY8K1796XBB31CJHNN" localSheetId="3" hidden="1">#REF!</definedName>
    <definedName name="BExEQ2ENYLMY8K1796XBB31CJHNN" hidden="1">#REF!</definedName>
    <definedName name="BExEQ2PFE4N40LEPGDPS90WDL6BN" localSheetId="3" hidden="1">#REF!</definedName>
    <definedName name="BExEQ2PFE4N40LEPGDPS90WDL6BN" hidden="1">#REF!</definedName>
    <definedName name="BExEQ2PFURT24NQYGYVE8NKX1EGA" localSheetId="3" hidden="1">#REF!</definedName>
    <definedName name="BExEQ2PFURT24NQYGYVE8NKX1EGA" hidden="1">#REF!</definedName>
    <definedName name="BExEQB8ZWXO6IIGOEPWTLOJGE2NR" localSheetId="3" hidden="1">#REF!</definedName>
    <definedName name="BExEQB8ZWXO6IIGOEPWTLOJGE2NR" hidden="1">#REF!</definedName>
    <definedName name="BExEQBZX0EL6LIKPY01197ACK65H" localSheetId="3" hidden="1">#REF!</definedName>
    <definedName name="BExEQBZX0EL6LIKPY01197ACK65H" hidden="1">#REF!</definedName>
    <definedName name="BExEQDXZALJLD4OBF74IKZBR13SR" localSheetId="3" hidden="1">#REF!</definedName>
    <definedName name="BExEQDXZALJLD4OBF74IKZBR13SR" hidden="1">#REF!</definedName>
    <definedName name="BExEQFLE2RPWGMWQAI4JMKUEFRPT" localSheetId="3" hidden="1">#REF!</definedName>
    <definedName name="BExEQFLE2RPWGMWQAI4JMKUEFRPT" hidden="1">#REF!</definedName>
    <definedName name="BExEQJHNJV9U65F5VGIGX0VM02VF" localSheetId="3" hidden="1">#REF!</definedName>
    <definedName name="BExEQJHNJV9U65F5VGIGX0VM02VF" hidden="1">#REF!</definedName>
    <definedName name="BExEQTZAP8R69U31W4LKGTKKGKQE" localSheetId="3" hidden="1">#REF!</definedName>
    <definedName name="BExEQTZAP8R69U31W4LKGTKKGKQE" hidden="1">#REF!</definedName>
    <definedName name="BExER2O72H1F9WV6S1J04C15PXX7" localSheetId="3" hidden="1">#REF!</definedName>
    <definedName name="BExER2O72H1F9WV6S1J04C15PXX7" hidden="1">#REF!</definedName>
    <definedName name="BExERIPCI7N2NW7JRL59DVT0TTSU" localSheetId="3" hidden="1">#REF!</definedName>
    <definedName name="BExERIPCI7N2NW7JRL59DVT0TTSU" hidden="1">#REF!</definedName>
    <definedName name="BExERRUIKIOATPZ9U4HQ0V52RJAU" localSheetId="3" hidden="1">#REF!</definedName>
    <definedName name="BExERRUIKIOATPZ9U4HQ0V52RJAU" hidden="1">#REF!</definedName>
    <definedName name="BExERSANFNM1O7T65PC5MJ301YET" localSheetId="3" hidden="1">#REF!</definedName>
    <definedName name="BExERSANFNM1O7T65PC5MJ301YET" hidden="1">#REF!</definedName>
    <definedName name="BExERU8P606C6QQZZL55U0ZQYQF1" localSheetId="3" hidden="1">#REF!</definedName>
    <definedName name="BExERU8P606C6QQZZL55U0ZQYQF1" hidden="1">#REF!</definedName>
    <definedName name="BExERWCEBKQRYWRQLYJ4UCMMKTHG" localSheetId="3" hidden="1">#REF!</definedName>
    <definedName name="BExERWCEBKQRYWRQLYJ4UCMMKTHG" hidden="1">#REF!</definedName>
    <definedName name="BExERXE1QW042A2T25RI4DVUU59O" localSheetId="3" hidden="1">#REF!</definedName>
    <definedName name="BExERXE1QW042A2T25RI4DVUU59O" hidden="1">#REF!</definedName>
    <definedName name="BExES44RHHDL3V7FLV6M20834WF1" localSheetId="3" hidden="1">#REF!</definedName>
    <definedName name="BExES44RHHDL3V7FLV6M20834WF1" hidden="1">#REF!</definedName>
    <definedName name="BExES4A7VE2X3RYYTVRLKZD4I7WU" localSheetId="3" hidden="1">#REF!</definedName>
    <definedName name="BExES4A7VE2X3RYYTVRLKZD4I7WU" hidden="1">#REF!</definedName>
    <definedName name="BExESLYUFDACMPARVY264HKBCXLX" localSheetId="3" hidden="1">#REF!</definedName>
    <definedName name="BExESLYUFDACMPARVY264HKBCXLX" hidden="1">#REF!</definedName>
    <definedName name="BExESMKD95A649M0WRSG6CXXP326" localSheetId="3" hidden="1">#REF!</definedName>
    <definedName name="BExESMKD95A649M0WRSG6CXXP326" hidden="1">#REF!</definedName>
    <definedName name="BExESR27ZXJG5VMY4PR9D940VS7T" localSheetId="3" hidden="1">#REF!</definedName>
    <definedName name="BExESR27ZXJG5VMY4PR9D940VS7T" hidden="1">#REF!</definedName>
    <definedName name="BExESVK1YRJM6UG6FBYOF9CNX29X" localSheetId="3" hidden="1">#REF!</definedName>
    <definedName name="BExESVK1YRJM6UG6FBYOF9CNX29X" hidden="1">#REF!</definedName>
    <definedName name="BExESZ03KXL8DQ2591HLR56ZML94" localSheetId="3" hidden="1">#REF!</definedName>
    <definedName name="BExESZ03KXL8DQ2591HLR56ZML94" hidden="1">#REF!</definedName>
    <definedName name="BExESZAW5N443NRTKIP59OEI1CR6" localSheetId="3" hidden="1">#REF!</definedName>
    <definedName name="BExESZAW5N443NRTKIP59OEI1CR6" hidden="1">#REF!</definedName>
    <definedName name="BExET3HXQ60A4O2OLKX8QNXRI6LQ" localSheetId="3" hidden="1">#REF!</definedName>
    <definedName name="BExET3HXQ60A4O2OLKX8QNXRI6LQ" hidden="1">#REF!</definedName>
    <definedName name="BExET4EAH366GROMVVMDCSUI1018" localSheetId="3" hidden="1">#REF!</definedName>
    <definedName name="BExET4EAH366GROMVVMDCSUI1018" hidden="1">#REF!</definedName>
    <definedName name="BExETA3B1FCIOA80H94K90FWXQKE" localSheetId="3" hidden="1">#REF!</definedName>
    <definedName name="BExETA3B1FCIOA80H94K90FWXQKE" hidden="1">#REF!</definedName>
    <definedName name="BExETAZOYT4CJIT8RRKC9F2HJG1D" localSheetId="3" hidden="1">#REF!</definedName>
    <definedName name="BExETAZOYT4CJIT8RRKC9F2HJG1D" hidden="1">#REF!</definedName>
    <definedName name="BExETB55BNG40G9YOI2H6UHIR9WU" localSheetId="3" hidden="1">#REF!</definedName>
    <definedName name="BExETB55BNG40G9YOI2H6UHIR9WU" hidden="1">#REF!</definedName>
    <definedName name="BExETF6QD5A9GEINE1KZRRC2LXWM" localSheetId="3" hidden="1">#REF!</definedName>
    <definedName name="BExETF6QD5A9GEINE1KZRRC2LXWM" hidden="1">#REF!</definedName>
    <definedName name="BExETQ9XRXLUACN82805SPSPNKHI" localSheetId="3" hidden="1">#REF!</definedName>
    <definedName name="BExETQ9XRXLUACN82805SPSPNKHI" hidden="1">#REF!</definedName>
    <definedName name="BExETR0YRMOR63E6DHLEHV9QVVON" localSheetId="3" hidden="1">#REF!</definedName>
    <definedName name="BExETR0YRMOR63E6DHLEHV9QVVON" hidden="1">#REF!</definedName>
    <definedName name="BExETVO51BGF7GGNGB21UD7OIF15" localSheetId="3" hidden="1">#REF!</definedName>
    <definedName name="BExETVO51BGF7GGNGB21UD7OIF15" hidden="1">#REF!</definedName>
    <definedName name="BExETVTGY38YXYYF7N73OYN6FYY3" localSheetId="3" hidden="1">#REF!</definedName>
    <definedName name="BExETVTGY38YXYYF7N73OYN6FYY3" hidden="1">#REF!</definedName>
    <definedName name="BExETVTH8RADW05P2XUUV7V44TWW" localSheetId="3" hidden="1">#REF!</definedName>
    <definedName name="BExETVTH8RADW05P2XUUV7V44TWW" hidden="1">#REF!</definedName>
    <definedName name="BExETW9PYUAV5QY6A4VCYZRIOUX4" localSheetId="3" hidden="1">#REF!</definedName>
    <definedName name="BExETW9PYUAV5QY6A4VCYZRIOUX4" hidden="1">#REF!</definedName>
    <definedName name="BExEUGNELLVZ7K2PYWP2TG8T65XQ" localSheetId="3" hidden="1">#REF!</definedName>
    <definedName name="BExEUGNELLVZ7K2PYWP2TG8T65XQ" hidden="1">#REF!</definedName>
    <definedName name="BExEUHUG1NGJGB6F1UH5IKFZ9B9M" localSheetId="3" hidden="1">#REF!</definedName>
    <definedName name="BExEUHUG1NGJGB6F1UH5IKFZ9B9M" hidden="1">#REF!</definedName>
    <definedName name="BExEUNE4T242Y59C6MS28MXEUGCP" localSheetId="3" hidden="1">#REF!</definedName>
    <definedName name="BExEUNE4T242Y59C6MS28MXEUGCP" hidden="1">#REF!</definedName>
    <definedName name="BExEUNU7FYVTR4DD1D31SS7PNXX2" localSheetId="3" hidden="1">#REF!</definedName>
    <definedName name="BExEUNU7FYVTR4DD1D31SS7PNXX2" hidden="1">#REF!</definedName>
    <definedName name="BExEUOAHB0OT3BACAHNZ3B905C0P" localSheetId="3" hidden="1">#REF!</definedName>
    <definedName name="BExEUOAHB0OT3BACAHNZ3B905C0P" hidden="1">#REF!</definedName>
    <definedName name="BExEV2TP7NA3ZR6RJGH5ER370OUM" localSheetId="3" hidden="1">#REF!</definedName>
    <definedName name="BExEV2TP7NA3ZR6RJGH5ER370OUM" hidden="1">#REF!</definedName>
    <definedName name="BExEV3Q7M5YTX3CY3QCP1SUIEP2E" localSheetId="3" hidden="1">#REF!</definedName>
    <definedName name="BExEV3Q7M5YTX3CY3QCP1SUIEP2E" hidden="1">#REF!</definedName>
    <definedName name="BExEV69USLNYO2QRJRC0J92XUF00" localSheetId="3" hidden="1">#REF!</definedName>
    <definedName name="BExEV69USLNYO2QRJRC0J92XUF00" hidden="1">#REF!</definedName>
    <definedName name="BExEV6KNTQOCFD7GV726XQEVQ7R6" localSheetId="3" hidden="1">#REF!</definedName>
    <definedName name="BExEV6KNTQOCFD7GV726XQEVQ7R6" hidden="1">#REF!</definedName>
    <definedName name="BExEV6VGM4POO9QT9KH3QA3VYCWM" localSheetId="3" hidden="1">#REF!</definedName>
    <definedName name="BExEV6VGM4POO9QT9KH3QA3VYCWM" hidden="1">#REF!</definedName>
    <definedName name="BExEVCEYMOI0PGO7HAEOS9CVMU2O" localSheetId="3" hidden="1">#REF!</definedName>
    <definedName name="BExEVCEYMOI0PGO7HAEOS9CVMU2O" hidden="1">#REF!</definedName>
    <definedName name="BExEVET98G3FU6QBF9LHYWSAMV0O" localSheetId="3" hidden="1">#REF!</definedName>
    <definedName name="BExEVET98G3FU6QBF9LHYWSAMV0O" hidden="1">#REF!</definedName>
    <definedName name="BExEVNCUT0PDUYNJH7G6BSEWZOT2" localSheetId="3" hidden="1">#REF!</definedName>
    <definedName name="BExEVNCUT0PDUYNJH7G6BSEWZOT2" hidden="1">#REF!</definedName>
    <definedName name="BExEVPGF4V5J0WQRZKUM8F9TTKZJ" localSheetId="3" hidden="1">#REF!</definedName>
    <definedName name="BExEVPGF4V5J0WQRZKUM8F9TTKZJ" hidden="1">#REF!</definedName>
    <definedName name="BExEVVLIEVWYRF2UUC1H0H5QU1CP" localSheetId="3" hidden="1">#REF!</definedName>
    <definedName name="BExEVVLIEVWYRF2UUC1H0H5QU1CP" hidden="1">#REF!</definedName>
    <definedName name="BExEVWCKO8T84GW9Z3X47915XKSH" localSheetId="3" hidden="1">#REF!</definedName>
    <definedName name="BExEVWCKO8T84GW9Z3X47915XKSH" hidden="1">#REF!</definedName>
    <definedName name="BExEVZSJWMZ5L2ZE7AZC57CXKW6T" localSheetId="3" hidden="1">#REF!</definedName>
    <definedName name="BExEVZSJWMZ5L2ZE7AZC57CXKW6T" hidden="1">#REF!</definedName>
    <definedName name="BExEW0JL1GFFCXMDGW54CI7Y8FZN" localSheetId="3" hidden="1">#REF!</definedName>
    <definedName name="BExEW0JL1GFFCXMDGW54CI7Y8FZN" hidden="1">#REF!</definedName>
    <definedName name="BExEW68M9WL8214QH9C7VCK7BN08" localSheetId="3" hidden="1">#REF!</definedName>
    <definedName name="BExEW68M9WL8214QH9C7VCK7BN08" hidden="1">#REF!</definedName>
    <definedName name="BExEW8HFKH6F47KIHYBDRUEFZ2ZZ" localSheetId="3" hidden="1">#REF!</definedName>
    <definedName name="BExEW8HFKH6F47KIHYBDRUEFZ2ZZ" hidden="1">#REF!</definedName>
    <definedName name="BExEWB6JHMITZPXHB6JATOCLLKLJ" localSheetId="3" hidden="1">#REF!</definedName>
    <definedName name="BExEWB6JHMITZPXHB6JATOCLLKLJ" hidden="1">#REF!</definedName>
    <definedName name="BExEWNBGQS1U2LW3W84T4LSJ9K00" localSheetId="3" hidden="1">#REF!</definedName>
    <definedName name="BExEWNBGQS1U2LW3W84T4LSJ9K00" hidden="1">#REF!</definedName>
    <definedName name="BExEWO7STL7HNZSTY8VQBPTX1WK6" localSheetId="3" hidden="1">#REF!</definedName>
    <definedName name="BExEWO7STL7HNZSTY8VQBPTX1WK6" hidden="1">#REF!</definedName>
    <definedName name="BExEWQ0M1N3KMKTDJ73H10QSG4W1" localSheetId="3" hidden="1">#REF!</definedName>
    <definedName name="BExEWQ0M1N3KMKTDJ73H10QSG4W1" hidden="1">#REF!</definedName>
    <definedName name="BExEX43OR6NH8GF32YY2ZB6Y8WGP" localSheetId="3" hidden="1">#REF!</definedName>
    <definedName name="BExEX43OR6NH8GF32YY2ZB6Y8WGP" hidden="1">#REF!</definedName>
    <definedName name="BExEX85F3OSW8NSCYGYPS9372Z1Q" localSheetId="3" hidden="1">#REF!</definedName>
    <definedName name="BExEX85F3OSW8NSCYGYPS9372Z1Q" hidden="1">#REF!</definedName>
    <definedName name="BExEX9HWY2G6928ZVVVQF77QCM2C" localSheetId="3" hidden="1">#REF!</definedName>
    <definedName name="BExEX9HWY2G6928ZVVVQF77QCM2C" hidden="1">#REF!</definedName>
    <definedName name="BExEXBQWAYKMVBRJRHB8PFCSYFVN" localSheetId="3" hidden="1">#REF!</definedName>
    <definedName name="BExEXBQWAYKMVBRJRHB8PFCSYFVN" hidden="1">#REF!</definedName>
    <definedName name="BExEXGE2TE9MQWLQVHL7XGQWL102" localSheetId="3" hidden="1">#REF!</definedName>
    <definedName name="BExEXGE2TE9MQWLQVHL7XGQWL102" hidden="1">#REF!</definedName>
    <definedName name="BExEXRBZ0DI9E2UFLLKYWGN66B61" localSheetId="3" hidden="1">#REF!</definedName>
    <definedName name="BExEXRBZ0DI9E2UFLLKYWGN66B61" hidden="1">#REF!</definedName>
    <definedName name="BExEXW4FSOZ9C2SZSQIAA3W82I5K" localSheetId="3" hidden="1">#REF!</definedName>
    <definedName name="BExEXW4FSOZ9C2SZSQIAA3W82I5K" hidden="1">#REF!</definedName>
    <definedName name="BExEXZ4H2ZUNEW5I6I74GK08QAQC" localSheetId="3" hidden="1">#REF!</definedName>
    <definedName name="BExEXZ4H2ZUNEW5I6I74GK08QAQC" hidden="1">#REF!</definedName>
    <definedName name="BExEY42GK80HA9M84NTZ3NV9K2VI" localSheetId="3" hidden="1">#REF!</definedName>
    <definedName name="BExEY42GK80HA9M84NTZ3NV9K2VI" hidden="1">#REF!</definedName>
    <definedName name="BExEYLG9FL9V1JPPNZ3FUDNSEJ4V" localSheetId="3" hidden="1">#REF!</definedName>
    <definedName name="BExEYLG9FL9V1JPPNZ3FUDNSEJ4V" hidden="1">#REF!</definedName>
    <definedName name="BExEYOW8C1B3OUUCIGEC7L8OOW1Z" localSheetId="3" hidden="1">#REF!</definedName>
    <definedName name="BExEYOW8C1B3OUUCIGEC7L8OOW1Z" hidden="1">#REF!</definedName>
    <definedName name="BExEYPCI2LT224YS4M3T50V85FAG" localSheetId="3" hidden="1">#REF!</definedName>
    <definedName name="BExEYPCI2LT224YS4M3T50V85FAG" hidden="1">#REF!</definedName>
    <definedName name="BExEYUQJXZT6N5HJH8ACJF6SRWEE" localSheetId="3" hidden="1">#REF!</definedName>
    <definedName name="BExEYUQJXZT6N5HJH8ACJF6SRWEE" hidden="1">#REF!</definedName>
    <definedName name="BExEYYC7KLO4XJQW9GMGVVJQXF4C" localSheetId="3" hidden="1">#REF!</definedName>
    <definedName name="BExEYYC7KLO4XJQW9GMGVVJQXF4C" hidden="1">#REF!</definedName>
    <definedName name="BExEZ1S6VZCG01ZPLBSS9Z1SBOJ2" localSheetId="3" hidden="1">#REF!</definedName>
    <definedName name="BExEZ1S6VZCG01ZPLBSS9Z1SBOJ2" hidden="1">#REF!</definedName>
    <definedName name="BExEZ6KV8TDKOO0Y66LSH9DCFW5M" localSheetId="3" hidden="1">#REF!</definedName>
    <definedName name="BExEZ6KV8TDKOO0Y66LSH9DCFW5M" hidden="1">#REF!</definedName>
    <definedName name="BExEZGBFNJR8DLPN0V11AU22L6WY" localSheetId="3" hidden="1">#REF!</definedName>
    <definedName name="BExEZGBFNJR8DLPN0V11AU22L6WY" hidden="1">#REF!</definedName>
    <definedName name="BExEZVR61GWO1ZM3XHWUKRJJMQXV" localSheetId="3" hidden="1">#REF!</definedName>
    <definedName name="BExEZVR61GWO1ZM3XHWUKRJJMQXV" hidden="1">#REF!</definedName>
    <definedName name="BExF02Y3V3QEPO2XLDSK47APK9XJ" localSheetId="3" hidden="1">#REF!</definedName>
    <definedName name="BExF02Y3V3QEPO2XLDSK47APK9XJ" hidden="1">#REF!</definedName>
    <definedName name="BExF03E824NHBODFUZ3PZ5HLF85X" localSheetId="3" hidden="1">#REF!</definedName>
    <definedName name="BExF03E824NHBODFUZ3PZ5HLF85X" hidden="1">#REF!</definedName>
    <definedName name="BExF09OS91RT7N7IW8JLMZ121ZP3" localSheetId="3" hidden="1">#REF!</definedName>
    <definedName name="BExF09OS91RT7N7IW8JLMZ121ZP3" hidden="1">#REF!</definedName>
    <definedName name="BExF0D4SEQ7RRCAER8UQKUJ4HH0Q" localSheetId="3" hidden="1">#REF!</definedName>
    <definedName name="BExF0D4SEQ7RRCAER8UQKUJ4HH0Q" hidden="1">#REF!</definedName>
    <definedName name="BExF0D4Z97PCG5JI9CC2TFB553AX" localSheetId="3" hidden="1">#REF!</definedName>
    <definedName name="BExF0D4Z97PCG5JI9CC2TFB553AX" hidden="1">#REF!</definedName>
    <definedName name="BExF0DAB1PUE0V936NFEK68CCKTJ" localSheetId="3" hidden="1">#REF!</definedName>
    <definedName name="BExF0DAB1PUE0V936NFEK68CCKTJ" hidden="1">#REF!</definedName>
    <definedName name="BExF0LOEHV42P2DV7QL8O7HOQ3N9" localSheetId="3" hidden="1">#REF!</definedName>
    <definedName name="BExF0LOEHV42P2DV7QL8O7HOQ3N9" hidden="1">#REF!</definedName>
    <definedName name="BExF0QRT0ZP2578DKKC9SRW40F5L" localSheetId="3" hidden="1">#REF!</definedName>
    <definedName name="BExF0QRT0ZP2578DKKC9SRW40F5L" hidden="1">#REF!</definedName>
    <definedName name="BExF0WRM9VO25RLSO03ZOCE8H7K5" localSheetId="3" hidden="1">#REF!</definedName>
    <definedName name="BExF0WRM9VO25RLSO03ZOCE8H7K5" hidden="1">#REF!</definedName>
    <definedName name="BExF0ZRI7W4RSLIDLHTSM0AWXO3S" localSheetId="3" hidden="1">#REF!</definedName>
    <definedName name="BExF0ZRI7W4RSLIDLHTSM0AWXO3S" hidden="1">#REF!</definedName>
    <definedName name="BExF19CT3MMZZ2T5EWMDNG3UOJ01" localSheetId="3" hidden="1">#REF!</definedName>
    <definedName name="BExF19CT3MMZZ2T5EWMDNG3UOJ01" hidden="1">#REF!</definedName>
    <definedName name="BExF1C1VNHJBRW2XQKVSL1KSLFZ8" localSheetId="3" hidden="1">#REF!</definedName>
    <definedName name="BExF1C1VNHJBRW2XQKVSL1KSLFZ8" hidden="1">#REF!</definedName>
    <definedName name="BExF1M38U6NX17YJA8YU359B5Z4M" localSheetId="3" hidden="1">#REF!</definedName>
    <definedName name="BExF1M38U6NX17YJA8YU359B5Z4M" hidden="1">#REF!</definedName>
    <definedName name="BExF1MU4W3NPEY0OHRDWP5IANCBB" localSheetId="3" hidden="1">#REF!</definedName>
    <definedName name="BExF1MU4W3NPEY0OHRDWP5IANCBB" hidden="1">#REF!</definedName>
    <definedName name="BExF1MZN8MWMOKOARHJ1QAF9HPGT" localSheetId="3" hidden="1">#REF!</definedName>
    <definedName name="BExF1MZN8MWMOKOARHJ1QAF9HPGT" hidden="1">#REF!</definedName>
    <definedName name="BExF1US4ZIQYSU5LBFYNRA9N0K2O" localSheetId="3" hidden="1">#REF!</definedName>
    <definedName name="BExF1US4ZIQYSU5LBFYNRA9N0K2O" hidden="1">#REF!</definedName>
    <definedName name="BExF272JNPJCK1XLBG016XXBVFO8" localSheetId="3" hidden="1">#REF!</definedName>
    <definedName name="BExF272JNPJCK1XLBG016XXBVFO8" hidden="1">#REF!</definedName>
    <definedName name="BExF2CWZN6E87RGTBMD4YQI2QT7R" localSheetId="3" hidden="1">#REF!</definedName>
    <definedName name="BExF2CWZN6E87RGTBMD4YQI2QT7R" hidden="1">#REF!</definedName>
    <definedName name="BExF2DYO1WQ7GMXSTAQRDBW1NSFG" localSheetId="3" hidden="1">#REF!</definedName>
    <definedName name="BExF2DYO1WQ7GMXSTAQRDBW1NSFG" hidden="1">#REF!</definedName>
    <definedName name="BExF2H9D3MC9XKLPZ6VIP4F7G4YN" localSheetId="3" hidden="1">#REF!</definedName>
    <definedName name="BExF2H9D3MC9XKLPZ6VIP4F7G4YN" hidden="1">#REF!</definedName>
    <definedName name="BExF2MSWNUY9Z6BZJQZ538PPTION" localSheetId="3" hidden="1">#REF!</definedName>
    <definedName name="BExF2MSWNUY9Z6BZJQZ538PPTION" hidden="1">#REF!</definedName>
    <definedName name="BExF2QZYWHTYGUTTXR15CKCV3LS7" localSheetId="3" hidden="1">#REF!</definedName>
    <definedName name="BExF2QZYWHTYGUTTXR15CKCV3LS7" hidden="1">#REF!</definedName>
    <definedName name="BExF2T8Y6TSJ74RMSZOA9CEH4OZ6" localSheetId="3" hidden="1">#REF!</definedName>
    <definedName name="BExF2T8Y6TSJ74RMSZOA9CEH4OZ6" hidden="1">#REF!</definedName>
    <definedName name="BExF31N3YM4F37EOOY8M8VI1KXN8" localSheetId="3" hidden="1">#REF!</definedName>
    <definedName name="BExF31N3YM4F37EOOY8M8VI1KXN8" hidden="1">#REF!</definedName>
    <definedName name="BExF37C1YKBT79Z9SOJAG5MXQGTU" localSheetId="3" hidden="1">#REF!</definedName>
    <definedName name="BExF37C1YKBT79Z9SOJAG5MXQGTU" hidden="1">#REF!</definedName>
    <definedName name="BExF3A6HPA6DGYALZNHHJPMCUYZR" localSheetId="3" hidden="1">#REF!</definedName>
    <definedName name="BExF3A6HPA6DGYALZNHHJPMCUYZR" hidden="1">#REF!</definedName>
    <definedName name="BExF3GMJW5D7066GYKTMM3CVH1HE" localSheetId="3" hidden="1">#REF!</definedName>
    <definedName name="BExF3GMJW5D7066GYKTMM3CVH1HE" hidden="1">#REF!</definedName>
    <definedName name="BExF3I9T44X7DV9HHV51DVDDPPZG" localSheetId="3" hidden="1">#REF!</definedName>
    <definedName name="BExF3I9T44X7DV9HHV51DVDDPPZG" hidden="1">#REF!</definedName>
    <definedName name="BExF3IKLZ35F2D4DI7R7P7NZLVC3" localSheetId="3" hidden="1">#REF!</definedName>
    <definedName name="BExF3IKLZ35F2D4DI7R7P7NZLVC3" hidden="1">#REF!</definedName>
    <definedName name="BExF3JMFX5DILOIFUDIO1HZUK875" localSheetId="3" hidden="1">#REF!</definedName>
    <definedName name="BExF3JMFX5DILOIFUDIO1HZUK875" hidden="1">#REF!</definedName>
    <definedName name="BExF3KIO2G9LJYXZ61H8PJJ6OQXV" localSheetId="3" hidden="1">#REF!</definedName>
    <definedName name="BExF3KIO2G9LJYXZ61H8PJJ6OQXV" hidden="1">#REF!</definedName>
    <definedName name="BExF3MGVCZHXDAUDZAGUYESZ3RC8" localSheetId="3" hidden="1">#REF!</definedName>
    <definedName name="BExF3MGVCZHXDAUDZAGUYESZ3RC8" hidden="1">#REF!</definedName>
    <definedName name="BExF3NTC4BGZEM6B87TCFX277QCS" localSheetId="3" hidden="1">#REF!</definedName>
    <definedName name="BExF3NTC4BGZEM6B87TCFX277QCS" hidden="1">#REF!</definedName>
    <definedName name="BExF3Q2DOSQI9SIAXB522CN0WBZ7" localSheetId="3" hidden="1">#REF!</definedName>
    <definedName name="BExF3Q2DOSQI9SIAXB522CN0WBZ7" hidden="1">#REF!</definedName>
    <definedName name="BExF3Q7NI90WT31QHYSJDIG0LLLJ" localSheetId="3" hidden="1">#REF!</definedName>
    <definedName name="BExF3Q7NI90WT31QHYSJDIG0LLLJ" hidden="1">#REF!</definedName>
    <definedName name="BExF3QD55TIY1MSBSRK9TUJKBEWO" localSheetId="3" hidden="1">#REF!</definedName>
    <definedName name="BExF3QD55TIY1MSBSRK9TUJKBEWO" hidden="1">#REF!</definedName>
    <definedName name="BExF3QT8J6RIF1L3R700MBSKIOKW" localSheetId="3" hidden="1">#REF!</definedName>
    <definedName name="BExF3QT8J6RIF1L3R700MBSKIOKW" hidden="1">#REF!</definedName>
    <definedName name="BExF42SSBVPMLK2UB3B7FPEIY9TU" localSheetId="3" hidden="1">#REF!</definedName>
    <definedName name="BExF42SSBVPMLK2UB3B7FPEIY9TU" hidden="1">#REF!</definedName>
    <definedName name="BExF4HXSWB50BKYPWA0HTT8W56H6" localSheetId="3" hidden="1">#REF!</definedName>
    <definedName name="BExF4HXSWB50BKYPWA0HTT8W56H6" hidden="1">#REF!</definedName>
    <definedName name="BExF4J4Y60OUA8GY6YN8XVRUX80A" localSheetId="3" hidden="1">#REF!</definedName>
    <definedName name="BExF4J4Y60OUA8GY6YN8XVRUX80A" hidden="1">#REF!</definedName>
    <definedName name="BExF4KHF04IWW4LQ95FHQPFE4Y9K" localSheetId="3" hidden="1">#REF!</definedName>
    <definedName name="BExF4KHF04IWW4LQ95FHQPFE4Y9K" hidden="1">#REF!</definedName>
    <definedName name="BExF4MVQM5Y0QRDLDFSKWWTF709C" localSheetId="3" hidden="1">#REF!</definedName>
    <definedName name="BExF4MVQM5Y0QRDLDFSKWWTF709C" hidden="1">#REF!</definedName>
    <definedName name="BExF4PVMZYV36E8HOYY06J81AMBI" localSheetId="3" hidden="1">#REF!</definedName>
    <definedName name="BExF4PVMZYV36E8HOYY06J81AMBI" hidden="1">#REF!</definedName>
    <definedName name="BExF4SF9NEX1FZE9N8EXT89PM54D" localSheetId="3" hidden="1">#REF!</definedName>
    <definedName name="BExF4SF9NEX1FZE9N8EXT89PM54D" hidden="1">#REF!</definedName>
    <definedName name="BExF52GTGP8MHGII4KJ8TJGR8W8U" localSheetId="3" hidden="1">#REF!</definedName>
    <definedName name="BExF52GTGP8MHGII4KJ8TJGR8W8U" hidden="1">#REF!</definedName>
    <definedName name="BExF57K7L3UC1I2FSAWURR4SN0UN" localSheetId="3" hidden="1">#REF!</definedName>
    <definedName name="BExF57K7L3UC1I2FSAWURR4SN0UN" hidden="1">#REF!</definedName>
    <definedName name="BExF5HR2GFV7O8LKG9SJ4BY78LYA" localSheetId="3" hidden="1">#REF!</definedName>
    <definedName name="BExF5HR2GFV7O8LKG9SJ4BY78LYA" hidden="1">#REF!</definedName>
    <definedName name="BExF5ZFO2A29GHWR5ES64Z9OS16J" localSheetId="3" hidden="1">#REF!</definedName>
    <definedName name="BExF5ZFO2A29GHWR5ES64Z9OS16J" hidden="1">#REF!</definedName>
    <definedName name="BExF63S045JO7H2ZJCBTBVH3SUIF" localSheetId="3" hidden="1">#REF!</definedName>
    <definedName name="BExF63S045JO7H2ZJCBTBVH3SUIF" hidden="1">#REF!</definedName>
    <definedName name="BExF642TEGTXCI9A61ZOONJCB0U1" localSheetId="3" hidden="1">#REF!</definedName>
    <definedName name="BExF642TEGTXCI9A61ZOONJCB0U1" hidden="1">#REF!</definedName>
    <definedName name="BExF67O951CF8UJF3KBDNR0E83C1" localSheetId="3" hidden="1">#REF!</definedName>
    <definedName name="BExF67O951CF8UJF3KBDNR0E83C1" hidden="1">#REF!</definedName>
    <definedName name="BExF6EV7I35NVMIJGYTB6E24YVPA" localSheetId="3" hidden="1">#REF!</definedName>
    <definedName name="BExF6EV7I35NVMIJGYTB6E24YVPA" hidden="1">#REF!</definedName>
    <definedName name="BExF6FGUF393KTMBT40S5BYAFG00" localSheetId="3" hidden="1">#REF!</definedName>
    <definedName name="BExF6FGUF393KTMBT40S5BYAFG00" hidden="1">#REF!</definedName>
    <definedName name="BExF6GNYXWY8A0SY4PW1B6KJMMTM" localSheetId="3" hidden="1">#REF!</definedName>
    <definedName name="BExF6GNYXWY8A0SY4PW1B6KJMMTM" hidden="1">#REF!</definedName>
    <definedName name="BExF6IB8K74Z0AFT05GPOKKZW7C9" localSheetId="3" hidden="1">#REF!</definedName>
    <definedName name="BExF6IB8K74Z0AFT05GPOKKZW7C9" hidden="1">#REF!</definedName>
    <definedName name="BExF6NUXJI11W2IAZNAM1QWC0459" localSheetId="3" hidden="1">#REF!</definedName>
    <definedName name="BExF6NUXJI11W2IAZNAM1QWC0459" hidden="1">#REF!</definedName>
    <definedName name="BExF6RR76KNVIXGJOVFO8GDILKGZ" localSheetId="3" hidden="1">#REF!</definedName>
    <definedName name="BExF6RR76KNVIXGJOVFO8GDILKGZ" hidden="1">#REF!</definedName>
    <definedName name="BExF6ZE8D5CMPJPRWT6S4HM56LPF" localSheetId="3" hidden="1">#REF!</definedName>
    <definedName name="BExF6ZE8D5CMPJPRWT6S4HM56LPF" hidden="1">#REF!</definedName>
    <definedName name="BExF76FV8SF7AJK7B35AL7VTZF6D" localSheetId="3" hidden="1">#REF!</definedName>
    <definedName name="BExF76FV8SF7AJK7B35AL7VTZF6D" hidden="1">#REF!</definedName>
    <definedName name="BExF7EOIMC1OYL1N7835KGOI0FIZ" localSheetId="3" hidden="1">#REF!</definedName>
    <definedName name="BExF7EOIMC1OYL1N7835KGOI0FIZ" hidden="1">#REF!</definedName>
    <definedName name="BExF7K88K7ASGV6RAOAGH52G04VR" localSheetId="3" hidden="1">#REF!</definedName>
    <definedName name="BExF7K88K7ASGV6RAOAGH52G04VR" hidden="1">#REF!</definedName>
    <definedName name="BExF7OVDRP3LHNAF2CX4V84CKKIR" localSheetId="3" hidden="1">#REF!</definedName>
    <definedName name="BExF7OVDRP3LHNAF2CX4V84CKKIR" hidden="1">#REF!</definedName>
    <definedName name="BExF7QO41X2A2SL8UXDNP99GY7U9" localSheetId="3" hidden="1">#REF!</definedName>
    <definedName name="BExF7QO41X2A2SL8UXDNP99GY7U9" hidden="1">#REF!</definedName>
    <definedName name="BExF7QYWRJ8S4SID84VVXH3TN7X8" localSheetId="3" hidden="1">#REF!</definedName>
    <definedName name="BExF7QYWRJ8S4SID84VVXH3TN7X8" hidden="1">#REF!</definedName>
    <definedName name="BExF81GI8B8WBHXFTET68A9358BR" localSheetId="3" hidden="1">#REF!</definedName>
    <definedName name="BExF81GI8B8WBHXFTET68A9358BR" hidden="1">#REF!</definedName>
    <definedName name="BExGKN1EUJWHOYSSFY4XX6T9QVV5" localSheetId="3" hidden="1">#REF!</definedName>
    <definedName name="BExGKN1EUJWHOYSSFY4XX6T9QVV5" hidden="1">#REF!</definedName>
    <definedName name="BExGL97US0Y3KXXASUTVR26XLT70" localSheetId="3" hidden="1">#REF!</definedName>
    <definedName name="BExGL97US0Y3KXXASUTVR26XLT70" hidden="1">#REF!</definedName>
    <definedName name="BExGL9TEJAX73AMCXKXTMRO9T6QA" localSheetId="3" hidden="1">#REF!</definedName>
    <definedName name="BExGL9TEJAX73AMCXKXTMRO9T6QA" hidden="1">#REF!</definedName>
    <definedName name="BExGLBM5GKGBJDTZSMMBZBAVQ7N1" localSheetId="3" hidden="1">#REF!</definedName>
    <definedName name="BExGLBM5GKGBJDTZSMMBZBAVQ7N1" hidden="1">#REF!</definedName>
    <definedName name="BExGLC7R4C33RO0PID97ZPPVCW4M" localSheetId="3" hidden="1">#REF!</definedName>
    <definedName name="BExGLC7R4C33RO0PID97ZPPVCW4M" hidden="1">#REF!</definedName>
    <definedName name="BExGLFIF7HCFSHNQHKEV6RY0WCO3" localSheetId="3" hidden="1">#REF!</definedName>
    <definedName name="BExGLFIF7HCFSHNQHKEV6RY0WCO3" hidden="1">#REF!</definedName>
    <definedName name="BExGLPP9Z6SH15N8AV0F7H58S14K" localSheetId="3" hidden="1">#REF!</definedName>
    <definedName name="BExGLPP9Z6SH15N8AV0F7H58S14K" hidden="1">#REF!</definedName>
    <definedName name="BExGLQATG820J44V2O4JEICPUUTR" localSheetId="3" hidden="1">#REF!</definedName>
    <definedName name="BExGLQATG820J44V2O4JEICPUUTR" hidden="1">#REF!</definedName>
    <definedName name="BExGLTARRL0J772UD2TXEYAVPY6E" localSheetId="3" hidden="1">#REF!</definedName>
    <definedName name="BExGLTARRL0J772UD2TXEYAVPY6E" hidden="1">#REF!</definedName>
    <definedName name="BExGLYE6RZTAAWHJBG2QFJPTDS2Q" localSheetId="3" hidden="1">#REF!</definedName>
    <definedName name="BExGLYE6RZTAAWHJBG2QFJPTDS2Q" hidden="1">#REF!</definedName>
    <definedName name="BExGM4DZ65OAQP7MA4LN6QMYZOFF" localSheetId="3" hidden="1">#REF!</definedName>
    <definedName name="BExGM4DZ65OAQP7MA4LN6QMYZOFF" hidden="1">#REF!</definedName>
    <definedName name="BExGMCXCWEC9XNUOEMZ61TMI6CUO" localSheetId="3" hidden="1">#REF!</definedName>
    <definedName name="BExGMCXCWEC9XNUOEMZ61TMI6CUO" hidden="1">#REF!</definedName>
    <definedName name="BExGMJDGIH0MEPC2TUSFUCY2ROTB" localSheetId="3" hidden="1">#REF!</definedName>
    <definedName name="BExGMJDGIH0MEPC2TUSFUCY2ROTB" hidden="1">#REF!</definedName>
    <definedName name="BExGMKPW2HPKN0M0XKF3AZ8YP0D6" localSheetId="3" hidden="1">#REF!</definedName>
    <definedName name="BExGMKPW2HPKN0M0XKF3AZ8YP0D6" hidden="1">#REF!</definedName>
    <definedName name="BExGMOGUOL3NATNV0TIZH2J6DLLD" localSheetId="3" hidden="1">#REF!</definedName>
    <definedName name="BExGMOGUOL3NATNV0TIZH2J6DLLD" hidden="1">#REF!</definedName>
    <definedName name="BExGMP2F175LGL6QVSJGP6GKYHHA" localSheetId="3" hidden="1">#REF!</definedName>
    <definedName name="BExGMP2F175LGL6QVSJGP6GKYHHA" hidden="1">#REF!</definedName>
    <definedName name="BExGMPIIP8GKML2VVA8OEFL43NCS" localSheetId="3" hidden="1">#REF!</definedName>
    <definedName name="BExGMPIIP8GKML2VVA8OEFL43NCS" hidden="1">#REF!</definedName>
    <definedName name="BExGMZ3SRIXLXMWBVOXXV3M4U4YL" localSheetId="3" hidden="1">#REF!</definedName>
    <definedName name="BExGMZ3SRIXLXMWBVOXXV3M4U4YL" hidden="1">#REF!</definedName>
    <definedName name="BExGMZ3UBN48IXU1ZEFYECEMZ1IM" localSheetId="3" hidden="1">#REF!</definedName>
    <definedName name="BExGMZ3UBN48IXU1ZEFYECEMZ1IM" hidden="1">#REF!</definedName>
    <definedName name="BExGN4I0QATXNZCLZJM1KH1OIJQH" localSheetId="3" hidden="1">#REF!</definedName>
    <definedName name="BExGN4I0QATXNZCLZJM1KH1OIJQH" hidden="1">#REF!</definedName>
    <definedName name="BExGN9FZ2RWCMSY1YOBJKZMNIM9R" localSheetId="3" hidden="1">#REF!</definedName>
    <definedName name="BExGN9FZ2RWCMSY1YOBJKZMNIM9R" hidden="1">#REF!</definedName>
    <definedName name="BExGNDSIMTHOCXXG6QOGR6DA8SGG" localSheetId="3" hidden="1">#REF!</definedName>
    <definedName name="BExGNDSIMTHOCXXG6QOGR6DA8SGG" hidden="1">#REF!</definedName>
    <definedName name="BExGNHOS7RBERG1J2M2HVGSRZL5G" localSheetId="3" hidden="1">#REF!</definedName>
    <definedName name="BExGNHOS7RBERG1J2M2HVGSRZL5G" hidden="1">#REF!</definedName>
    <definedName name="BExGNJ18W3Q55XAXY8XTFB80IVMV" localSheetId="3" hidden="1">#REF!</definedName>
    <definedName name="BExGNJ18W3Q55XAXY8XTFB80IVMV" hidden="1">#REF!</definedName>
    <definedName name="BExGNN2YQ9BDAZXT2GLCSAPXKIM7" localSheetId="3" hidden="1">#REF!</definedName>
    <definedName name="BExGNN2YQ9BDAZXT2GLCSAPXKIM7" hidden="1">#REF!</definedName>
    <definedName name="BExGNP6INLF5NZFP5ME6K7C9Y0NH" localSheetId="3" hidden="1">#REF!</definedName>
    <definedName name="BExGNP6INLF5NZFP5ME6K7C9Y0NH" hidden="1">#REF!</definedName>
    <definedName name="BExGNSS0CKRPKHO25R3TDBEL2NHX" localSheetId="3" hidden="1">#REF!</definedName>
    <definedName name="BExGNSS0CKRPKHO25R3TDBEL2NHX" hidden="1">#REF!</definedName>
    <definedName name="BExGNYH0MO8NOVS85L15G0RWX4GW" localSheetId="3" hidden="1">#REF!</definedName>
    <definedName name="BExGNYH0MO8NOVS85L15G0RWX4GW" hidden="1">#REF!</definedName>
    <definedName name="BExGNZO44DEG8CGIDYSEGDUQ531R" localSheetId="3" hidden="1">#REF!</definedName>
    <definedName name="BExGNZO44DEG8CGIDYSEGDUQ531R" hidden="1">#REF!</definedName>
    <definedName name="BExGO22GMMPZVQY9RQ8MDKZDP5G3" localSheetId="3" hidden="1">#REF!</definedName>
    <definedName name="BExGO22GMMPZVQY9RQ8MDKZDP5G3" hidden="1">#REF!</definedName>
    <definedName name="BExGO2O0V6UYDY26AX8OSN72F77N" localSheetId="3" hidden="1">#REF!</definedName>
    <definedName name="BExGO2O0V6UYDY26AX8OSN72F77N" hidden="1">#REF!</definedName>
    <definedName name="BExGO2YUBOVLYHY1QSIHRE1KLAFV" localSheetId="3" hidden="1">#REF!</definedName>
    <definedName name="BExGO2YUBOVLYHY1QSIHRE1KLAFV" hidden="1">#REF!</definedName>
    <definedName name="BExGO70E2O70LF46V8T26YFPL4V8" localSheetId="3" hidden="1">#REF!</definedName>
    <definedName name="BExGO70E2O70LF46V8T26YFPL4V8" hidden="1">#REF!</definedName>
    <definedName name="BExGOB25QJMQCQE76MRW9X58OIOO" localSheetId="3" hidden="1">#REF!</definedName>
    <definedName name="BExGOB25QJMQCQE76MRW9X58OIOO" hidden="1">#REF!</definedName>
    <definedName name="BExGODAZKJ9EXMQZNQR5YDBSS525" localSheetId="3" hidden="1">#REF!</definedName>
    <definedName name="BExGODAZKJ9EXMQZNQR5YDBSS525" hidden="1">#REF!</definedName>
    <definedName name="BExGODR8ZSMUC11I56QHSZ686XV5" localSheetId="3" hidden="1">#REF!</definedName>
    <definedName name="BExGODR8ZSMUC11I56QHSZ686XV5" hidden="1">#REF!</definedName>
    <definedName name="BExGOXJDHUDPDT8I8IVGVW9J0R5Q" localSheetId="3" hidden="1">#REF!</definedName>
    <definedName name="BExGOXJDHUDPDT8I8IVGVW9J0R5Q" hidden="1">#REF!</definedName>
    <definedName name="BExGPAPYI1N5W3IH8H485BHSVOY3" localSheetId="3" hidden="1">#REF!</definedName>
    <definedName name="BExGPAPYI1N5W3IH8H485BHSVOY3" hidden="1">#REF!</definedName>
    <definedName name="BExGPFO3GOKYO2922Y91GMQRCMOA" localSheetId="3" hidden="1">#REF!</definedName>
    <definedName name="BExGPFO3GOKYO2922Y91GMQRCMOA" hidden="1">#REF!</definedName>
    <definedName name="BExGPHGT5KDOCMV2EFS4OVKTWBRD" localSheetId="3" hidden="1">#REF!</definedName>
    <definedName name="BExGPHGT5KDOCMV2EFS4OVKTWBRD" hidden="1">#REF!</definedName>
    <definedName name="BExGPID72Y4Y619LWASUQZKZHJNC" localSheetId="3" hidden="1">#REF!</definedName>
    <definedName name="BExGPID72Y4Y619LWASUQZKZHJNC" hidden="1">#REF!</definedName>
    <definedName name="BExGPPENQIANVGLVQJ77DK5JPRTB" localSheetId="3" hidden="1">#REF!</definedName>
    <definedName name="BExGPPENQIANVGLVQJ77DK5JPRTB" hidden="1">#REF!</definedName>
    <definedName name="BExGPSUUG7TL5F5PTYU6G4HPJV1B" localSheetId="3" hidden="1">#REF!</definedName>
    <definedName name="BExGPSUUG7TL5F5PTYU6G4HPJV1B" hidden="1">#REF!</definedName>
    <definedName name="BExGQ1E950UYXYWQ84EZEQPWHVYY" localSheetId="3" hidden="1">#REF!</definedName>
    <definedName name="BExGQ1E950UYXYWQ84EZEQPWHVYY" hidden="1">#REF!</definedName>
    <definedName name="BExGQ1ZU4967P72AHF4V1D0FOL5C" localSheetId="3" hidden="1">#REF!</definedName>
    <definedName name="BExGQ1ZU4967P72AHF4V1D0FOL5C" hidden="1">#REF!</definedName>
    <definedName name="BExGQ36ZOMR9GV8T05M605MMOY3Y" localSheetId="3" hidden="1">#REF!</definedName>
    <definedName name="BExGQ36ZOMR9GV8T05M605MMOY3Y" hidden="1">#REF!</definedName>
    <definedName name="BExGQ4ZP0PPMLDNVBUG12W9FFVI9" localSheetId="3" hidden="1">#REF!</definedName>
    <definedName name="BExGQ4ZP0PPMLDNVBUG12W9FFVI9" hidden="1">#REF!</definedName>
    <definedName name="BExGQ61DTJ0SBFMDFBAK3XZ9O0ZO" localSheetId="3" hidden="1">#REF!</definedName>
    <definedName name="BExGQ61DTJ0SBFMDFBAK3XZ9O0ZO" hidden="1">#REF!</definedName>
    <definedName name="BExGQ6SG9XEOD0VMBAR22YPZWSTA" localSheetId="3" hidden="1">#REF!</definedName>
    <definedName name="BExGQ6SG9XEOD0VMBAR22YPZWSTA" hidden="1">#REF!</definedName>
    <definedName name="BExGQ8FQN3FRAGH5H2V74848P5JX" localSheetId="3" hidden="1">#REF!</definedName>
    <definedName name="BExGQ8FQN3FRAGH5H2V74848P5JX" hidden="1">#REF!</definedName>
    <definedName name="BExGQGJ1A7LNZUS8QSMOG8UNGLMK" localSheetId="3" hidden="1">#REF!</definedName>
    <definedName name="BExGQGJ1A7LNZUS8QSMOG8UNGLMK" hidden="1">#REF!</definedName>
    <definedName name="BExGQLBNZ35IK2VK33HJUAE4ADX2" localSheetId="3" hidden="1">#REF!</definedName>
    <definedName name="BExGQLBNZ35IK2VK33HJUAE4ADX2" hidden="1">#REF!</definedName>
    <definedName name="BExGQPO7ENFEQC0NC6MC9OZR2LHY" localSheetId="3" hidden="1">#REF!</definedName>
    <definedName name="BExGQPO7ENFEQC0NC6MC9OZR2LHY" hidden="1">#REF!</definedName>
    <definedName name="BExGQX0H4EZMXBJTKJJE4ICJWN5O" localSheetId="3" hidden="1">#REF!</definedName>
    <definedName name="BExGQX0H4EZMXBJTKJJE4ICJWN5O" hidden="1">#REF!</definedName>
    <definedName name="BExGR4CW3WRIID17GGX4MI9ZDHFE" localSheetId="3" hidden="1">#REF!</definedName>
    <definedName name="BExGR4CW3WRIID17GGX4MI9ZDHFE" hidden="1">#REF!</definedName>
    <definedName name="BExGR65GJX27MU2OL6NI5PB8XVB4" localSheetId="3" hidden="1">#REF!</definedName>
    <definedName name="BExGR65GJX27MU2OL6NI5PB8XVB4" hidden="1">#REF!</definedName>
    <definedName name="BExGR6LQ97HETGS3CT96L4IK0JSH" localSheetId="3" hidden="1">#REF!</definedName>
    <definedName name="BExGR6LQ97HETGS3CT96L4IK0JSH" hidden="1">#REF!</definedName>
    <definedName name="BExGR9ATP2LVT7B9OCPSLJ11H9SX" localSheetId="3" hidden="1">#REF!</definedName>
    <definedName name="BExGR9ATP2LVT7B9OCPSLJ11H9SX" hidden="1">#REF!</definedName>
    <definedName name="BExGRILCZ3BMTGDY72B1Q9BUGW0J" localSheetId="3" hidden="1">#REF!</definedName>
    <definedName name="BExGRILCZ3BMTGDY72B1Q9BUGW0J" hidden="1">#REF!</definedName>
    <definedName name="BExGRNZJ74Y6OYJB9F9Y9T3CAHOS" localSheetId="3" hidden="1">#REF!</definedName>
    <definedName name="BExGRNZJ74Y6OYJB9F9Y9T3CAHOS" hidden="1">#REF!</definedName>
    <definedName name="BExGRPC5QJQ7UGQ4P7CFWVGRQGFW" localSheetId="3" hidden="1">#REF!</definedName>
    <definedName name="BExGRPC5QJQ7UGQ4P7CFWVGRQGFW" hidden="1">#REF!</definedName>
    <definedName name="BExGRSMULUXOBEN8G0TK90PRKQ9O" localSheetId="3" hidden="1">#REF!</definedName>
    <definedName name="BExGRSMULUXOBEN8G0TK90PRKQ9O" hidden="1">#REF!</definedName>
    <definedName name="BExGRUKVVKDL8483WI70VN2QZDGD" localSheetId="3" hidden="1">#REF!</definedName>
    <definedName name="BExGRUKVVKDL8483WI70VN2QZDGD" hidden="1">#REF!</definedName>
    <definedName name="BExGS2IWR5DUNJ1U9PAKIV8CMBNI" localSheetId="3" hidden="1">#REF!</definedName>
    <definedName name="BExGS2IWR5DUNJ1U9PAKIV8CMBNI" hidden="1">#REF!</definedName>
    <definedName name="BExGS69P9FFTEOPDS0MWFKF45G47" localSheetId="3" hidden="1">#REF!</definedName>
    <definedName name="BExGS69P9FFTEOPDS0MWFKF45G47" hidden="1">#REF!</definedName>
    <definedName name="BExGS6F1JFHM5MUJ1RFO50WP6D05" localSheetId="3" hidden="1">#REF!</definedName>
    <definedName name="BExGS6F1JFHM5MUJ1RFO50WP6D05" hidden="1">#REF!</definedName>
    <definedName name="BExGSA5YB5ZGE4NHDVCZ55TQAJTL" localSheetId="3" hidden="1">#REF!</definedName>
    <definedName name="BExGSA5YB5ZGE4NHDVCZ55TQAJTL" hidden="1">#REF!</definedName>
    <definedName name="BExGSBYPYOBOB218ABCIM2X63GJ8" localSheetId="3" hidden="1">#REF!</definedName>
    <definedName name="BExGSBYPYOBOB218ABCIM2X63GJ8" hidden="1">#REF!</definedName>
    <definedName name="BExGSCEUCQQVDEEKWJ677QTGUVTE" localSheetId="3" hidden="1">#REF!</definedName>
    <definedName name="BExGSCEUCQQVDEEKWJ677QTGUVTE" hidden="1">#REF!</definedName>
    <definedName name="BExGSQY65LH1PCKKM5WHDW83F35O" localSheetId="3" hidden="1">#REF!</definedName>
    <definedName name="BExGSQY65LH1PCKKM5WHDW83F35O" hidden="1">#REF!</definedName>
    <definedName name="BExGSYW1GKISF0PMUAK3XJK9PEW9" localSheetId="3" hidden="1">#REF!</definedName>
    <definedName name="BExGSYW1GKISF0PMUAK3XJK9PEW9" hidden="1">#REF!</definedName>
    <definedName name="BExGT0DZJB6LSF6L693UUB9EY1VQ" localSheetId="3" hidden="1">#REF!</definedName>
    <definedName name="BExGT0DZJB6LSF6L693UUB9EY1VQ" hidden="1">#REF!</definedName>
    <definedName name="BExGTEMKIEF46KBIDWCAOAN5U718" localSheetId="3" hidden="1">#REF!</definedName>
    <definedName name="BExGTEMKIEF46KBIDWCAOAN5U718" hidden="1">#REF!</definedName>
    <definedName name="BExGTGVFIF8HOQXR54SK065A8M4K" localSheetId="3" hidden="1">#REF!</definedName>
    <definedName name="BExGTGVFIF8HOQXR54SK065A8M4K" hidden="1">#REF!</definedName>
    <definedName name="BExGTIYX3OWPIINOGY1E4QQYSKHP" localSheetId="3" hidden="1">#REF!</definedName>
    <definedName name="BExGTIYX3OWPIINOGY1E4QQYSKHP" hidden="1">#REF!</definedName>
    <definedName name="BExGTKGUN0KUU3C0RL2LK98D8MEK" localSheetId="3" hidden="1">#REF!</definedName>
    <definedName name="BExGTKGUN0KUU3C0RL2LK98D8MEK" hidden="1">#REF!</definedName>
    <definedName name="BExGTV3U5SZUPLTWEMEY3IIN1L4L" localSheetId="3" hidden="1">#REF!</definedName>
    <definedName name="BExGTV3U5SZUPLTWEMEY3IIN1L4L" hidden="1">#REF!</definedName>
    <definedName name="BExGTZ046J7VMUG4YPKFN2K8TWB7" localSheetId="3" hidden="1">#REF!</definedName>
    <definedName name="BExGTZ046J7VMUG4YPKFN2K8TWB7" hidden="1">#REF!</definedName>
    <definedName name="BExGTZ04EFFQ3Z3JMM0G35JYWUK3" localSheetId="3" hidden="1">#REF!</definedName>
    <definedName name="BExGTZ04EFFQ3Z3JMM0G35JYWUK3" hidden="1">#REF!</definedName>
    <definedName name="BExGU2G9OPRZRIU9YGF6NX9FUW0J" localSheetId="3" hidden="1">#REF!</definedName>
    <definedName name="BExGU2G9OPRZRIU9YGF6NX9FUW0J" hidden="1">#REF!</definedName>
    <definedName name="BExGU6HTKLRZO8UOI3DTAM5RFDBA" localSheetId="3" hidden="1">#REF!</definedName>
    <definedName name="BExGU6HTKLRZO8UOI3DTAM5RFDBA" hidden="1">#REF!</definedName>
    <definedName name="BExGUDDZXFFQHAF4UZF8ZB1HO7H6" localSheetId="3" hidden="1">#REF!</definedName>
    <definedName name="BExGUDDZXFFQHAF4UZF8ZB1HO7H6" hidden="1">#REF!</definedName>
    <definedName name="BExGUI6NCRHY7EAB6SK6EPPMWFG1" localSheetId="3" hidden="1">#REF!</definedName>
    <definedName name="BExGUI6NCRHY7EAB6SK6EPPMWFG1" hidden="1">#REF!</definedName>
    <definedName name="BExGUIBXBRHGM97ZX6GBA4ZDQ79C" localSheetId="3" hidden="1">#REF!</definedName>
    <definedName name="BExGUIBXBRHGM97ZX6GBA4ZDQ79C" hidden="1">#REF!</definedName>
    <definedName name="BExGUM8D91UNPCOO4TKP9FGX85TF" localSheetId="3" hidden="1">#REF!</definedName>
    <definedName name="BExGUM8D91UNPCOO4TKP9FGX85TF" hidden="1">#REF!</definedName>
    <definedName name="BExGUMDP0WYFBZL2MCB36WWJIC04" localSheetId="3" hidden="1">#REF!</definedName>
    <definedName name="BExGUMDP0WYFBZL2MCB36WWJIC04" hidden="1">#REF!</definedName>
    <definedName name="BExGUQF9N9FKI7S0H30WUAEB5LPD" localSheetId="3" hidden="1">#REF!</definedName>
    <definedName name="BExGUQF9N9FKI7S0H30WUAEB5LPD" hidden="1">#REF!</definedName>
    <definedName name="BExGUR6BA03XPBK60SQUW197GJ5X" localSheetId="3" hidden="1">#REF!</definedName>
    <definedName name="BExGUR6BA03XPBK60SQUW197GJ5X" hidden="1">#REF!</definedName>
    <definedName name="BExGUVIP60TA4B7X2PFGMBFUSKGX" localSheetId="3" hidden="1">#REF!</definedName>
    <definedName name="BExGUVIP60TA4B7X2PFGMBFUSKGX" hidden="1">#REF!</definedName>
    <definedName name="BExGUVTIIWAK5T0F5FD428QDO46W" localSheetId="3" hidden="1">#REF!</definedName>
    <definedName name="BExGUVTIIWAK5T0F5FD428QDO46W" hidden="1">#REF!</definedName>
    <definedName name="BExGUZKF06F209XL1IZWVJEQ82EE" localSheetId="3" hidden="1">#REF!</definedName>
    <definedName name="BExGUZKF06F209XL1IZWVJEQ82EE" hidden="1">#REF!</definedName>
    <definedName name="BExGUZPWM950OZ8P1A3N86LXK97U" localSheetId="3" hidden="1">#REF!</definedName>
    <definedName name="BExGUZPWM950OZ8P1A3N86LXK97U" hidden="1">#REF!</definedName>
    <definedName name="BExGV2EVT380QHD4AP2RL9MR8L5L" localSheetId="3" hidden="1">#REF!</definedName>
    <definedName name="BExGV2EVT380QHD4AP2RL9MR8L5L" hidden="1">#REF!</definedName>
    <definedName name="BExGVBUSKOI7KB24K40PTXJE6MER" localSheetId="3" hidden="1">#REF!</definedName>
    <definedName name="BExGVBUSKOI7KB24K40PTXJE6MER" hidden="1">#REF!</definedName>
    <definedName name="BExGVGSQSVWTL2MNI6TT8Y92W3KA" localSheetId="3" hidden="1">#REF!</definedName>
    <definedName name="BExGVGSQSVWTL2MNI6TT8Y92W3KA" hidden="1">#REF!</definedName>
    <definedName name="BExGVHP63K0GSYU17R73XGX6W2U6" localSheetId="3" hidden="1">#REF!</definedName>
    <definedName name="BExGVHP63K0GSYU17R73XGX6W2U6" hidden="1">#REF!</definedName>
    <definedName name="BExGVN3DDSLKWSP9MVJS9QMNEUIK" localSheetId="3" hidden="1">#REF!</definedName>
    <definedName name="BExGVN3DDSLKWSP9MVJS9QMNEUIK" hidden="1">#REF!</definedName>
    <definedName name="BExGVUVVMLOCR9DPVUZSQ141EE4J" localSheetId="3" hidden="1">#REF!</definedName>
    <definedName name="BExGVUVVMLOCR9DPVUZSQ141EE4J" hidden="1">#REF!</definedName>
    <definedName name="BExGVV6OOLDQ3TXZK51TTF3YX0WN" localSheetId="3" hidden="1">#REF!</definedName>
    <definedName name="BExGVV6OOLDQ3TXZK51TTF3YX0WN" hidden="1">#REF!</definedName>
    <definedName name="BExGW0KVS7U0C87XFZ78QW991IEV" localSheetId="3" hidden="1">#REF!</definedName>
    <definedName name="BExGW0KVS7U0C87XFZ78QW991IEV" hidden="1">#REF!</definedName>
    <definedName name="BExGW0Q7QHE29TGNWAWQ6GR0V6TQ" localSheetId="3" hidden="1">#REF!</definedName>
    <definedName name="BExGW0Q7QHE29TGNWAWQ6GR0V6TQ" hidden="1">#REF!</definedName>
    <definedName name="BExGW2Z7AMPG6H9EXA9ML6EZVGGA" localSheetId="3" hidden="1">#REF!</definedName>
    <definedName name="BExGW2Z7AMPG6H9EXA9ML6EZVGGA" hidden="1">#REF!</definedName>
    <definedName name="BExGWABG5VT5XO1A196RK61AXA8C" localSheetId="3" hidden="1">#REF!</definedName>
    <definedName name="BExGWABG5VT5XO1A196RK61AXA8C" hidden="1">#REF!</definedName>
    <definedName name="BExGWEO0JDG84NYLEAV5NSOAGMJZ" localSheetId="3" hidden="1">#REF!</definedName>
    <definedName name="BExGWEO0JDG84NYLEAV5NSOAGMJZ" hidden="1">#REF!</definedName>
    <definedName name="BExGWLEOC70Z8QAJTPT2PDHTNM4L" localSheetId="3" hidden="1">#REF!</definedName>
    <definedName name="BExGWLEOC70Z8QAJTPT2PDHTNM4L" hidden="1">#REF!</definedName>
    <definedName name="BExGWNCXLCRTLBVMTXYJ5PHQI6SS" localSheetId="3" hidden="1">#REF!</definedName>
    <definedName name="BExGWNCXLCRTLBVMTXYJ5PHQI6SS" hidden="1">#REF!</definedName>
    <definedName name="BExGX4L8N6ERT0Q4EVVNA97EGD80" localSheetId="3" hidden="1">#REF!</definedName>
    <definedName name="BExGX4L8N6ERT0Q4EVVNA97EGD80" hidden="1">#REF!</definedName>
    <definedName name="BExGX5MWTL78XM0QCP4NT564ML39" localSheetId="3" hidden="1">#REF!</definedName>
    <definedName name="BExGX5MWTL78XM0QCP4NT564ML39" hidden="1">#REF!</definedName>
    <definedName name="BExGX6U988MCFIGDA1282F92U9AA" localSheetId="3" hidden="1">#REF!</definedName>
    <definedName name="BExGX6U988MCFIGDA1282F92U9AA" hidden="1">#REF!</definedName>
    <definedName name="BExGX7FTB1CKAT5HUW6H531FIY6I" localSheetId="3" hidden="1">#REF!</definedName>
    <definedName name="BExGX7FTB1CKAT5HUW6H531FIY6I" hidden="1">#REF!</definedName>
    <definedName name="BExGX9DVACJQIZ4GH6YAD2A7F70O" localSheetId="3" hidden="1">#REF!</definedName>
    <definedName name="BExGX9DVACJQIZ4GH6YAD2A7F70O" hidden="1">#REF!</definedName>
    <definedName name="BExGXCZBQISQ3IMF6DJH1OXNAQP8" localSheetId="3" hidden="1">#REF!</definedName>
    <definedName name="BExGXCZBQISQ3IMF6DJH1OXNAQP8" hidden="1">#REF!</definedName>
    <definedName name="BExGXDVP2S2Y8Z8Q43I78RCIK3DD" localSheetId="3" hidden="1">#REF!</definedName>
    <definedName name="BExGXDVP2S2Y8Z8Q43I78RCIK3DD" hidden="1">#REF!</definedName>
    <definedName name="BExGXJ9W5JU7TT9S0BKL5Y6VVB39" localSheetId="3" hidden="1">#REF!</definedName>
    <definedName name="BExGXJ9W5JU7TT9S0BKL5Y6VVB39" hidden="1">#REF!</definedName>
    <definedName name="BExGXWB73RJ4BASBQTQ8EY0EC1EB" localSheetId="3" hidden="1">#REF!</definedName>
    <definedName name="BExGXWB73RJ4BASBQTQ8EY0EC1EB" hidden="1">#REF!</definedName>
    <definedName name="BExGXZ0ABB43C7SMRKZHWOSU9EQX" localSheetId="3" hidden="1">#REF!</definedName>
    <definedName name="BExGXZ0ABB43C7SMRKZHWOSU9EQX" hidden="1">#REF!</definedName>
    <definedName name="BExGY6SU3SYVCJ3AG2ITY59SAZ5A" localSheetId="3" hidden="1">#REF!</definedName>
    <definedName name="BExGY6SU3SYVCJ3AG2ITY59SAZ5A" hidden="1">#REF!</definedName>
    <definedName name="BExGY6YA4P5KMY2VHT0DYK3YTFAX" localSheetId="3" hidden="1">#REF!</definedName>
    <definedName name="BExGY6YA4P5KMY2VHT0DYK3YTFAX" hidden="1">#REF!</definedName>
    <definedName name="BExGY8G88PVVRYHPHRPJZFSX6HSC" localSheetId="3" hidden="1">#REF!</definedName>
    <definedName name="BExGY8G88PVVRYHPHRPJZFSX6HSC" hidden="1">#REF!</definedName>
    <definedName name="BExGYC718HTZ80PNKYPVIYGRJVF6" localSheetId="3" hidden="1">#REF!</definedName>
    <definedName name="BExGYC718HTZ80PNKYPVIYGRJVF6" hidden="1">#REF!</definedName>
    <definedName name="BExGYCNATXZY2FID93B17YWIPPRD" localSheetId="3" hidden="1">#REF!</definedName>
    <definedName name="BExGYCNATXZY2FID93B17YWIPPRD" hidden="1">#REF!</definedName>
    <definedName name="BExGYGJJJ3BBCQAOA51WHP01HN73" localSheetId="3" hidden="1">#REF!</definedName>
    <definedName name="BExGYGJJJ3BBCQAOA51WHP01HN73" hidden="1">#REF!</definedName>
    <definedName name="BExGYOS6TV2C72PLRFU8RP1I58GY" localSheetId="3" hidden="1">#REF!</definedName>
    <definedName name="BExGYOS6TV2C72PLRFU8RP1I58GY" hidden="1">#REF!</definedName>
    <definedName name="BExGYXBM828PX0KPDVAZBWDL6MJZ" localSheetId="3" hidden="1">#REF!</definedName>
    <definedName name="BExGYXBM828PX0KPDVAZBWDL6MJZ" hidden="1">#REF!</definedName>
    <definedName name="BExGZJ78ZWZCVHZ3BKEKFJZ6MAEO" localSheetId="3" hidden="1">#REF!</definedName>
    <definedName name="BExGZJ78ZWZCVHZ3BKEKFJZ6MAEO" hidden="1">#REF!</definedName>
    <definedName name="BExGZOLH2QV73J3M9IWDDPA62TP4" localSheetId="3" hidden="1">#REF!</definedName>
    <definedName name="BExGZOLH2QV73J3M9IWDDPA62TP4" hidden="1">#REF!</definedName>
    <definedName name="BExGZP1PWGFKVVVN4YDIS22DZPCR" localSheetId="3" hidden="1">#REF!</definedName>
    <definedName name="BExGZP1PWGFKVVVN4YDIS22DZPCR" hidden="1">#REF!</definedName>
    <definedName name="BExGZQUHCPM6G5U9OM8JU339JAG6" localSheetId="3" hidden="1">#REF!</definedName>
    <definedName name="BExGZQUHCPM6G5U9OM8JU339JAG6" hidden="1">#REF!</definedName>
    <definedName name="BExH00FQKX09BD5WU4DB5KPXAUYA" localSheetId="3" hidden="1">#REF!</definedName>
    <definedName name="BExH00FQKX09BD5WU4DB5KPXAUYA" hidden="1">#REF!</definedName>
    <definedName name="BExH00L21GZX5YJJGVMOAWBERLP5" localSheetId="3" hidden="1">#REF!</definedName>
    <definedName name="BExH00L21GZX5YJJGVMOAWBERLP5" hidden="1">#REF!</definedName>
    <definedName name="BExH02ZD6VAY1KQLAQYBBI6WWIZB" localSheetId="3" hidden="1">#REF!</definedName>
    <definedName name="BExH02ZD6VAY1KQLAQYBBI6WWIZB" hidden="1">#REF!</definedName>
    <definedName name="BExH08Z6LQCGGSGSAILMHX4X7JMD" localSheetId="3" hidden="1">#REF!</definedName>
    <definedName name="BExH08Z6LQCGGSGSAILMHX4X7JMD" hidden="1">#REF!</definedName>
    <definedName name="BExH0KT9Z8HEVRRQRGQ8YHXRLIJA" localSheetId="3" hidden="1">#REF!</definedName>
    <definedName name="BExH0KT9Z8HEVRRQRGQ8YHXRLIJA" hidden="1">#REF!</definedName>
    <definedName name="BExH0M0FDN12YBOCKL3XL2Z7T7Y8" localSheetId="3" hidden="1">#REF!</definedName>
    <definedName name="BExH0M0FDN12YBOCKL3XL2Z7T7Y8" hidden="1">#REF!</definedName>
    <definedName name="BExH0O9G06YPZ5TN9RYT326I1CP2" localSheetId="3" hidden="1">#REF!</definedName>
    <definedName name="BExH0O9G06YPZ5TN9RYT326I1CP2" hidden="1">#REF!</definedName>
    <definedName name="BExH0PGM6RG0F3AAGULBIGOH91C2" localSheetId="3" hidden="1">#REF!</definedName>
    <definedName name="BExH0PGM6RG0F3AAGULBIGOH91C2" hidden="1">#REF!</definedName>
    <definedName name="BExH0QIB3F0YZLM5XYHBCU5F0OVR" localSheetId="3" hidden="1">#REF!</definedName>
    <definedName name="BExH0QIB3F0YZLM5XYHBCU5F0OVR" hidden="1">#REF!</definedName>
    <definedName name="BExH0RK5LJAAP7O67ZFB4RG6WPPL" localSheetId="3" hidden="1">#REF!</definedName>
    <definedName name="BExH0RK5LJAAP7O67ZFB4RG6WPPL" hidden="1">#REF!</definedName>
    <definedName name="BExH0WNJAKTJRCKMTX8O4KNMIIJM" localSheetId="3" hidden="1">#REF!</definedName>
    <definedName name="BExH0WNJAKTJRCKMTX8O4KNMIIJM" hidden="1">#REF!</definedName>
    <definedName name="BExH12Y4WX542WI3ZEM15AK4UM9J" localSheetId="3" hidden="1">#REF!</definedName>
    <definedName name="BExH12Y4WX542WI3ZEM15AK4UM9J" hidden="1">#REF!</definedName>
    <definedName name="BExH18CCU7B8JWO8AWGEQRLWZG6J" localSheetId="3" hidden="1">#REF!</definedName>
    <definedName name="BExH18CCU7B8JWO8AWGEQRLWZG6J" hidden="1">#REF!</definedName>
    <definedName name="BExH1BN2H92IQKKP5IREFSS9FBF2" localSheetId="3" hidden="1">#REF!</definedName>
    <definedName name="BExH1BN2H92IQKKP5IREFSS9FBF2" hidden="1">#REF!</definedName>
    <definedName name="BExH1FDTQXR9QQ31WDB7OPXU7MPT" localSheetId="3" hidden="1">#REF!</definedName>
    <definedName name="BExH1FDTQXR9QQ31WDB7OPXU7MPT" hidden="1">#REF!</definedName>
    <definedName name="BExH1FOMEUIJNIDJAUY0ZQFBJSY9" localSheetId="3" hidden="1">#REF!</definedName>
    <definedName name="BExH1FOMEUIJNIDJAUY0ZQFBJSY9" hidden="1">#REF!</definedName>
    <definedName name="BExH1GA6TT290OTIZ8C3N610CYZ1" localSheetId="3" hidden="1">#REF!</definedName>
    <definedName name="BExH1GA6TT290OTIZ8C3N610CYZ1" hidden="1">#REF!</definedName>
    <definedName name="BExH1I8E3HJSZLFRZZ1ZKX7TBJEP" localSheetId="3" hidden="1">#REF!</definedName>
    <definedName name="BExH1I8E3HJSZLFRZZ1ZKX7TBJEP" hidden="1">#REF!</definedName>
    <definedName name="BExH1JFFHEBFX9BWJMNIA3N66R3Z" localSheetId="3" hidden="1">#REF!</definedName>
    <definedName name="BExH1JFFHEBFX9BWJMNIA3N66R3Z" hidden="1">#REF!</definedName>
    <definedName name="BExH1XYRKX51T571O1SRBP9J1D98" localSheetId="3" hidden="1">#REF!</definedName>
    <definedName name="BExH1XYRKX51T571O1SRBP9J1D98" hidden="1">#REF!</definedName>
    <definedName name="BExH1Z0GIUSVTF2H1G1I3PDGBNK2" localSheetId="3" hidden="1">#REF!</definedName>
    <definedName name="BExH1Z0GIUSVTF2H1G1I3PDGBNK2" hidden="1">#REF!</definedName>
    <definedName name="BExH225UTM6S9FW4MUDZS7F1PQSH" localSheetId="3" hidden="1">#REF!</definedName>
    <definedName name="BExH225UTM6S9FW4MUDZS7F1PQSH" hidden="1">#REF!</definedName>
    <definedName name="BExH23271RF7AYZ542KHQTH68GQ7" localSheetId="3" hidden="1">#REF!</definedName>
    <definedName name="BExH23271RF7AYZ542KHQTH68GQ7" hidden="1">#REF!</definedName>
    <definedName name="BExH2DP58R7D1BGUFBM2FHESVRF0" localSheetId="3" hidden="1">#REF!</definedName>
    <definedName name="BExH2DP58R7D1BGUFBM2FHESVRF0" hidden="1">#REF!</definedName>
    <definedName name="BExH2GJQR4JALNB314RY0LDI49VH" localSheetId="3" hidden="1">#REF!</definedName>
    <definedName name="BExH2GJQR4JALNB314RY0LDI49VH" hidden="1">#REF!</definedName>
    <definedName name="BExH2JZR49T7644JFVE7B3N7RZM9" localSheetId="3" hidden="1">#REF!</definedName>
    <definedName name="BExH2JZR49T7644JFVE7B3N7RZM9" hidden="1">#REF!</definedName>
    <definedName name="BExH2QVWL3AXHSB9EK2GQRD0DBRH" localSheetId="3" hidden="1">#REF!</definedName>
    <definedName name="BExH2QVWL3AXHSB9EK2GQRD0DBRH" hidden="1">#REF!</definedName>
    <definedName name="BExH2WKXV8X5S2GSBBTWGI0NLNAH" localSheetId="3" hidden="1">#REF!</definedName>
    <definedName name="BExH2WKXV8X5S2GSBBTWGI0NLNAH" hidden="1">#REF!</definedName>
    <definedName name="BExH2XS1UFYFGU0S0EBXX90W2WE8" localSheetId="3" hidden="1">#REF!</definedName>
    <definedName name="BExH2XS1UFYFGU0S0EBXX90W2WE8" hidden="1">#REF!</definedName>
    <definedName name="BExH2XS1X04DMUN544K5RU4XPDCI" localSheetId="3" hidden="1">#REF!</definedName>
    <definedName name="BExH2XS1X04DMUN544K5RU4XPDCI" hidden="1">#REF!</definedName>
    <definedName name="BExH2XS2TND9SB0GC295R4FP6K5Y" localSheetId="3" hidden="1">#REF!</definedName>
    <definedName name="BExH2XS2TND9SB0GC295R4FP6K5Y" hidden="1">#REF!</definedName>
    <definedName name="BExH2ZA0SZ4SSITL50NA8LZ3OEX6" localSheetId="3" hidden="1">#REF!</definedName>
    <definedName name="BExH2ZA0SZ4SSITL50NA8LZ3OEX6" hidden="1">#REF!</definedName>
    <definedName name="BExH31Z3JNVJPESWKXHILGXZHP2M" localSheetId="3" hidden="1">#REF!</definedName>
    <definedName name="BExH31Z3JNVJPESWKXHILGXZHP2M" hidden="1">#REF!</definedName>
    <definedName name="BExH3E9HZ3QJCDZW7WI7YACFQCHE" localSheetId="3" hidden="1">#REF!</definedName>
    <definedName name="BExH3E9HZ3QJCDZW7WI7YACFQCHE" hidden="1">#REF!</definedName>
    <definedName name="BExH3IRB6764RQ5HBYRLH6XCT29X" localSheetId="3" hidden="1">#REF!</definedName>
    <definedName name="BExH3IRB6764RQ5HBYRLH6XCT29X" hidden="1">#REF!</definedName>
    <definedName name="BExIG2U8V6RSB47SXLCQG3Q68YRO" localSheetId="3" hidden="1">#REF!</definedName>
    <definedName name="BExIG2U8V6RSB47SXLCQG3Q68YRO" hidden="1">#REF!</definedName>
    <definedName name="BExIGJBO8R13LV7CZ7C1YCP974NN" localSheetId="3" hidden="1">#REF!</definedName>
    <definedName name="BExIGJBO8R13LV7CZ7C1YCP974NN" hidden="1">#REF!</definedName>
    <definedName name="BExIGWT86FPOEYTI8GXCGU5Y3KGK" localSheetId="3" hidden="1">#REF!</definedName>
    <definedName name="BExIGWT86FPOEYTI8GXCGU5Y3KGK" hidden="1">#REF!</definedName>
    <definedName name="BExIHBHXA7E7VUTBVHXXXCH3A5CL" localSheetId="3" hidden="1">#REF!</definedName>
    <definedName name="BExIHBHXA7E7VUTBVHXXXCH3A5CL" hidden="1">#REF!</definedName>
    <definedName name="BExIHBSOGRSH1GKS6GKBRAJ7GXFQ" localSheetId="3" hidden="1">#REF!</definedName>
    <definedName name="BExIHBSOGRSH1GKS6GKBRAJ7GXFQ" hidden="1">#REF!</definedName>
    <definedName name="BExIHDFY73YM0AHAR2Z5OJTFKSL2" localSheetId="3" hidden="1">#REF!</definedName>
    <definedName name="BExIHDFY73YM0AHAR2Z5OJTFKSL2" hidden="1">#REF!</definedName>
    <definedName name="BExIHPQCQTGEW8QOJVIQ4VX0P6DX" localSheetId="3" hidden="1">#REF!</definedName>
    <definedName name="BExIHPQCQTGEW8QOJVIQ4VX0P6DX" hidden="1">#REF!</definedName>
    <definedName name="BExII1KN91Q7DLW0UB7W2TJ5ACT9" localSheetId="3" hidden="1">#REF!</definedName>
    <definedName name="BExII1KN91Q7DLW0UB7W2TJ5ACT9" hidden="1">#REF!</definedName>
    <definedName name="BExII50LI8I0CDOOZEMIVHVA2V95" localSheetId="3" hidden="1">#REF!</definedName>
    <definedName name="BExII50LI8I0CDOOZEMIVHVA2V95" hidden="1">#REF!</definedName>
    <definedName name="BExIINQWABWRGYDT02DOJQ5L7BQF" localSheetId="3" hidden="1">#REF!</definedName>
    <definedName name="BExIINQWABWRGYDT02DOJQ5L7BQF" hidden="1">#REF!</definedName>
    <definedName name="BExIIXMY38TQD12CVV4S57L3I809" localSheetId="3" hidden="1">#REF!</definedName>
    <definedName name="BExIIXMY38TQD12CVV4S57L3I809" hidden="1">#REF!</definedName>
    <definedName name="BExIIY37NEVU2LGS1JE4VR9AN6W4" localSheetId="3" hidden="1">#REF!</definedName>
    <definedName name="BExIIY37NEVU2LGS1JE4VR9AN6W4" hidden="1">#REF!</definedName>
    <definedName name="BExIIYJAGXR8TPZ1KCYM7EGJ79UW" localSheetId="3" hidden="1">#REF!</definedName>
    <definedName name="BExIIYJAGXR8TPZ1KCYM7EGJ79UW" hidden="1">#REF!</definedName>
    <definedName name="BExIJ3160YCWGAVEU0208ZGXXG3P" localSheetId="3" hidden="1">#REF!</definedName>
    <definedName name="BExIJ3160YCWGAVEU0208ZGXXG3P" hidden="1">#REF!</definedName>
    <definedName name="BExIJFGZJ5ED9D6KAY4PGQYLELAX" localSheetId="3" hidden="1">#REF!</definedName>
    <definedName name="BExIJFGZJ5ED9D6KAY4PGQYLELAX" hidden="1">#REF!</definedName>
    <definedName name="BExIJQK80ZEKSTV62E59AYJYUNLI" localSheetId="3" hidden="1">#REF!</definedName>
    <definedName name="BExIJQK80ZEKSTV62E59AYJYUNLI" hidden="1">#REF!</definedName>
    <definedName name="BExIJRLX3M0YQLU1D5Y9V7HM5QNM" localSheetId="3" hidden="1">#REF!</definedName>
    <definedName name="BExIJRLX3M0YQLU1D5Y9V7HM5QNM" hidden="1">#REF!</definedName>
    <definedName name="BExIJV22J0QA7286KNPMHO1ZUCB3" localSheetId="3" hidden="1">#REF!</definedName>
    <definedName name="BExIJV22J0QA7286KNPMHO1ZUCB3" hidden="1">#REF!</definedName>
    <definedName name="BExIJVI6OC7B6ZE9V4PAOYZXKNER" localSheetId="3" hidden="1">#REF!</definedName>
    <definedName name="BExIJVI6OC7B6ZE9V4PAOYZXKNER" hidden="1">#REF!</definedName>
    <definedName name="BExIJWK0NGTGQ4X7D5VIVXD14JHI" localSheetId="3" hidden="1">#REF!</definedName>
    <definedName name="BExIJWK0NGTGQ4X7D5VIVXD14JHI" hidden="1">#REF!</definedName>
    <definedName name="BExIJWPCIYINEJUTXU74VK7WG031" localSheetId="3" hidden="1">#REF!</definedName>
    <definedName name="BExIJWPCIYINEJUTXU74VK7WG031" hidden="1">#REF!</definedName>
    <definedName name="BExIKHTXPZR5A8OHB6HDP6QWDHAD" localSheetId="3" hidden="1">#REF!</definedName>
    <definedName name="BExIKHTXPZR5A8OHB6HDP6QWDHAD" hidden="1">#REF!</definedName>
    <definedName name="BExIKMMJOETSAXJYY1SIKM58LMA2" localSheetId="3" hidden="1">#REF!</definedName>
    <definedName name="BExIKMMJOETSAXJYY1SIKM58LMA2" hidden="1">#REF!</definedName>
    <definedName name="BExIKRF6AQ6VOO9KCIWSM6FY8M7D" localSheetId="3" hidden="1">#REF!</definedName>
    <definedName name="BExIKRF6AQ6VOO9KCIWSM6FY8M7D" hidden="1">#REF!</definedName>
    <definedName name="BExIKTYZESFT3LC0ASFMFKSE0D1X" localSheetId="3" hidden="1">#REF!</definedName>
    <definedName name="BExIKTYZESFT3LC0ASFMFKSE0D1X" hidden="1">#REF!</definedName>
    <definedName name="BExIKXVA6M8K0PTRYAGXS666L335" localSheetId="3" hidden="1">#REF!</definedName>
    <definedName name="BExIKXVA6M8K0PTRYAGXS666L335" hidden="1">#REF!</definedName>
    <definedName name="BExIL0PMZ2SXK9R6MLP43KBU1J2P" localSheetId="3" hidden="1">#REF!</definedName>
    <definedName name="BExIL0PMZ2SXK9R6MLP43KBU1J2P" hidden="1">#REF!</definedName>
    <definedName name="BExIL1WSMNNQQK98YHWHV5HVONIZ" localSheetId="3" hidden="1">#REF!</definedName>
    <definedName name="BExIL1WSMNNQQK98YHWHV5HVONIZ" hidden="1">#REF!</definedName>
    <definedName name="BExILAAXRTRAD18K74M6MGUEEPUM" localSheetId="3" hidden="1">#REF!</definedName>
    <definedName name="BExILAAXRTRAD18K74M6MGUEEPUM" hidden="1">#REF!</definedName>
    <definedName name="BExILG5F338C0FFLMVOKMKF8X5ZP" localSheetId="3" hidden="1">#REF!</definedName>
    <definedName name="BExILG5F338C0FFLMVOKMKF8X5ZP" hidden="1">#REF!</definedName>
    <definedName name="BExILGQTQM0HOD0BJI90YO7GOIN3" localSheetId="3" hidden="1">#REF!</definedName>
    <definedName name="BExILGQTQM0HOD0BJI90YO7GOIN3" hidden="1">#REF!</definedName>
    <definedName name="BExILPL7P2BNCD7MYCGTQ9F0R5JX" localSheetId="3" hidden="1">#REF!</definedName>
    <definedName name="BExILPL7P2BNCD7MYCGTQ9F0R5JX" hidden="1">#REF!</definedName>
    <definedName name="BExILVVS4B1B4G7IO0LPUDWY9K8W" localSheetId="3" hidden="1">#REF!</definedName>
    <definedName name="BExILVVS4B1B4G7IO0LPUDWY9K8W" hidden="1">#REF!</definedName>
    <definedName name="BExIM9DBUB7ZGF4B20FVUO9QGOX2" localSheetId="3" hidden="1">#REF!</definedName>
    <definedName name="BExIM9DBUB7ZGF4B20FVUO9QGOX2" hidden="1">#REF!</definedName>
    <definedName name="BExIMCTBZ4WAESGCDWJ64SB4F0L1" localSheetId="3" hidden="1">#REF!</definedName>
    <definedName name="BExIMCTBZ4WAESGCDWJ64SB4F0L1" hidden="1">#REF!</definedName>
    <definedName name="BExIMGK9Z94TFPWWZFMD10HV0IF6" localSheetId="3" hidden="1">#REF!</definedName>
    <definedName name="BExIMGK9Z94TFPWWZFMD10HV0IF6" hidden="1">#REF!</definedName>
    <definedName name="BExIMPEGKG18TELVC33T4OQTNBWC" localSheetId="3" hidden="1">#REF!</definedName>
    <definedName name="BExIMPEGKG18TELVC33T4OQTNBWC" hidden="1">#REF!</definedName>
    <definedName name="BExIN4OR435DL1US13JQPOQK8GD5" localSheetId="3" hidden="1">#REF!</definedName>
    <definedName name="BExIN4OR435DL1US13JQPOQK8GD5" hidden="1">#REF!</definedName>
    <definedName name="BExINI6A7H3KSFRFA6UBBDPKW37F" localSheetId="3" hidden="1">#REF!</definedName>
    <definedName name="BExINI6A7H3KSFRFA6UBBDPKW37F" hidden="1">#REF!</definedName>
    <definedName name="BExINIMK8XC3JOBT2EXYFHHH52H0" localSheetId="3" hidden="1">#REF!</definedName>
    <definedName name="BExINIMK8XC3JOBT2EXYFHHH52H0" hidden="1">#REF!</definedName>
    <definedName name="BExINLX401ZKEGWU168DS4JUM2J6" localSheetId="3" hidden="1">#REF!</definedName>
    <definedName name="BExINLX401ZKEGWU168DS4JUM2J6" hidden="1">#REF!</definedName>
    <definedName name="BExINMYYJO1FTV1CZF6O5XCFAMQX" localSheetId="3" hidden="1">#REF!</definedName>
    <definedName name="BExINMYYJO1FTV1CZF6O5XCFAMQX" hidden="1">#REF!</definedName>
    <definedName name="BExINP2H4KI05FRFV5PKZFE00HKO" localSheetId="3" hidden="1">#REF!</definedName>
    <definedName name="BExINP2H4KI05FRFV5PKZFE00HKO" hidden="1">#REF!</definedName>
    <definedName name="BExINPTCEJ9RPDEBJEJH80NATGUQ" localSheetId="3" hidden="1">#REF!</definedName>
    <definedName name="BExINPTCEJ9RPDEBJEJH80NATGUQ" hidden="1">#REF!</definedName>
    <definedName name="BExINWEQMNJ70A6JRXC2LACBX1GX" localSheetId="3" hidden="1">#REF!</definedName>
    <definedName name="BExINWEQMNJ70A6JRXC2LACBX1GX" hidden="1">#REF!</definedName>
    <definedName name="BExINZELVWYGU876QUUZCIMXPBQC" localSheetId="3" hidden="1">#REF!</definedName>
    <definedName name="BExINZELVWYGU876QUUZCIMXPBQC" hidden="1">#REF!</definedName>
    <definedName name="BExIO9QZ59ZHRA8SX6QICH2AY8A2" localSheetId="3" hidden="1">#REF!</definedName>
    <definedName name="BExIO9QZ59ZHRA8SX6QICH2AY8A2" hidden="1">#REF!</definedName>
    <definedName name="BExIOAHV525SMMGFDJFE7456JPBD" localSheetId="3" hidden="1">#REF!</definedName>
    <definedName name="BExIOAHV525SMMGFDJFE7456JPBD" hidden="1">#REF!</definedName>
    <definedName name="BExIOCQUQHKUU1KONGSDOLQTQEIC" localSheetId="3" hidden="1">#REF!</definedName>
    <definedName name="BExIOCQUQHKUU1KONGSDOLQTQEIC" hidden="1">#REF!</definedName>
    <definedName name="BExIOFAGCDQQKALMX3V0KU94KUQO" localSheetId="3" hidden="1">#REF!</definedName>
    <definedName name="BExIOFAGCDQQKALMX3V0KU94KUQO" hidden="1">#REF!</definedName>
    <definedName name="BExIOFL8Y5O61VLKTB4H20IJNWS1" localSheetId="3" hidden="1">#REF!</definedName>
    <definedName name="BExIOFL8Y5O61VLKTB4H20IJNWS1" hidden="1">#REF!</definedName>
    <definedName name="BExIOMBXRW5NS4ZPYX9G5QREZ5J6" localSheetId="3" hidden="1">#REF!</definedName>
    <definedName name="BExIOMBXRW5NS4ZPYX9G5QREZ5J6" hidden="1">#REF!</definedName>
    <definedName name="BExIORA3GK78T7C7SNBJJUONJ0LS" localSheetId="3" hidden="1">#REF!</definedName>
    <definedName name="BExIORA3GK78T7C7SNBJJUONJ0LS" hidden="1">#REF!</definedName>
    <definedName name="BExIORFDXP4AVIEBLSTZ8ETSXMNM" localSheetId="3" hidden="1">#REF!</definedName>
    <definedName name="BExIORFDXP4AVIEBLSTZ8ETSXMNM" hidden="1">#REF!</definedName>
    <definedName name="BExIOTZ5EFZ2NASVQ05RH15HRSW6" localSheetId="3" hidden="1">#REF!</definedName>
    <definedName name="BExIOTZ5EFZ2NASVQ05RH15HRSW6" hidden="1">#REF!</definedName>
    <definedName name="BExIP8YNN6UUE1GZ223SWH7DLGKO" localSheetId="3" hidden="1">#REF!</definedName>
    <definedName name="BExIP8YNN6UUE1GZ223SWH7DLGKO" hidden="1">#REF!</definedName>
    <definedName name="BExIPAB4AOL592OJCC1CFAXTLF1A" localSheetId="3" hidden="1">#REF!</definedName>
    <definedName name="BExIPAB4AOL592OJCC1CFAXTLF1A" hidden="1">#REF!</definedName>
    <definedName name="BExIPB25DKX4S2ZCKQN7KWSC3JBF" localSheetId="3" hidden="1">#REF!</definedName>
    <definedName name="BExIPB25DKX4S2ZCKQN7KWSC3JBF" hidden="1">#REF!</definedName>
    <definedName name="BExIPCUX4I4S2N50TLMMLALYLH9S" localSheetId="3" hidden="1">#REF!</definedName>
    <definedName name="BExIPCUX4I4S2N50TLMMLALYLH9S" hidden="1">#REF!</definedName>
    <definedName name="BExIPDLT8JYAMGE5HTN4D1YHZF3V" localSheetId="3" hidden="1">#REF!</definedName>
    <definedName name="BExIPDLT8JYAMGE5HTN4D1YHZF3V" hidden="1">#REF!</definedName>
    <definedName name="BExIPG040Q08EWIWL6CAVR3GRI43" localSheetId="3" hidden="1">#REF!</definedName>
    <definedName name="BExIPG040Q08EWIWL6CAVR3GRI43" hidden="1">#REF!</definedName>
    <definedName name="BExIPKNFUDPDKOSH5GHDVNA8D66S" localSheetId="3" hidden="1">#REF!</definedName>
    <definedName name="BExIPKNFUDPDKOSH5GHDVNA8D66S" hidden="1">#REF!</definedName>
    <definedName name="BExIPVL5VEVK9Q7AYB7EC2VZWBEZ" localSheetId="3" hidden="1">#REF!</definedName>
    <definedName name="BExIPVL5VEVK9Q7AYB7EC2VZWBEZ" hidden="1">#REF!</definedName>
    <definedName name="BExIQ1VS9A2FHVD9TUHKG9K8EVVP" localSheetId="3" hidden="1">#REF!</definedName>
    <definedName name="BExIQ1VS9A2FHVD9TUHKG9K8EVVP" hidden="1">#REF!</definedName>
    <definedName name="BExIQ3J19L30PSQ2CXNT6IHW0I7V" localSheetId="3" hidden="1">#REF!</definedName>
    <definedName name="BExIQ3J19L30PSQ2CXNT6IHW0I7V" hidden="1">#REF!</definedName>
    <definedName name="BExIQ3OJ7M04XCY276IO0LJA5XUK" localSheetId="3" hidden="1">#REF!</definedName>
    <definedName name="BExIQ3OJ7M04XCY276IO0LJA5XUK" hidden="1">#REF!</definedName>
    <definedName name="BExIQ5S19ITB0NDRUN4XV7B905ED" localSheetId="3" hidden="1">#REF!</definedName>
    <definedName name="BExIQ5S19ITB0NDRUN4XV7B905ED" hidden="1">#REF!</definedName>
    <definedName name="BExIQ810MMN2UN0EQ9CRQAFWA19X" localSheetId="3" hidden="1">#REF!</definedName>
    <definedName name="BExIQ810MMN2UN0EQ9CRQAFWA19X" hidden="1">#REF!</definedName>
    <definedName name="BExIQ9TMQT2EIXSVQW7GVSOAW2VJ" localSheetId="3" hidden="1">#REF!</definedName>
    <definedName name="BExIQ9TMQT2EIXSVQW7GVSOAW2VJ" hidden="1">#REF!</definedName>
    <definedName name="BExIQBMDE1L6J4H27K1FMSHQKDSE" localSheetId="3" hidden="1">#REF!</definedName>
    <definedName name="BExIQBMDE1L6J4H27K1FMSHQKDSE" hidden="1">#REF!</definedName>
    <definedName name="BExIQE65LVXUOF3UZFO7SDHFJH22" localSheetId="3" hidden="1">#REF!</definedName>
    <definedName name="BExIQE65LVXUOF3UZFO7SDHFJH22" hidden="1">#REF!</definedName>
    <definedName name="BExIQG9OO2KKBOWTMD1OXY36TEGA" localSheetId="3" hidden="1">#REF!</definedName>
    <definedName name="BExIQG9OO2KKBOWTMD1OXY36TEGA" hidden="1">#REF!</definedName>
    <definedName name="BExIQHWZ65ALA9VAFCJEGIL1145G" localSheetId="3" hidden="1">#REF!</definedName>
    <definedName name="BExIQHWZ65ALA9VAFCJEGIL1145G" hidden="1">#REF!</definedName>
    <definedName name="BExIQX1XBB31HZTYEEVOBSE3C5A6" localSheetId="3" hidden="1">#REF!</definedName>
    <definedName name="BExIQX1XBB31HZTYEEVOBSE3C5A6" hidden="1">#REF!</definedName>
    <definedName name="BExIR2ALYRP9FW99DK2084J7IIDC" localSheetId="3" hidden="1">#REF!</definedName>
    <definedName name="BExIR2ALYRP9FW99DK2084J7IIDC" hidden="1">#REF!</definedName>
    <definedName name="BExIR8FQETPTQYW37DBVDWG3J4JW" localSheetId="3" hidden="1">#REF!</definedName>
    <definedName name="BExIR8FQETPTQYW37DBVDWG3J4JW" hidden="1">#REF!</definedName>
    <definedName name="BExIRHKWQB1PP4ZLB0C3AVUBAFMD" localSheetId="3" hidden="1">#REF!</definedName>
    <definedName name="BExIRHKWQB1PP4ZLB0C3AVUBAFMD" hidden="1">#REF!</definedName>
    <definedName name="BExIRJTRJPQR3OTAGAV7JTA4VMPS" localSheetId="3" hidden="1">#REF!</definedName>
    <definedName name="BExIRJTRJPQR3OTAGAV7JTA4VMPS" hidden="1">#REF!</definedName>
    <definedName name="BExIROH27RJOG6VI7ZHR0RZGAZZ4" localSheetId="3" hidden="1">#REF!</definedName>
    <definedName name="BExIROH27RJOG6VI7ZHR0RZGAZZ4" hidden="1">#REF!</definedName>
    <definedName name="BExIRRBGTY01OQOI3U5SW59RFDFI" localSheetId="3" hidden="1">#REF!</definedName>
    <definedName name="BExIRRBGTY01OQOI3U5SW59RFDFI" hidden="1">#REF!</definedName>
    <definedName name="BExIS4T0DRF57HYO7OGG72KBOFOI" localSheetId="3" hidden="1">#REF!</definedName>
    <definedName name="BExIS4T0DRF57HYO7OGG72KBOFOI" hidden="1">#REF!</definedName>
    <definedName name="BExIS77BJDDK18PGI9DSEYZPIL7P" localSheetId="3" hidden="1">#REF!</definedName>
    <definedName name="BExIS77BJDDK18PGI9DSEYZPIL7P" hidden="1">#REF!</definedName>
    <definedName name="BExIS8USL1T3Z97CZ30HJ98E2GXQ" localSheetId="3" hidden="1">#REF!</definedName>
    <definedName name="BExIS8USL1T3Z97CZ30HJ98E2GXQ" hidden="1">#REF!</definedName>
    <definedName name="BExISC5B700MZUBFTQ9K4IKTF7HR" localSheetId="3" hidden="1">#REF!</definedName>
    <definedName name="BExISC5B700MZUBFTQ9K4IKTF7HR" hidden="1">#REF!</definedName>
    <definedName name="BExISDHXS49S1H56ENBPRF1NLD5C" localSheetId="3" hidden="1">#REF!</definedName>
    <definedName name="BExISDHXS49S1H56ENBPRF1NLD5C" hidden="1">#REF!</definedName>
    <definedName name="BExISM1JLV54A21A164IURMPGUMU" localSheetId="3" hidden="1">#REF!</definedName>
    <definedName name="BExISM1JLV54A21A164IURMPGUMU" hidden="1">#REF!</definedName>
    <definedName name="BExISRFKJYUZ4AKW44IJF7RF9Y90" localSheetId="3" hidden="1">#REF!</definedName>
    <definedName name="BExISRFKJYUZ4AKW44IJF7RF9Y90" hidden="1">#REF!</definedName>
    <definedName name="BExISSMVV57JAUB6CSGBMBFVNGWK" localSheetId="3" hidden="1">#REF!</definedName>
    <definedName name="BExISSMVV57JAUB6CSGBMBFVNGWK" hidden="1">#REF!</definedName>
    <definedName name="BExIT16AD4HCD0WQCCA72AKLQHK1" localSheetId="3" hidden="1">#REF!</definedName>
    <definedName name="BExIT16AD4HCD0WQCCA72AKLQHK1" hidden="1">#REF!</definedName>
    <definedName name="BExIT1MK8TBAK3SNP36A8FKDQSOK" localSheetId="3" hidden="1">#REF!</definedName>
    <definedName name="BExIT1MK8TBAK3SNP36A8FKDQSOK" hidden="1">#REF!</definedName>
    <definedName name="BExIT9PPVL7XGGIZS7G6QI6L7H9U" localSheetId="3" hidden="1">#REF!</definedName>
    <definedName name="BExIT9PPVL7XGGIZS7G6QI6L7H9U" hidden="1">#REF!</definedName>
    <definedName name="BExITBNYANV2S8KD56GOGCKW393R" localSheetId="3" hidden="1">#REF!</definedName>
    <definedName name="BExITBNYANV2S8KD56GOGCKW393R" hidden="1">#REF!</definedName>
    <definedName name="BExITGB4FVAV0LE88D7JMX7FBYXI" localSheetId="3" hidden="1">#REF!</definedName>
    <definedName name="BExITGB4FVAV0LE88D7JMX7FBYXI" hidden="1">#REF!</definedName>
    <definedName name="BExITI3TQ14K842P38QF0PNWSWNO" localSheetId="3" hidden="1">#REF!</definedName>
    <definedName name="BExITI3TQ14K842P38QF0PNWSWNO" hidden="1">#REF!</definedName>
    <definedName name="BExIU9OGER4TPMETACWUEP1UENK0" localSheetId="3" hidden="1">#REF!</definedName>
    <definedName name="BExIU9OGER4TPMETACWUEP1UENK0" hidden="1">#REF!</definedName>
    <definedName name="BExIUD4OJGH65NFNQ4VMCE3R4J1X" localSheetId="3" hidden="1">#REF!</definedName>
    <definedName name="BExIUD4OJGH65NFNQ4VMCE3R4J1X" hidden="1">#REF!</definedName>
    <definedName name="BExIUQM0XWNNW3MJD26EOVIT7FSU" localSheetId="3" hidden="1">#REF!</definedName>
    <definedName name="BExIUQM0XWNNW3MJD26EOVIT7FSU" hidden="1">#REF!</definedName>
    <definedName name="BExIUTB5OAAXYW0OFMP0PS40SPOB" localSheetId="3" hidden="1">#REF!</definedName>
    <definedName name="BExIUTB5OAAXYW0OFMP0PS40SPOB" hidden="1">#REF!</definedName>
    <definedName name="BExIUUT2MHIOV6R3WHA0DPM1KBKY" localSheetId="3" hidden="1">#REF!</definedName>
    <definedName name="BExIUUT2MHIOV6R3WHA0DPM1KBKY" hidden="1">#REF!</definedName>
    <definedName name="BExIUYPDT1AM6MWGWQS646PIZIWC" localSheetId="3" hidden="1">#REF!</definedName>
    <definedName name="BExIUYPDT1AM6MWGWQS646PIZIWC" hidden="1">#REF!</definedName>
    <definedName name="BExIV0I2O9F8D1UK1SI8AEYR6U0A" localSheetId="3" hidden="1">#REF!</definedName>
    <definedName name="BExIV0I2O9F8D1UK1SI8AEYR6U0A" hidden="1">#REF!</definedName>
    <definedName name="BExIV2LM38XPLRTWT0R44TMQ59E5" localSheetId="3" hidden="1">#REF!</definedName>
    <definedName name="BExIV2LM38XPLRTWT0R44TMQ59E5" hidden="1">#REF!</definedName>
    <definedName name="BExIV3HY4S0YRV1F7XEMF2YHAR2I" localSheetId="3" hidden="1">#REF!</definedName>
    <definedName name="BExIV3HY4S0YRV1F7XEMF2YHAR2I" hidden="1">#REF!</definedName>
    <definedName name="BExIV6HUZFRIFLXW2SICKGTAH1PV" localSheetId="3" hidden="1">#REF!</definedName>
    <definedName name="BExIV6HUZFRIFLXW2SICKGTAH1PV" hidden="1">#REF!</definedName>
    <definedName name="BExIVCXWL6H5LD9DHDIA4F5U9TQL" localSheetId="3" hidden="1">#REF!</definedName>
    <definedName name="BExIVCXWL6H5LD9DHDIA4F5U9TQL" hidden="1">#REF!</definedName>
    <definedName name="BExIVEVYJ7KL8QNR5ZTOSD11I5A6" localSheetId="3" hidden="1">#REF!</definedName>
    <definedName name="BExIVEVYJ7KL8QNR5ZTOSD11I5A6" hidden="1">#REF!</definedName>
    <definedName name="BExIVJ30S9U8MA1TUBRND8DGF96D" localSheetId="3" hidden="1">#REF!</definedName>
    <definedName name="BExIVJ30S9U8MA1TUBRND8DGF96D" hidden="1">#REF!</definedName>
    <definedName name="BExIVMOIPSEWSIHIDDLOXESQ28A0" localSheetId="3" hidden="1">#REF!</definedName>
    <definedName name="BExIVMOIPSEWSIHIDDLOXESQ28A0" hidden="1">#REF!</definedName>
    <definedName name="BExIVNVNJX9BYDLC88NG09YF5XQ6" localSheetId="3" hidden="1">#REF!</definedName>
    <definedName name="BExIVNVNJX9BYDLC88NG09YF5XQ6" hidden="1">#REF!</definedName>
    <definedName name="BExIVQVKLMGSRYT1LFZH0KUIA4OR" localSheetId="3" hidden="1">#REF!</definedName>
    <definedName name="BExIVQVKLMGSRYT1LFZH0KUIA4OR" hidden="1">#REF!</definedName>
    <definedName name="BExIVYTFI35KNR2XSA6N8OJYUTUR" localSheetId="3" hidden="1">#REF!</definedName>
    <definedName name="BExIVYTFI35KNR2XSA6N8OJYUTUR" hidden="1">#REF!</definedName>
    <definedName name="BExIVZF05SNB8DE7VLQOFG9S41HS" localSheetId="3" hidden="1">#REF!</definedName>
    <definedName name="BExIVZF05SNB8DE7VLQOFG9S41HS" hidden="1">#REF!</definedName>
    <definedName name="BExIWB3SY3WRIVIOF988DNNODBOA" localSheetId="3" hidden="1">#REF!</definedName>
    <definedName name="BExIWB3SY3WRIVIOF988DNNODBOA" hidden="1">#REF!</definedName>
    <definedName name="BExIWB99CG0H52LRD6QWPN4L6DV2" localSheetId="3" hidden="1">#REF!</definedName>
    <definedName name="BExIWB99CG0H52LRD6QWPN4L6DV2" hidden="1">#REF!</definedName>
    <definedName name="BExIWG1W7XP9DFYYSZAIOSHM0QLQ" localSheetId="3" hidden="1">#REF!</definedName>
    <definedName name="BExIWG1W7XP9DFYYSZAIOSHM0QLQ" hidden="1">#REF!</definedName>
    <definedName name="BExIWH3KUK94B7833DD4TB0Y6KP9" localSheetId="3" hidden="1">#REF!</definedName>
    <definedName name="BExIWH3KUK94B7833DD4TB0Y6KP9" hidden="1">#REF!</definedName>
    <definedName name="BExIWHZXYAALPLS8CSHZHJ82LBOH" localSheetId="3" hidden="1">#REF!</definedName>
    <definedName name="BExIWHZXYAALPLS8CSHZHJ82LBOH" hidden="1">#REF!</definedName>
    <definedName name="BExIWJY6FHR6KOO0P8U4IZ7VD42D" localSheetId="3" hidden="1">#REF!</definedName>
    <definedName name="BExIWJY6FHR6KOO0P8U4IZ7VD42D" hidden="1">#REF!</definedName>
    <definedName name="BExIWKE9MGIDWORBI43AWTUNYFAN" localSheetId="3" hidden="1">#REF!</definedName>
    <definedName name="BExIWKE9MGIDWORBI43AWTUNYFAN" hidden="1">#REF!</definedName>
    <definedName name="BExIWPHOYLSNGZKVD3RRKOEALEUG" localSheetId="3" hidden="1">#REF!</definedName>
    <definedName name="BExIWPHOYLSNGZKVD3RRKOEALEUG" hidden="1">#REF!</definedName>
    <definedName name="BExIWSHLD1QIZPL5ARLXOJ9Y2CAA" localSheetId="3" hidden="1">#REF!</definedName>
    <definedName name="BExIWSHLD1QIZPL5ARLXOJ9Y2CAA" hidden="1">#REF!</definedName>
    <definedName name="BExIX34PM5DBTRHRQWP6PL6WIX88" localSheetId="3" hidden="1">#REF!</definedName>
    <definedName name="BExIX34PM5DBTRHRQWP6PL6WIX88" hidden="1">#REF!</definedName>
    <definedName name="BExIX5OAP9KSUE5SIZCW9P39Q4WE" localSheetId="3" hidden="1">#REF!</definedName>
    <definedName name="BExIX5OAP9KSUE5SIZCW9P39Q4WE" hidden="1">#REF!</definedName>
    <definedName name="BExIXGRJPVJMUDGSG7IHPXPNO69B" localSheetId="3" hidden="1">#REF!</definedName>
    <definedName name="BExIXGRJPVJMUDGSG7IHPXPNO69B" hidden="1">#REF!</definedName>
    <definedName name="BExIXGWVQ9WOO0NCJLXAU4PJPOPM" localSheetId="3" hidden="1">#REF!</definedName>
    <definedName name="BExIXGWVQ9WOO0NCJLXAU4PJPOPM" hidden="1">#REF!</definedName>
    <definedName name="BExIXLK6SEOTUWQVNLCH4SAKTVGQ" localSheetId="3" hidden="1">#REF!</definedName>
    <definedName name="BExIXLK6SEOTUWQVNLCH4SAKTVGQ" hidden="1">#REF!</definedName>
    <definedName name="BExIXM5R87ZL3FHALWZXYCPHGX3E" localSheetId="3" hidden="1">#REF!</definedName>
    <definedName name="BExIXM5R87ZL3FHALWZXYCPHGX3E" hidden="1">#REF!</definedName>
    <definedName name="BExIXN24YK8MIB3OZ905DHU9CDH1" localSheetId="3" hidden="1">#REF!</definedName>
    <definedName name="BExIXN24YK8MIB3OZ905DHU9CDH1" hidden="1">#REF!</definedName>
    <definedName name="BExIXS036ZCKT2Z8XZKLZ8PFWQGL" localSheetId="3" hidden="1">#REF!</definedName>
    <definedName name="BExIXS036ZCKT2Z8XZKLZ8PFWQGL" hidden="1">#REF!</definedName>
    <definedName name="BExIXY5CF9PFM0P40AZ4U51TMWV0" localSheetId="3" hidden="1">#REF!</definedName>
    <definedName name="BExIXY5CF9PFM0P40AZ4U51TMWV0" hidden="1">#REF!</definedName>
    <definedName name="BExIYEXJBK8JDWIRSVV4RJSKZVV1" localSheetId="3" hidden="1">#REF!</definedName>
    <definedName name="BExIYEXJBK8JDWIRSVV4RJSKZVV1" hidden="1">#REF!</definedName>
    <definedName name="BExIYFJ59KLIPRTGIHX9X07UVGT3" localSheetId="3" hidden="1">#REF!</definedName>
    <definedName name="BExIYFJ59KLIPRTGIHX9X07UVGT3" hidden="1">#REF!</definedName>
    <definedName name="BExIYHH7GZO6BU3DC4GRLH3FD3ZS" localSheetId="3" hidden="1">#REF!</definedName>
    <definedName name="BExIYHH7GZO6BU3DC4GRLH3FD3ZS" hidden="1">#REF!</definedName>
    <definedName name="BExIYHMPBTD67ZNUL9O76FZQHYPT" localSheetId="3" hidden="1">#REF!</definedName>
    <definedName name="BExIYHMPBTD67ZNUL9O76FZQHYPT" hidden="1">#REF!</definedName>
    <definedName name="BExIYI2RH0K4225XO970K2IQ1E79" localSheetId="3" hidden="1">#REF!</definedName>
    <definedName name="BExIYI2RH0K4225XO970K2IQ1E79" hidden="1">#REF!</definedName>
    <definedName name="BExIYMPZ0KS2KOJFQAUQJ77L7701" localSheetId="3" hidden="1">#REF!</definedName>
    <definedName name="BExIYMPZ0KS2KOJFQAUQJ77L7701" hidden="1">#REF!</definedName>
    <definedName name="BExIYP9Q6FV9T0R9G3UDKLS4TTYX" localSheetId="3" hidden="1">#REF!</definedName>
    <definedName name="BExIYP9Q6FV9T0R9G3UDKLS4TTYX" hidden="1">#REF!</definedName>
    <definedName name="BExIYZGLDQ1TN7BIIN4RLDP31GIM" localSheetId="3" hidden="1">#REF!</definedName>
    <definedName name="BExIYZGLDQ1TN7BIIN4RLDP31GIM" hidden="1">#REF!</definedName>
    <definedName name="BExIZ4K0EZJK6PW3L8SVKTJFSWW9" localSheetId="3" hidden="1">#REF!</definedName>
    <definedName name="BExIZ4K0EZJK6PW3L8SVKTJFSWW9" hidden="1">#REF!</definedName>
    <definedName name="BExIZAECOEZGBAO29QMV14E6XDIV" localSheetId="3" hidden="1">#REF!</definedName>
    <definedName name="BExIZAECOEZGBAO29QMV14E6XDIV" hidden="1">#REF!</definedName>
    <definedName name="BExIZHQR3N1546MQS83ZJ8I6SPZ3" localSheetId="3" hidden="1">#REF!</definedName>
    <definedName name="BExIZHQR3N1546MQS83ZJ8I6SPZ3" hidden="1">#REF!</definedName>
    <definedName name="BExIZKVXYD5O2JBU81F2UFJZLLSI" localSheetId="3" hidden="1">#REF!</definedName>
    <definedName name="BExIZKVXYD5O2JBU81F2UFJZLLSI" hidden="1">#REF!</definedName>
    <definedName name="BExIZPZDHC8HGER83WHCZAHOX7LK" localSheetId="3" hidden="1">#REF!</definedName>
    <definedName name="BExIZPZDHC8HGER83WHCZAHOX7LK" hidden="1">#REF!</definedName>
    <definedName name="BExIZQA5XCS39QKXMYR1MH2ZIGPS" localSheetId="3" hidden="1">#REF!</definedName>
    <definedName name="BExIZQA5XCS39QKXMYR1MH2ZIGPS" hidden="1">#REF!</definedName>
    <definedName name="BExIZVDLRUNAL32D9KO9X7Y4PB3O" localSheetId="3" hidden="1">#REF!</definedName>
    <definedName name="BExIZVDLRUNAL32D9KO9X7Y4PB3O" hidden="1">#REF!</definedName>
    <definedName name="BExIZY2PUZ0OF9YKK1B13IW0VS6G" localSheetId="3" hidden="1">#REF!</definedName>
    <definedName name="BExIZY2PUZ0OF9YKK1B13IW0VS6G" hidden="1">#REF!</definedName>
    <definedName name="BExJ08KBRR2XMWW3VZMPSQKXHZUH" localSheetId="3" hidden="1">#REF!</definedName>
    <definedName name="BExJ08KBRR2XMWW3VZMPSQKXHZUH" hidden="1">#REF!</definedName>
    <definedName name="BExJ0DYJWXGE7DA39PYL3WM05U9O" localSheetId="3" hidden="1">#REF!</definedName>
    <definedName name="BExJ0DYJWXGE7DA39PYL3WM05U9O" hidden="1">#REF!</definedName>
    <definedName name="BExJ0JYDEZPM2303TRBXOZ74M7N6" localSheetId="3" hidden="1">#REF!</definedName>
    <definedName name="BExJ0JYDEZPM2303TRBXOZ74M7N6" hidden="1">#REF!</definedName>
    <definedName name="BExJ0MY8SY5J5V50H3UKE78ODTVB" localSheetId="3" hidden="1">#REF!</definedName>
    <definedName name="BExJ0MY8SY5J5V50H3UKE78ODTVB" hidden="1">#REF!</definedName>
    <definedName name="BExJ0YC98G37ML4N8FLP8D95EFRF" localSheetId="3" hidden="1">#REF!</definedName>
    <definedName name="BExJ0YC98G37ML4N8FLP8D95EFRF" hidden="1">#REF!</definedName>
    <definedName name="BExKCDYKAEV45AFXHVHZZ62E5BM3" localSheetId="3" hidden="1">#REF!</definedName>
    <definedName name="BExKCDYKAEV45AFXHVHZZ62E5BM3" hidden="1">#REF!</definedName>
    <definedName name="BExKCYXU0W2VQVDI3N3N37K2598P" localSheetId="3" hidden="1">#REF!</definedName>
    <definedName name="BExKCYXU0W2VQVDI3N3N37K2598P" hidden="1">#REF!</definedName>
    <definedName name="BExKDJX3Z1TS0WFDD9EAO42JHL9G" localSheetId="3" hidden="1">#REF!</definedName>
    <definedName name="BExKDJX3Z1TS0WFDD9EAO42JHL9G" hidden="1">#REF!</definedName>
    <definedName name="BExKDK7WVA5I2WBACAZHAHN35D0I" localSheetId="3" hidden="1">#REF!</definedName>
    <definedName name="BExKDK7WVA5I2WBACAZHAHN35D0I" hidden="1">#REF!</definedName>
    <definedName name="BExKDKO0W4AGQO1V7K6Q4VM750FT" localSheetId="3" hidden="1">#REF!</definedName>
    <definedName name="BExKDKO0W4AGQO1V7K6Q4VM750FT" hidden="1">#REF!</definedName>
    <definedName name="BExKDLF10G7W77J87QWH3ZGLUCLW" localSheetId="3" hidden="1">#REF!</definedName>
    <definedName name="BExKDLF10G7W77J87QWH3ZGLUCLW" hidden="1">#REF!</definedName>
    <definedName name="BExKE2NDBQ14HOJH945N4W9ZZFJO" localSheetId="3" hidden="1">#REF!</definedName>
    <definedName name="BExKE2NDBQ14HOJH945N4W9ZZFJO" hidden="1">#REF!</definedName>
    <definedName name="BExKEFE0I3MT6ZLC4T1L9465HKTN" localSheetId="3" hidden="1">#REF!</definedName>
    <definedName name="BExKEFE0I3MT6ZLC4T1L9465HKTN" hidden="1">#REF!</definedName>
    <definedName name="BExKEK6O5BVJP4VY02FY7JNAZ6BT" localSheetId="3" hidden="1">#REF!</definedName>
    <definedName name="BExKEK6O5BVJP4VY02FY7JNAZ6BT" hidden="1">#REF!</definedName>
    <definedName name="BExKEKXK6E6QX339ELPXDIRZSJE0" localSheetId="3" hidden="1">#REF!</definedName>
    <definedName name="BExKEKXK6E6QX339ELPXDIRZSJE0" hidden="1">#REF!</definedName>
    <definedName name="BExKEMFI35R0D4WN4A59V9QH7I5S" localSheetId="3" hidden="1">#REF!</definedName>
    <definedName name="BExKEMFI35R0D4WN4A59V9QH7I5S" hidden="1">#REF!</definedName>
    <definedName name="BExKEOOIBMP7N8033EY2CJYCBX6H" localSheetId="3" hidden="1">#REF!</definedName>
    <definedName name="BExKEOOIBMP7N8033EY2CJYCBX6H" hidden="1">#REF!</definedName>
    <definedName name="BExKEW0RR5LA3VC46A2BEOOMQE56" localSheetId="3" hidden="1">#REF!</definedName>
    <definedName name="BExKEW0RR5LA3VC46A2BEOOMQE56" hidden="1">#REF!</definedName>
    <definedName name="BExKF37PTJB4PE1PUQWG20ASBX4E" localSheetId="3" hidden="1">#REF!</definedName>
    <definedName name="BExKF37PTJB4PE1PUQWG20ASBX4E" hidden="1">#REF!</definedName>
    <definedName name="BExKFA3VI1CZK21SM0N3LZWT9LA1" localSheetId="3" hidden="1">#REF!</definedName>
    <definedName name="BExKFA3VI1CZK21SM0N3LZWT9LA1" hidden="1">#REF!</definedName>
    <definedName name="BExKFBB29XXT9A2LVUXYSIVKPWGB" localSheetId="3" hidden="1">#REF!</definedName>
    <definedName name="BExKFBB29XXT9A2LVUXYSIVKPWGB" hidden="1">#REF!</definedName>
    <definedName name="BExKFINBFV5J2NFRCL4YUO3YF0ZE" localSheetId="3" hidden="1">#REF!</definedName>
    <definedName name="BExKFINBFV5J2NFRCL4YUO3YF0ZE" hidden="1">#REF!</definedName>
    <definedName name="BExKFISRBFACTAMJSALEYMY66F6X" localSheetId="3" hidden="1">#REF!</definedName>
    <definedName name="BExKFISRBFACTAMJSALEYMY66F6X" hidden="1">#REF!</definedName>
    <definedName name="BExKFOSK5DJ151C4E8544UWMYTOC" localSheetId="3" hidden="1">#REF!</definedName>
    <definedName name="BExKFOSK5DJ151C4E8544UWMYTOC" hidden="1">#REF!</definedName>
    <definedName name="BExKFWL3DE1V1VOVHAFYBE85QUB7" localSheetId="3" hidden="1">#REF!</definedName>
    <definedName name="BExKFWL3DE1V1VOVHAFYBE85QUB7" hidden="1">#REF!</definedName>
    <definedName name="BExKFXS9NDEWPZDVGLTMOM3CFO7N" localSheetId="3" hidden="1">#REF!</definedName>
    <definedName name="BExKFXS9NDEWPZDVGLTMOM3CFO7N" hidden="1">#REF!</definedName>
    <definedName name="BExKFYJC4EVEV54F82K6VKP7Q3OU" localSheetId="3" hidden="1">#REF!</definedName>
    <definedName name="BExKFYJC4EVEV54F82K6VKP7Q3OU" hidden="1">#REF!</definedName>
    <definedName name="BExKG4IYHBKQQ8J8FN10GB2IKO33" localSheetId="3" hidden="1">#REF!</definedName>
    <definedName name="BExKG4IYHBKQQ8J8FN10GB2IKO33" hidden="1">#REF!</definedName>
    <definedName name="BExKGBVDO2JNJUFOFQMF0RJG03ZK" localSheetId="3" hidden="1">#REF!</definedName>
    <definedName name="BExKGBVDO2JNJUFOFQMF0RJG03ZK" hidden="1">#REF!</definedName>
    <definedName name="BExKGF0L44S78D33WMQ1A75TRKB9" localSheetId="3" hidden="1">#REF!</definedName>
    <definedName name="BExKGF0L44S78D33WMQ1A75TRKB9" hidden="1">#REF!</definedName>
    <definedName name="BExKGFRN31B3G20LMQ4LRF879J68" localSheetId="3" hidden="1">#REF!</definedName>
    <definedName name="BExKGFRN31B3G20LMQ4LRF879J68" hidden="1">#REF!</definedName>
    <definedName name="BExKGJD3U3ADZILP20U3EURP0UQP" localSheetId="3" hidden="1">#REF!</definedName>
    <definedName name="BExKGJD3U3ADZILP20U3EURP0UQP" hidden="1">#REF!</definedName>
    <definedName name="BExKGNK5YGKP0YHHTAAOV17Z9EIM" localSheetId="3" hidden="1">#REF!</definedName>
    <definedName name="BExKGNK5YGKP0YHHTAAOV17Z9EIM" hidden="1">#REF!</definedName>
    <definedName name="BExKGQ3T3TWGZUSNVWJE1XWXHGRQ" localSheetId="3" hidden="1">#REF!</definedName>
    <definedName name="BExKGQ3T3TWGZUSNVWJE1XWXHGRQ" hidden="1">#REF!</definedName>
    <definedName name="BExKGV77YH9YXIQTRKK2331QGYKF" localSheetId="3" hidden="1">#REF!</definedName>
    <definedName name="BExKGV77YH9YXIQTRKK2331QGYKF" hidden="1">#REF!</definedName>
    <definedName name="BExKH3FTZ5VGTB86W9M4AB39R0G8" localSheetId="3" hidden="1">#REF!</definedName>
    <definedName name="BExKH3FTZ5VGTB86W9M4AB39R0G8" hidden="1">#REF!</definedName>
    <definedName name="BExKH3FV5U5O6XZM7STS3NZKQFGJ" localSheetId="3" hidden="1">#REF!</definedName>
    <definedName name="BExKH3FV5U5O6XZM7STS3NZKQFGJ" hidden="1">#REF!</definedName>
    <definedName name="BExKH3W5435VN8DZ68OCKI93SEO4" localSheetId="3" hidden="1">#REF!</definedName>
    <definedName name="BExKH3W5435VN8DZ68OCKI93SEO4" hidden="1">#REF!</definedName>
    <definedName name="BExKH9L4L5ZUAA98QAZ7DB7YH4QE" localSheetId="3" hidden="1">#REF!</definedName>
    <definedName name="BExKH9L4L5ZUAA98QAZ7DB7YH4QE" hidden="1">#REF!</definedName>
    <definedName name="BExKHAMUH8NR3HRV0V6FHJE3ROLN" localSheetId="3" hidden="1">#REF!</definedName>
    <definedName name="BExKHAMUH8NR3HRV0V6FHJE3ROLN" hidden="1">#REF!</definedName>
    <definedName name="BExKHCFKOWFHO2WW0N7Y5XDXEWAO" localSheetId="3" hidden="1">#REF!</definedName>
    <definedName name="BExKHCFKOWFHO2WW0N7Y5XDXEWAO" hidden="1">#REF!</definedName>
    <definedName name="BExKHIVLONZ46HLMR50DEXKEUNEP" localSheetId="3" hidden="1">#REF!</definedName>
    <definedName name="BExKHIVLONZ46HLMR50DEXKEUNEP" hidden="1">#REF!</definedName>
    <definedName name="BExKHPM9XA0ADDK7TUR0N38EXWEP" localSheetId="3" hidden="1">#REF!</definedName>
    <definedName name="BExKHPM9XA0ADDK7TUR0N38EXWEP" hidden="1">#REF!</definedName>
    <definedName name="BExKHQYXEM47TMIQRQVHE4T5LT8K" localSheetId="3" hidden="1">#REF!</definedName>
    <definedName name="BExKHQYXEM47TMIQRQVHE4T5LT8K" hidden="1">#REF!</definedName>
    <definedName name="BExKI4076KXCDE5KXL79KT36OKLO" localSheetId="3" hidden="1">#REF!</definedName>
    <definedName name="BExKI4076KXCDE5KXL79KT36OKLO" hidden="1">#REF!</definedName>
    <definedName name="BExKI7AUWXBP1WBLFRIYSNQZDWCY" localSheetId="3" hidden="1">#REF!</definedName>
    <definedName name="BExKI7AUWXBP1WBLFRIYSNQZDWCY" hidden="1">#REF!</definedName>
    <definedName name="BExKI7LO70WYISR7Q0Y1ZDWO9M3B" localSheetId="3" hidden="1">#REF!</definedName>
    <definedName name="BExKI7LO70WYISR7Q0Y1ZDWO9M3B" hidden="1">#REF!</definedName>
    <definedName name="BExKIF3EIT434ZQKMDXUBJCRLMK8" localSheetId="3" hidden="1">#REF!</definedName>
    <definedName name="BExKIF3EIT434ZQKMDXUBJCRLMK8" hidden="1">#REF!</definedName>
    <definedName name="BExKIGQV6TXIZG039HBOJU62WP2U" localSheetId="3" hidden="1">#REF!</definedName>
    <definedName name="BExKIGQV6TXIZG039HBOJU62WP2U" hidden="1">#REF!</definedName>
    <definedName name="BExKILE008SF3KTAN8WML3XKI1NZ" localSheetId="3" hidden="1">#REF!</definedName>
    <definedName name="BExKILE008SF3KTAN8WML3XKI1NZ" hidden="1">#REF!</definedName>
    <definedName name="BExKINSBB6RS7I489QHMCOMU4Z2X" localSheetId="3" hidden="1">#REF!</definedName>
    <definedName name="BExKINSBB6RS7I489QHMCOMU4Z2X" hidden="1">#REF!</definedName>
    <definedName name="BExKINXMPEA03CETGL1VOW1XRJIR" localSheetId="3" hidden="1">#REF!</definedName>
    <definedName name="BExKINXMPEA03CETGL1VOW1XRJIR" hidden="1">#REF!</definedName>
    <definedName name="BExKITBU5LXLZYDJS3D3BAVWEY3U" localSheetId="3" hidden="1">#REF!</definedName>
    <definedName name="BExKITBU5LXLZYDJS3D3BAVWEY3U" hidden="1">#REF!</definedName>
    <definedName name="BExKIU87ZKSOC2DYZWFK6SAK9I8E" localSheetId="3" hidden="1">#REF!</definedName>
    <definedName name="BExKIU87ZKSOC2DYZWFK6SAK9I8E" hidden="1">#REF!</definedName>
    <definedName name="BExKJ449HLYX2DJ9UF0H9GTPSQ73" localSheetId="3" hidden="1">#REF!</definedName>
    <definedName name="BExKJ449HLYX2DJ9UF0H9GTPSQ73" hidden="1">#REF!</definedName>
    <definedName name="BExKJ5649R9IC0GKQD6QI2G7C99Q" localSheetId="3" hidden="1">#REF!</definedName>
    <definedName name="BExKJ5649R9IC0GKQD6QI2G7C99Q" hidden="1">#REF!</definedName>
    <definedName name="BExKJEB4FXIMV2AAE9S3FCGRK1R0" localSheetId="3" hidden="1">#REF!</definedName>
    <definedName name="BExKJEB4FXIMV2AAE9S3FCGRK1R0" hidden="1">#REF!</definedName>
    <definedName name="BExKJELX2RUC8UEC56IZPYYZXHA7" localSheetId="3" hidden="1">#REF!</definedName>
    <definedName name="BExKJELX2RUC8UEC56IZPYYZXHA7" hidden="1">#REF!</definedName>
    <definedName name="BExKJI7CV9I6ILFIZ3SVO4DGK64J" localSheetId="3" hidden="1">#REF!</definedName>
    <definedName name="BExKJI7CV9I6ILFIZ3SVO4DGK64J" hidden="1">#REF!</definedName>
    <definedName name="BExKJINMXS61G2TZEXCJAWVV4F57" localSheetId="3" hidden="1">#REF!</definedName>
    <definedName name="BExKJINMXS61G2TZEXCJAWVV4F57" hidden="1">#REF!</definedName>
    <definedName name="BExKJK5ME8KB7HA0180L7OUZDDGV" localSheetId="3" hidden="1">#REF!</definedName>
    <definedName name="BExKJK5ME8KB7HA0180L7OUZDDGV" hidden="1">#REF!</definedName>
    <definedName name="BExKJLY652HI5GNEEWQXOB08K2C1" localSheetId="3" hidden="1">#REF!</definedName>
    <definedName name="BExKJLY652HI5GNEEWQXOB08K2C1" hidden="1">#REF!</definedName>
    <definedName name="BExKJN5IF0VMDILJ5K8ZENF2QYV1" localSheetId="3" hidden="1">#REF!</definedName>
    <definedName name="BExKJN5IF0VMDILJ5K8ZENF2QYV1" hidden="1">#REF!</definedName>
    <definedName name="BExKJUSJPFUIK20FTVAFJWR2OUYX" localSheetId="3" hidden="1">#REF!</definedName>
    <definedName name="BExKJUSJPFUIK20FTVAFJWR2OUYX" hidden="1">#REF!</definedName>
    <definedName name="BExKJXHNZTE5OMRQ1KTVM1DIQE9I" localSheetId="3" hidden="1">#REF!</definedName>
    <definedName name="BExKJXHNZTE5OMRQ1KTVM1DIQE9I" hidden="1">#REF!</definedName>
    <definedName name="BExKK8VP5RS3D0UXZVKA37C4SYBP" localSheetId="3" hidden="1">#REF!</definedName>
    <definedName name="BExKK8VP5RS3D0UXZVKA37C4SYBP" hidden="1">#REF!</definedName>
    <definedName name="BExKKIM9NPF6B3SPMPIQB27HQME4" localSheetId="3" hidden="1">#REF!</definedName>
    <definedName name="BExKKIM9NPF6B3SPMPIQB27HQME4" hidden="1">#REF!</definedName>
    <definedName name="BExKKIX1BCBQ4R3K41QD8NTV0OV0" localSheetId="3" hidden="1">#REF!</definedName>
    <definedName name="BExKKIX1BCBQ4R3K41QD8NTV0OV0" hidden="1">#REF!</definedName>
    <definedName name="BExKKJ2IHMOO66DQ0V2YABR4GV05" localSheetId="3" hidden="1">#REF!</definedName>
    <definedName name="BExKKJ2IHMOO66DQ0V2YABR4GV05" hidden="1">#REF!</definedName>
    <definedName name="BExKKQ3ZWADYV03YHMXDOAMU90EB" localSheetId="3" hidden="1">#REF!</definedName>
    <definedName name="BExKKQ3ZWADYV03YHMXDOAMU90EB" hidden="1">#REF!</definedName>
    <definedName name="BExKKUGD2HMJWQEYZ8H3X1BMXFS9" localSheetId="3" hidden="1">#REF!</definedName>
    <definedName name="BExKKUGD2HMJWQEYZ8H3X1BMXFS9" hidden="1">#REF!</definedName>
    <definedName name="BExKKX05KCZZZPKOR1NE5A8RGVT4" localSheetId="3" hidden="1">#REF!</definedName>
    <definedName name="BExKKX05KCZZZPKOR1NE5A8RGVT4" hidden="1">#REF!</definedName>
    <definedName name="BExKL3QUCLQLECGZM555PRF8EN56" localSheetId="3" hidden="1">#REF!</definedName>
    <definedName name="BExKL3QUCLQLECGZM555PRF8EN56" hidden="1">#REF!</definedName>
    <definedName name="BExKL7CGLA62V9UQH9ZDEHIK8W4O" localSheetId="3" hidden="1">#REF!</definedName>
    <definedName name="BExKL7CGLA62V9UQH9ZDEHIK8W4O" hidden="1">#REF!</definedName>
    <definedName name="BExKLD6S9L66QYREYHBE5J44OK7X" localSheetId="3" hidden="1">#REF!</definedName>
    <definedName name="BExKLD6S9L66QYREYHBE5J44OK7X" hidden="1">#REF!</definedName>
    <definedName name="BExKLEZK32L28GYJWVO63BZ5E1JD" localSheetId="3" hidden="1">#REF!</definedName>
    <definedName name="BExKLEZK32L28GYJWVO63BZ5E1JD" hidden="1">#REF!</definedName>
    <definedName name="BExKLLKVVHT06LA55JB2FC871DC5" localSheetId="3" hidden="1">#REF!</definedName>
    <definedName name="BExKLLKVVHT06LA55JB2FC871DC5" hidden="1">#REF!</definedName>
    <definedName name="BExKMKNALVJRCZS69GFJA4M1J08O" localSheetId="3" hidden="1">#REF!</definedName>
    <definedName name="BExKMKNALVJRCZS69GFJA4M1J08O" hidden="1">#REF!</definedName>
    <definedName name="BExKMMFZIDRFNSBCWVADJ4S2JE52" localSheetId="3" hidden="1">#REF!</definedName>
    <definedName name="BExKMMFZIDRFNSBCWVADJ4S2JE52" hidden="1">#REF!</definedName>
    <definedName name="BExKMRZJS845FERFW6HUXLFAOMYD" localSheetId="3" hidden="1">#REF!</definedName>
    <definedName name="BExKMRZJS845FERFW6HUXLFAOMYD" hidden="1">#REF!</definedName>
    <definedName name="BExKMS514WWPGUGRYGTH6XU97T8B" localSheetId="3" hidden="1">#REF!</definedName>
    <definedName name="BExKMS514WWPGUGRYGTH6XU97T8B" hidden="1">#REF!</definedName>
    <definedName name="BExKMUDV8AH8HQAD5HJVUW7GFDWU" localSheetId="3" hidden="1">#REF!</definedName>
    <definedName name="BExKMUDV8AH8HQAD5HJVUW7GFDWU" hidden="1">#REF!</definedName>
    <definedName name="BExKMWBX4EH3EYJ07UFEM08NB40Z" localSheetId="3" hidden="1">#REF!</definedName>
    <definedName name="BExKMWBX4EH3EYJ07UFEM08NB40Z" hidden="1">#REF!</definedName>
    <definedName name="BExKN4Q70IU9OY91QRUSK3044MQD" localSheetId="3" hidden="1">#REF!</definedName>
    <definedName name="BExKN4Q70IU9OY91QRUSK3044MQD" hidden="1">#REF!</definedName>
    <definedName name="BExKNBGV2IR3S7M0BX4810KZB4V3" localSheetId="3" hidden="1">#REF!</definedName>
    <definedName name="BExKNBGV2IR3S7M0BX4810KZB4V3" hidden="1">#REF!</definedName>
    <definedName name="BExKNCTBZTSY3MO42VU5PLV6YUHZ" localSheetId="3" hidden="1">#REF!</definedName>
    <definedName name="BExKNCTBZTSY3MO42VU5PLV6YUHZ" hidden="1">#REF!</definedName>
    <definedName name="BExKNGV2YY749C42AQ2T9QNIE5C3" localSheetId="3" hidden="1">#REF!</definedName>
    <definedName name="BExKNGV2YY749C42AQ2T9QNIE5C3" hidden="1">#REF!</definedName>
    <definedName name="BExKNH0F1WPNUEQITIUN5T4NDX9H" localSheetId="3" hidden="1">#REF!</definedName>
    <definedName name="BExKNH0F1WPNUEQITIUN5T4NDX9H" hidden="1">#REF!</definedName>
    <definedName name="BExKNV8UOHVWEHDJWI2WMJ9X6QHZ" localSheetId="3" hidden="1">#REF!</definedName>
    <definedName name="BExKNV8UOHVWEHDJWI2WMJ9X6QHZ" hidden="1">#REF!</definedName>
    <definedName name="BExKNZLD7UATC1MYRNJD8H2NH4KU" localSheetId="3" hidden="1">#REF!</definedName>
    <definedName name="BExKNZLD7UATC1MYRNJD8H2NH4KU" hidden="1">#REF!</definedName>
    <definedName name="BExKNZQUKQQG2Y97R74G4O4BJP1L" localSheetId="3" hidden="1">#REF!</definedName>
    <definedName name="BExKNZQUKQQG2Y97R74G4O4BJP1L" hidden="1">#REF!</definedName>
    <definedName name="BExKO06X0EAD3ABEG1E8PWLDWHBA" localSheetId="3" hidden="1">#REF!</definedName>
    <definedName name="BExKO06X0EAD3ABEG1E8PWLDWHBA" hidden="1">#REF!</definedName>
    <definedName name="BExKO2AHHSGNI1AZOIOW21KPXKPE" localSheetId="3" hidden="1">#REF!</definedName>
    <definedName name="BExKO2AHHSGNI1AZOIOW21KPXKPE" hidden="1">#REF!</definedName>
    <definedName name="BExKO2FXWJWC5IZLDN8JHYILQJ2N" localSheetId="3" hidden="1">#REF!</definedName>
    <definedName name="BExKO2FXWJWC5IZLDN8JHYILQJ2N" hidden="1">#REF!</definedName>
    <definedName name="BExKO438WZ8FKOU00NURGFMOYXWN" localSheetId="3" hidden="1">#REF!</definedName>
    <definedName name="BExKO438WZ8FKOU00NURGFMOYXWN" hidden="1">#REF!</definedName>
    <definedName name="BExKO551EZ73M80UFHBQE7BQVU4L" localSheetId="3" hidden="1">#REF!</definedName>
    <definedName name="BExKO551EZ73M80UFHBQE7BQVU4L" hidden="1">#REF!</definedName>
    <definedName name="BExKOBA4VTRV9YG31IM1PDDO3J9M" localSheetId="3" hidden="1">#REF!</definedName>
    <definedName name="BExKOBA4VTRV9YG31IM1PDDO3J9M" hidden="1">#REF!</definedName>
    <definedName name="BExKODIZGWW2EQD0FEYW6WK6XLCM" localSheetId="3" hidden="1">#REF!</definedName>
    <definedName name="BExKODIZGWW2EQD0FEYW6WK6XLCM" hidden="1">#REF!</definedName>
    <definedName name="BExKOPO2HPWVQGAKW8LOZMPIDEFG" localSheetId="3" hidden="1">#REF!</definedName>
    <definedName name="BExKOPO2HPWVQGAKW8LOZMPIDEFG" hidden="1">#REF!</definedName>
    <definedName name="BExKP7SRQ3MN5BDYXV2XMBQNUH23" localSheetId="3" hidden="1">#REF!</definedName>
    <definedName name="BExKP7SRQ3MN5BDYXV2XMBQNUH23" hidden="1">#REF!</definedName>
    <definedName name="BExKPEZP0QTKOTLIMMIFSVTHQEEK" localSheetId="3" hidden="1">#REF!</definedName>
    <definedName name="BExKPEZP0QTKOTLIMMIFSVTHQEEK" hidden="1">#REF!</definedName>
    <definedName name="BExKPFFSVTL757PNITV8R9RN4452" localSheetId="3" hidden="1">#REF!</definedName>
    <definedName name="BExKPFFSVTL757PNITV8R9RN4452" hidden="1">#REF!</definedName>
    <definedName name="BExKPIL5ZWOXQAENH3VP3ZHA2N7N" localSheetId="3" hidden="1">#REF!</definedName>
    <definedName name="BExKPIL5ZWOXQAENH3VP3ZHA2N7N" hidden="1">#REF!</definedName>
    <definedName name="BExKPJHKPVROP9QX9BMBZMU2HEZ1" localSheetId="3" hidden="1">#REF!</definedName>
    <definedName name="BExKPJHKPVROP9QX9BMBZMU2HEZ1" hidden="1">#REF!</definedName>
    <definedName name="BExKPLQJX0HJ8OTXBXH9IC9J2V0W" localSheetId="3" hidden="1">#REF!</definedName>
    <definedName name="BExKPLQJX0HJ8OTXBXH9IC9J2V0W" hidden="1">#REF!</definedName>
    <definedName name="BExKPN8C7GN36ZJZHLOB74LU6KT0" localSheetId="3" hidden="1">#REF!</definedName>
    <definedName name="BExKPN8C7GN36ZJZHLOB74LU6KT0" hidden="1">#REF!</definedName>
    <definedName name="BExKPX9VZ1J5021Q98K60HMPJU58" localSheetId="3" hidden="1">#REF!</definedName>
    <definedName name="BExKPX9VZ1J5021Q98K60HMPJU58" hidden="1">#REF!</definedName>
    <definedName name="BExKQGGEP203MUWSJVORTY7RFOFT" localSheetId="3" hidden="1">#REF!</definedName>
    <definedName name="BExKQGGEP203MUWSJVORTY7RFOFT" hidden="1">#REF!</definedName>
    <definedName name="BExKQJGAAWNM3NT19E9I0CQDBTU0" localSheetId="3" hidden="1">#REF!</definedName>
    <definedName name="BExKQJGAAWNM3NT19E9I0CQDBTU0" hidden="1">#REF!</definedName>
    <definedName name="BExKQM5GJ1ZN5REKFE7YVBQ0KXWF" localSheetId="3" hidden="1">#REF!</definedName>
    <definedName name="BExKQM5GJ1ZN5REKFE7YVBQ0KXWF" hidden="1">#REF!</definedName>
    <definedName name="BExKQQ71278061G7ZFYGPWOMOMY2" localSheetId="3" hidden="1">#REF!</definedName>
    <definedName name="BExKQQ71278061G7ZFYGPWOMOMY2" hidden="1">#REF!</definedName>
    <definedName name="BExKQTXRG3ECU8NT47UR7643LO5G" localSheetId="3" hidden="1">#REF!</definedName>
    <definedName name="BExKQTXRG3ECU8NT47UR7643LO5G" hidden="1">#REF!</definedName>
    <definedName name="BExKQVL7HPOIZ4FHANDFMVOJLEPR" localSheetId="3" hidden="1">#REF!</definedName>
    <definedName name="BExKQVL7HPOIZ4FHANDFMVOJLEPR" hidden="1">#REF!</definedName>
    <definedName name="BExKR3ZAJRYXZB4M7XZPK0I7E55W" localSheetId="3" hidden="1">#REF!</definedName>
    <definedName name="BExKR3ZAJRYXZB4M7XZPK0I7E55W" hidden="1">#REF!</definedName>
    <definedName name="BExKR8RZSEHW184G0Z56B4EGNU72" localSheetId="3" hidden="1">#REF!</definedName>
    <definedName name="BExKR8RZSEHW184G0Z56B4EGNU72" hidden="1">#REF!</definedName>
    <definedName name="BExKRHM60KUPM7RGAAFRSKX4TMS5" localSheetId="3" hidden="1">#REF!</definedName>
    <definedName name="BExKRHM60KUPM7RGAAFRSKX4TMS5" hidden="1">#REF!</definedName>
    <definedName name="BExKRQB2LX164R610N3VXJPD3C1W" localSheetId="3" hidden="1">#REF!</definedName>
    <definedName name="BExKRQB2LX164R610N3VXJPD3C1W" hidden="1">#REF!</definedName>
    <definedName name="BExKRVUSQ6PA7ZYQSTEQL3X7PB9P" localSheetId="3" hidden="1">#REF!</definedName>
    <definedName name="BExKRVUSQ6PA7ZYQSTEQL3X7PB9P" hidden="1">#REF!</definedName>
    <definedName name="BExKRY3KZ7F7RB2KH8HXSQ85IEQO" localSheetId="3" hidden="1">#REF!</definedName>
    <definedName name="BExKRY3KZ7F7RB2KH8HXSQ85IEQO" hidden="1">#REF!</definedName>
    <definedName name="BExKS91CCVW1YKNE1EQ4MCE1E9JX" localSheetId="3" hidden="1">#REF!</definedName>
    <definedName name="BExKS91CCVW1YKNE1EQ4MCE1E9JX" hidden="1">#REF!</definedName>
    <definedName name="BExKSA37DZTCK6H13HPIKR0ZFVL8" localSheetId="3" hidden="1">#REF!</definedName>
    <definedName name="BExKSA37DZTCK6H13HPIKR0ZFVL8" hidden="1">#REF!</definedName>
    <definedName name="BExKSB51O073JLM4PEU353GBBSMI" localSheetId="3" hidden="1">#REF!</definedName>
    <definedName name="BExKSB51O073JLM4PEU353GBBSMI" hidden="1">#REF!</definedName>
    <definedName name="BExKSC1EDUXA6RM44LZV6HMMHKLX" localSheetId="3" hidden="1">#REF!</definedName>
    <definedName name="BExKSC1EDUXA6RM44LZV6HMMHKLX" hidden="1">#REF!</definedName>
    <definedName name="BExKSFMOMSZYDE0WNC94F40S6636" localSheetId="3" hidden="1">#REF!</definedName>
    <definedName name="BExKSFMOMSZYDE0WNC94F40S6636" hidden="1">#REF!</definedName>
    <definedName name="BExKSHQ9K79S8KYUWIV5M5LAHHF1" localSheetId="3" hidden="1">#REF!</definedName>
    <definedName name="BExKSHQ9K79S8KYUWIV5M5LAHHF1" hidden="1">#REF!</definedName>
    <definedName name="BExKSJTWG9L3FCX8FLK4EMUJMF27" localSheetId="3" hidden="1">#REF!</definedName>
    <definedName name="BExKSJTWG9L3FCX8FLK4EMUJMF27" hidden="1">#REF!</definedName>
    <definedName name="BExKSU0MKNAVZYYPKCYTZDWQX4R8" localSheetId="3" hidden="1">#REF!</definedName>
    <definedName name="BExKSU0MKNAVZYYPKCYTZDWQX4R8" hidden="1">#REF!</definedName>
    <definedName name="BExKSX60G1MUS689FXIGYP2F7C62" localSheetId="3" hidden="1">#REF!</definedName>
    <definedName name="BExKSX60G1MUS689FXIGYP2F7C62" hidden="1">#REF!</definedName>
    <definedName name="BExKT2UZ7Y2VWF5NQE18SJRLD2RN" localSheetId="3" hidden="1">#REF!</definedName>
    <definedName name="BExKT2UZ7Y2VWF5NQE18SJRLD2RN" hidden="1">#REF!</definedName>
    <definedName name="BExKT3GJFNGAM09H5F615E36A38C" localSheetId="3" hidden="1">#REF!</definedName>
    <definedName name="BExKT3GJFNGAM09H5F615E36A38C" hidden="1">#REF!</definedName>
    <definedName name="BExKTD1UM9PTLYETG1RM502XDNC0" localSheetId="3" hidden="1">#REF!</definedName>
    <definedName name="BExKTD1UM9PTLYETG1RM502XDNC0" hidden="1">#REF!</definedName>
    <definedName name="BExKTJN26AY45CE6JUAX3OIL48F7" localSheetId="3" hidden="1">#REF!</definedName>
    <definedName name="BExKTJN26AY45CE6JUAX3OIL48F7" hidden="1">#REF!</definedName>
    <definedName name="BExKTQZGN8GI3XGSEXMPCCA3S19H" localSheetId="3" hidden="1">#REF!</definedName>
    <definedName name="BExKTQZGN8GI3XGSEXMPCCA3S19H" hidden="1">#REF!</definedName>
    <definedName name="BExKTUKYYU0F6TUW1RXV24LRAZFE" localSheetId="3" hidden="1">#REF!</definedName>
    <definedName name="BExKTUKYYU0F6TUW1RXV24LRAZFE" hidden="1">#REF!</definedName>
    <definedName name="BExKU3FBLHQBIUTN6XEZW5GC9OG1" localSheetId="3" hidden="1">#REF!</definedName>
    <definedName name="BExKU3FBLHQBIUTN6XEZW5GC9OG1" hidden="1">#REF!</definedName>
    <definedName name="BExKU82I99FEUIZLODXJDOJC96CQ" localSheetId="3" hidden="1">#REF!</definedName>
    <definedName name="BExKU82I99FEUIZLODXJDOJC96CQ" hidden="1">#REF!</definedName>
    <definedName name="BExKUDM0DFSCM3D91SH0XLXJSL18" localSheetId="3" hidden="1">#REF!</definedName>
    <definedName name="BExKUDM0DFSCM3D91SH0XLXJSL18" hidden="1">#REF!</definedName>
    <definedName name="BExKUHYKD9TJTMQOOBS4EX04FCEZ" localSheetId="3" hidden="1">#REF!</definedName>
    <definedName name="BExKUHYKD9TJTMQOOBS4EX04FCEZ" hidden="1">#REF!</definedName>
    <definedName name="BExKULEKJLA77AUQPDUHSM94Y76Z" localSheetId="3" hidden="1">#REF!</definedName>
    <definedName name="BExKULEKJLA77AUQPDUHSM94Y76Z" hidden="1">#REF!</definedName>
    <definedName name="BExKUXE506JSYMR4CV866RHRDYR9" localSheetId="3" hidden="1">#REF!</definedName>
    <definedName name="BExKUXE506JSYMR4CV866RHRDYR9" hidden="1">#REF!</definedName>
    <definedName name="BExKV08R85MKI3MAX9E2HERNQUNL" localSheetId="3" hidden="1">#REF!</definedName>
    <definedName name="BExKV08R85MKI3MAX9E2HERNQUNL" hidden="1">#REF!</definedName>
    <definedName name="BExKV4AAUNNJL5JWD7PX6BFKVS6O" localSheetId="3" hidden="1">#REF!</definedName>
    <definedName name="BExKV4AAUNNJL5JWD7PX6BFKVS6O" hidden="1">#REF!</definedName>
    <definedName name="BExKVDVK6HN74GQPTXICP9BFC8CF" localSheetId="3" hidden="1">#REF!</definedName>
    <definedName name="BExKVDVK6HN74GQPTXICP9BFC8CF" hidden="1">#REF!</definedName>
    <definedName name="BExKVFZ3ZZGIC1QI8XN6BYFWN0ZY" localSheetId="3" hidden="1">#REF!</definedName>
    <definedName name="BExKVFZ3ZZGIC1QI8XN6BYFWN0ZY" hidden="1">#REF!</definedName>
    <definedName name="BExKVG4KGO28KPGTAFL1R8TTZ10N" localSheetId="3" hidden="1">#REF!</definedName>
    <definedName name="BExKVG4KGO28KPGTAFL1R8TTZ10N" hidden="1">#REF!</definedName>
    <definedName name="BExKW0CSH7DA02YSNV64PSEIXB2P" localSheetId="3" hidden="1">#REF!</definedName>
    <definedName name="BExKW0CSH7DA02YSNV64PSEIXB2P" hidden="1">#REF!</definedName>
    <definedName name="BExM9NUG3Q31X01AI9ZJCZIX25CS" localSheetId="3" hidden="1">#REF!</definedName>
    <definedName name="BExM9NUG3Q31X01AI9ZJCZIX25CS" hidden="1">#REF!</definedName>
    <definedName name="BExM9OG182RP30MY23PG49LVPZ1C" localSheetId="3" hidden="1">#REF!</definedName>
    <definedName name="BExM9OG182RP30MY23PG49LVPZ1C" hidden="1">#REF!</definedName>
    <definedName name="BExMA64MW1S18NH8DCKPCCEI5KCB" localSheetId="3" hidden="1">#REF!</definedName>
    <definedName name="BExMA64MW1S18NH8DCKPCCEI5KCB" hidden="1">#REF!</definedName>
    <definedName name="BExMALEWFUEM8Y686IT03ECURUBR" localSheetId="3" hidden="1">#REF!</definedName>
    <definedName name="BExMALEWFUEM8Y686IT03ECURUBR" hidden="1">#REF!</definedName>
    <definedName name="BExMAS0AQY7KMMTBTBPK0SWWDITB" localSheetId="3" hidden="1">#REF!</definedName>
    <definedName name="BExMAS0AQY7KMMTBTBPK0SWWDITB" hidden="1">#REF!</definedName>
    <definedName name="BExMAXJS82ZJ8RS22VLE0V0LDUII" localSheetId="3" hidden="1">#REF!</definedName>
    <definedName name="BExMAXJS82ZJ8RS22VLE0V0LDUII" hidden="1">#REF!</definedName>
    <definedName name="BExMB4QRS0R3MTB4CMUHFZ84LNZQ" localSheetId="3" hidden="1">#REF!</definedName>
    <definedName name="BExMB4QRS0R3MTB4CMUHFZ84LNZQ" hidden="1">#REF!</definedName>
    <definedName name="BExMB7AICZ233JKSCEUSR9RQXRS0" localSheetId="3" hidden="1">#REF!</definedName>
    <definedName name="BExMB7AICZ233JKSCEUSR9RQXRS0" hidden="1">#REF!</definedName>
    <definedName name="BExMBC35WKQY5CWQJLV4D05O6971" localSheetId="3" hidden="1">#REF!</definedName>
    <definedName name="BExMBC35WKQY5CWQJLV4D05O6971" hidden="1">#REF!</definedName>
    <definedName name="BExMBFTZV4Q1A5KG25C1N9PHQNSW" localSheetId="3" hidden="1">#REF!</definedName>
    <definedName name="BExMBFTZV4Q1A5KG25C1N9PHQNSW" hidden="1">#REF!</definedName>
    <definedName name="BExMBFZFXQDH3H55R89930TFTU36" localSheetId="3" hidden="1">#REF!</definedName>
    <definedName name="BExMBFZFXQDH3H55R89930TFTU36" hidden="1">#REF!</definedName>
    <definedName name="BExMBK6ISK3U7KHZKUJXIDKGF6VW" localSheetId="3" hidden="1">#REF!</definedName>
    <definedName name="BExMBK6ISK3U7KHZKUJXIDKGF6VW" hidden="1">#REF!</definedName>
    <definedName name="BExMBYPQDG9AYDQ5E8IECVFREPO6" localSheetId="3" hidden="1">#REF!</definedName>
    <definedName name="BExMBYPQDG9AYDQ5E8IECVFREPO6" hidden="1">#REF!</definedName>
    <definedName name="BExMC7PESEESXVMDCGGIP5LPMUGY" localSheetId="3" hidden="1">#REF!</definedName>
    <definedName name="BExMC7PESEESXVMDCGGIP5LPMUGY" hidden="1">#REF!</definedName>
    <definedName name="BExMC8AZUTX8LG89K2JJR7ZG62XX" localSheetId="3" hidden="1">#REF!</definedName>
    <definedName name="BExMC8AZUTX8LG89K2JJR7ZG62XX" hidden="1">#REF!</definedName>
    <definedName name="BExMCA96YR10V72G2R0SCIKPZLIZ" localSheetId="3" hidden="1">#REF!</definedName>
    <definedName name="BExMCA96YR10V72G2R0SCIKPZLIZ" hidden="1">#REF!</definedName>
    <definedName name="BExMCB5JU5I2VQDUBS4O42BTEVKI" localSheetId="3" hidden="1">#REF!</definedName>
    <definedName name="BExMCB5JU5I2VQDUBS4O42BTEVKI" hidden="1">#REF!</definedName>
    <definedName name="BExMCFSQFSEMPY5IXDIRKZDASDBR" localSheetId="3" hidden="1">#REF!</definedName>
    <definedName name="BExMCFSQFSEMPY5IXDIRKZDASDBR" hidden="1">#REF!</definedName>
    <definedName name="BExMCH58I9XOLK7WEE6VSJGYPJGL" localSheetId="3" hidden="1">#REF!</definedName>
    <definedName name="BExMCH58I9XOLK7WEE6VSJGYPJGL" hidden="1">#REF!</definedName>
    <definedName name="BExMCMZOEYWVOOJ98TBHTTCS7XB8" localSheetId="3" hidden="1">#REF!</definedName>
    <definedName name="BExMCMZOEYWVOOJ98TBHTTCS7XB8" hidden="1">#REF!</definedName>
    <definedName name="BExMCS8EF2W3FS9QADNKREYSI8P0" localSheetId="3" hidden="1">#REF!</definedName>
    <definedName name="BExMCS8EF2W3FS9QADNKREYSI8P0" hidden="1">#REF!</definedName>
    <definedName name="BExMCSU0KZGHALEL7N5DJBVL94K7" localSheetId="3" hidden="1">#REF!</definedName>
    <definedName name="BExMCSU0KZGHALEL7N5DJBVL94K7" hidden="1">#REF!</definedName>
    <definedName name="BExMCUS7GSOM96J0HJ7EH0FFM2AC" localSheetId="3" hidden="1">#REF!</definedName>
    <definedName name="BExMCUS7GSOM96J0HJ7EH0FFM2AC" hidden="1">#REF!</definedName>
    <definedName name="BExMCYTT6TVDWMJXO1NZANRTVNAN" localSheetId="3" hidden="1">#REF!</definedName>
    <definedName name="BExMCYTT6TVDWMJXO1NZANRTVNAN" hidden="1">#REF!</definedName>
    <definedName name="BExMD54CT1VTE5YGBM90H90NF28M" localSheetId="3" hidden="1">#REF!</definedName>
    <definedName name="BExMD54CT1VTE5YGBM90H90NF28M" hidden="1">#REF!</definedName>
    <definedName name="BExMD5F6IAV108XYJLXUO9HD0IT6" localSheetId="3" hidden="1">#REF!</definedName>
    <definedName name="BExMD5F6IAV108XYJLXUO9HD0IT6" hidden="1">#REF!</definedName>
    <definedName name="BExMDANV66W9T3XAXID40XFJ0J93" localSheetId="3" hidden="1">#REF!</definedName>
    <definedName name="BExMDANV66W9T3XAXID40XFJ0J93" hidden="1">#REF!</definedName>
    <definedName name="BExMDGD1KQP7NNR78X2ZX4FCBQ1S" localSheetId="3" hidden="1">#REF!</definedName>
    <definedName name="BExMDGD1KQP7NNR78X2ZX4FCBQ1S" hidden="1">#REF!</definedName>
    <definedName name="BExMDIRDK0DI8P86HB7WPH8QWLSQ" localSheetId="3" hidden="1">#REF!</definedName>
    <definedName name="BExMDIRDK0DI8P86HB7WPH8QWLSQ" hidden="1">#REF!</definedName>
    <definedName name="BExMDOWGDLP3BZZB4ZPI31VS10FP" localSheetId="3" hidden="1">#REF!</definedName>
    <definedName name="BExMDOWGDLP3BZZB4ZPI31VS10FP" hidden="1">#REF!</definedName>
    <definedName name="BExMDPI2FVMORSWDDCVAJ85WYAYO" localSheetId="3" hidden="1">#REF!</definedName>
    <definedName name="BExMDPI2FVMORSWDDCVAJ85WYAYO" hidden="1">#REF!</definedName>
    <definedName name="BExMDUWB7VWHFFR266QXO46BNV2S" localSheetId="3" hidden="1">#REF!</definedName>
    <definedName name="BExMDUWB7VWHFFR266QXO46BNV2S" hidden="1">#REF!</definedName>
    <definedName name="BExME2U47N8LZG0BPJ49ANY5QVV2" localSheetId="3" hidden="1">#REF!</definedName>
    <definedName name="BExME2U47N8LZG0BPJ49ANY5QVV2" hidden="1">#REF!</definedName>
    <definedName name="BExME88DH5DUKMUFI9FNVECXFD2E" localSheetId="3" hidden="1">#REF!</definedName>
    <definedName name="BExME88DH5DUKMUFI9FNVECXFD2E" hidden="1">#REF!</definedName>
    <definedName name="BExME9A7MOGAK7YTTQYXP5DL6VYA" localSheetId="3" hidden="1">#REF!</definedName>
    <definedName name="BExME9A7MOGAK7YTTQYXP5DL6VYA" hidden="1">#REF!</definedName>
    <definedName name="BExMEOV9YFRY5C3GDLU60GIX10BY" localSheetId="3" hidden="1">#REF!</definedName>
    <definedName name="BExMEOV9YFRY5C3GDLU60GIX10BY" hidden="1">#REF!</definedName>
    <definedName name="BExMEUK2Q5GZGZFZ77Z2IYUKOOYW" localSheetId="3" hidden="1">#REF!</definedName>
    <definedName name="BExMEUK2Q5GZGZFZ77Z2IYUKOOYW" hidden="1">#REF!</definedName>
    <definedName name="BExMEWT36INWIP0VNS94NEP3WZ4U" localSheetId="3" hidden="1">#REF!</definedName>
    <definedName name="BExMEWT36INWIP0VNS94NEP3WZ4U" hidden="1">#REF!</definedName>
    <definedName name="BExMEY09ESM4H2YGKEQQRYUD114R" localSheetId="3" hidden="1">#REF!</definedName>
    <definedName name="BExMEY09ESM4H2YGKEQQRYUD114R" hidden="1">#REF!</definedName>
    <definedName name="BExMF0UU4SBJHOJ4SG09QMF1TC7H" localSheetId="3" hidden="1">#REF!</definedName>
    <definedName name="BExMF0UU4SBJHOJ4SG09QMF1TC7H" hidden="1">#REF!</definedName>
    <definedName name="BExMF2YDPQWGK3CSN8LJG16MLFQZ" localSheetId="3" hidden="1">#REF!</definedName>
    <definedName name="BExMF2YDPQWGK3CSN8LJG16MLFQZ" hidden="1">#REF!</definedName>
    <definedName name="BExMF4G4IUPQY1Y5GEY5N3E04CL6" localSheetId="3" hidden="1">#REF!</definedName>
    <definedName name="BExMF4G4IUPQY1Y5GEY5N3E04CL6" hidden="1">#REF!</definedName>
    <definedName name="BExMF9UIGYMOAQK0ELUWP0S0HZZY" localSheetId="3" hidden="1">#REF!</definedName>
    <definedName name="BExMF9UIGYMOAQK0ELUWP0S0HZZY" hidden="1">#REF!</definedName>
    <definedName name="BExMFDLBSWFMRDYJ2DZETI3EXKN2" localSheetId="3" hidden="1">#REF!</definedName>
    <definedName name="BExMFDLBSWFMRDYJ2DZETI3EXKN2" hidden="1">#REF!</definedName>
    <definedName name="BExMFLDTMRTCHKA37LQW67BG8D5C" localSheetId="3" hidden="1">#REF!</definedName>
    <definedName name="BExMFLDTMRTCHKA37LQW67BG8D5C" hidden="1">#REF!</definedName>
    <definedName name="BExMFTH63LTWA2JYJTJYMT5K2OF2" localSheetId="3" hidden="1">#REF!</definedName>
    <definedName name="BExMFTH63LTWA2JYJTJYMT5K2OF2" hidden="1">#REF!</definedName>
    <definedName name="BExMFY4AG5T27EVMCCNE00GOAR66" localSheetId="3" hidden="1">#REF!</definedName>
    <definedName name="BExMFY4AG5T27EVMCCNE00GOAR66" hidden="1">#REF!</definedName>
    <definedName name="BExMGQQNOFER1MEVQ961XARTRIOB" localSheetId="3" hidden="1">#REF!</definedName>
    <definedName name="BExMGQQNOFER1MEVQ961XARTRIOB" hidden="1">#REF!</definedName>
    <definedName name="BExMH189E60TZBQFN2UWVA1UZA7X" localSheetId="3" hidden="1">#REF!</definedName>
    <definedName name="BExMH189E60TZBQFN2UWVA1UZA7X" hidden="1">#REF!</definedName>
    <definedName name="BExMH3H9TW5TJCNU5Z1EWXP3BAEP" localSheetId="3" hidden="1">#REF!</definedName>
    <definedName name="BExMH3H9TW5TJCNU5Z1EWXP3BAEP" hidden="1">#REF!</definedName>
    <definedName name="BExMH5A1B01SYXROP70DOKTQ5D6Z" localSheetId="3" hidden="1">#REF!</definedName>
    <definedName name="BExMH5A1B01SYXROP70DOKTQ5D6Z" hidden="1">#REF!</definedName>
    <definedName name="BExMHCGUJ8A3L31NU0XU0FGXE4P3" localSheetId="3" hidden="1">#REF!</definedName>
    <definedName name="BExMHCGUJ8A3L31NU0XU0FGXE4P3" hidden="1">#REF!</definedName>
    <definedName name="BExMHOWPB34KPZ76M2KIX2C9R2VB" localSheetId="3" hidden="1">#REF!</definedName>
    <definedName name="BExMHOWPB34KPZ76M2KIX2C9R2VB" hidden="1">#REF!</definedName>
    <definedName name="BExMHSSYC6KVHA3QDTSYPN92TWMI" localSheetId="3" hidden="1">#REF!</definedName>
    <definedName name="BExMHSSYC6KVHA3QDTSYPN92TWMI" hidden="1">#REF!</definedName>
    <definedName name="BExMI3AJ9477KDL4T9DHET4LJJTW" localSheetId="3" hidden="1">#REF!</definedName>
    <definedName name="BExMI3AJ9477KDL4T9DHET4LJJTW" hidden="1">#REF!</definedName>
    <definedName name="BExMI6QQ20XHD0NWJUN741B37182" localSheetId="3" hidden="1">#REF!</definedName>
    <definedName name="BExMI6QQ20XHD0NWJUN741B37182" hidden="1">#REF!</definedName>
    <definedName name="BExMI7MYDIMC9K16SBAFUY33RHK6" localSheetId="3" hidden="1">#REF!</definedName>
    <definedName name="BExMI7MYDIMC9K16SBAFUY33RHK6" hidden="1">#REF!</definedName>
    <definedName name="BExMI8JB94SBD9EMNJEK7Y2T6GYU" localSheetId="3" hidden="1">#REF!</definedName>
    <definedName name="BExMI8JB94SBD9EMNJEK7Y2T6GYU" hidden="1">#REF!</definedName>
    <definedName name="BExMI8OS85YTW3KYVE4YD0R7Z6UV" localSheetId="3" hidden="1">#REF!</definedName>
    <definedName name="BExMI8OS85YTW3KYVE4YD0R7Z6UV" hidden="1">#REF!</definedName>
    <definedName name="BExMI9QNOMVZ44I3BFMGU1EL1RSY" localSheetId="3" hidden="1">#REF!</definedName>
    <definedName name="BExMI9QNOMVZ44I3BFMGU1EL1RSY" hidden="1">#REF!</definedName>
    <definedName name="BExMIBOOZU40JS3F89OMPSRCE9MM" localSheetId="3" hidden="1">#REF!</definedName>
    <definedName name="BExMIBOOZU40JS3F89OMPSRCE9MM" hidden="1">#REF!</definedName>
    <definedName name="BExMIIQ5MBWSIHTFWAQADXMZC22Q" localSheetId="3" hidden="1">#REF!</definedName>
    <definedName name="BExMIIQ5MBWSIHTFWAQADXMZC22Q" hidden="1">#REF!</definedName>
    <definedName name="BExMIL4I2GE866I25CR5JBLJWJ6A" localSheetId="3" hidden="1">#REF!</definedName>
    <definedName name="BExMIL4I2GE866I25CR5JBLJWJ6A" hidden="1">#REF!</definedName>
    <definedName name="BExMIRKIPF27SNO82SPFSB3T5U17" localSheetId="3" hidden="1">#REF!</definedName>
    <definedName name="BExMIRKIPF27SNO82SPFSB3T5U17" hidden="1">#REF!</definedName>
    <definedName name="BExMIV0KC8555D5E42ZGWG15Y0MO" localSheetId="3" hidden="1">#REF!</definedName>
    <definedName name="BExMIV0KC8555D5E42ZGWG15Y0MO" hidden="1">#REF!</definedName>
    <definedName name="BExMIZT6AN7E6YMW2S87CTCN2UXH" localSheetId="3" hidden="1">#REF!</definedName>
    <definedName name="BExMIZT6AN7E6YMW2S87CTCN2UXH" hidden="1">#REF!</definedName>
    <definedName name="BExMJB76UESLVRD81AJBOB78JDTT" localSheetId="3" hidden="1">#REF!</definedName>
    <definedName name="BExMJB76UESLVRD81AJBOB78JDTT" hidden="1">#REF!</definedName>
    <definedName name="BExMJI8OLFZQCGOW3F99ETW8A21E" localSheetId="3" hidden="1">#REF!</definedName>
    <definedName name="BExMJI8OLFZQCGOW3F99ETW8A21E" hidden="1">#REF!</definedName>
    <definedName name="BExMJNC8ZFB9DRFOJ961ZAJ8U3A8" localSheetId="3" hidden="1">#REF!</definedName>
    <definedName name="BExMJNC8ZFB9DRFOJ961ZAJ8U3A8" hidden="1">#REF!</definedName>
    <definedName name="BExMJTBV8A3D31W2IQHP9RDFPPHQ" localSheetId="3" hidden="1">#REF!</definedName>
    <definedName name="BExMJTBV8A3D31W2IQHP9RDFPPHQ" hidden="1">#REF!</definedName>
    <definedName name="BExMK2RTXN4QJWEUNX002XK8VQP8" localSheetId="3" hidden="1">#REF!</definedName>
    <definedName name="BExMK2RTXN4QJWEUNX002XK8VQP8" hidden="1">#REF!</definedName>
    <definedName name="BExMKBGQDUZ8AWXYHA3QVMSDVZ3D" localSheetId="3" hidden="1">#REF!</definedName>
    <definedName name="BExMKBGQDUZ8AWXYHA3QVMSDVZ3D" hidden="1">#REF!</definedName>
    <definedName name="BExMKBM1467553LDFZRRKVSHN374" localSheetId="3" hidden="1">#REF!</definedName>
    <definedName name="BExMKBM1467553LDFZRRKVSHN374" hidden="1">#REF!</definedName>
    <definedName name="BExMKGK5FJUC0AU8MABRGDC5ZM70" localSheetId="3" hidden="1">#REF!</definedName>
    <definedName name="BExMKGK5FJUC0AU8MABRGDC5ZM70" hidden="1">#REF!</definedName>
    <definedName name="BExMKP92JGBM5BJO174H9A4HQIB9" localSheetId="3" hidden="1">#REF!</definedName>
    <definedName name="BExMKP92JGBM5BJO174H9A4HQIB9" hidden="1">#REF!</definedName>
    <definedName name="BExMKPEDT6IOYLLC3KJKRZOETC3Y" localSheetId="3" hidden="1">#REF!</definedName>
    <definedName name="BExMKPEDT6IOYLLC3KJKRZOETC3Y" hidden="1">#REF!</definedName>
    <definedName name="BExMKTW7R5SOV4PHAFGHU3W73DYE" localSheetId="3" hidden="1">#REF!</definedName>
    <definedName name="BExMKTW7R5SOV4PHAFGHU3W73DYE" hidden="1">#REF!</definedName>
    <definedName name="BExMKU7051J2W1RQXGZGE62NBRUZ" localSheetId="3" hidden="1">#REF!</definedName>
    <definedName name="BExMKU7051J2W1RQXGZGE62NBRUZ" hidden="1">#REF!</definedName>
    <definedName name="BExMKUN3WPECJR2XRID2R7GZRGNX" localSheetId="3" hidden="1">#REF!</definedName>
    <definedName name="BExMKUN3WPECJR2XRID2R7GZRGNX" hidden="1">#REF!</definedName>
    <definedName name="BExMKZ535P011X4TNV16GCOH4H21" localSheetId="3" hidden="1">#REF!</definedName>
    <definedName name="BExMKZ535P011X4TNV16GCOH4H21" hidden="1">#REF!</definedName>
    <definedName name="BExML3XQNDIMX55ZCHHXKUV3D6E6" localSheetId="3" hidden="1">#REF!</definedName>
    <definedName name="BExML3XQNDIMX55ZCHHXKUV3D6E6" hidden="1">#REF!</definedName>
    <definedName name="BExML5QGSWHLI18BGY4CGOTD3UWH" localSheetId="3" hidden="1">#REF!</definedName>
    <definedName name="BExML5QGSWHLI18BGY4CGOTD3UWH" hidden="1">#REF!</definedName>
    <definedName name="BExML6BVFCV80776USR7X70HVRZT" localSheetId="3" hidden="1">#REF!</definedName>
    <definedName name="BExML6BVFCV80776USR7X70HVRZT" hidden="1">#REF!</definedName>
    <definedName name="BExMLO5Z61RE85X8HHX2G4IU3AZW" localSheetId="3" hidden="1">#REF!</definedName>
    <definedName name="BExMLO5Z61RE85X8HHX2G4IU3AZW" hidden="1">#REF!</definedName>
    <definedName name="BExMLVI7UORSHM9FMO8S2EI0TMTS" localSheetId="3" hidden="1">#REF!</definedName>
    <definedName name="BExMLVI7UORSHM9FMO8S2EI0TMTS" hidden="1">#REF!</definedName>
    <definedName name="BExMM5UCOT2HSSN0ZIPZW55GSOVO" localSheetId="3" hidden="1">#REF!</definedName>
    <definedName name="BExMM5UCOT2HSSN0ZIPZW55GSOVO" hidden="1">#REF!</definedName>
    <definedName name="BExMM8ZRS5RQ8H1H55RVPVTDL5NL" localSheetId="3" hidden="1">#REF!</definedName>
    <definedName name="BExMM8ZRS5RQ8H1H55RVPVTDL5NL" hidden="1">#REF!</definedName>
    <definedName name="BExMMH8EAZB09XXQ5X4LR0P4NHG9" localSheetId="3" hidden="1">#REF!</definedName>
    <definedName name="BExMMH8EAZB09XXQ5X4LR0P4NHG9" hidden="1">#REF!</definedName>
    <definedName name="BExMMIQH5BABNZVCIQ7TBCQ10AY5" localSheetId="3" hidden="1">#REF!</definedName>
    <definedName name="BExMMIQH5BABNZVCIQ7TBCQ10AY5" hidden="1">#REF!</definedName>
    <definedName name="BExMMNIZ2T7M22WECMUQXEF4NJ71" localSheetId="3" hidden="1">#REF!</definedName>
    <definedName name="BExMMNIZ2T7M22WECMUQXEF4NJ71" hidden="1">#REF!</definedName>
    <definedName name="BExMMPMIOU7BURTV0L1K6ACW9X73" localSheetId="3" hidden="1">#REF!</definedName>
    <definedName name="BExMMPMIOU7BURTV0L1K6ACW9X73" hidden="1">#REF!</definedName>
    <definedName name="BExMMQ835AJDHS4B419SS645P67Q" localSheetId="3" hidden="1">#REF!</definedName>
    <definedName name="BExMMQ835AJDHS4B419SS645P67Q" hidden="1">#REF!</definedName>
    <definedName name="BExMMQIUVPCOBISTEJJYNCCLUCPY" localSheetId="3" hidden="1">#REF!</definedName>
    <definedName name="BExMMQIUVPCOBISTEJJYNCCLUCPY" hidden="1">#REF!</definedName>
    <definedName name="BExMMTIXETA5VAKBSOFDD5SRU887" localSheetId="3" hidden="1">#REF!</definedName>
    <definedName name="BExMMTIXETA5VAKBSOFDD5SRU887" hidden="1">#REF!</definedName>
    <definedName name="BExMMV0P6P5YS3C35G0JYYHI7992" localSheetId="3" hidden="1">#REF!</definedName>
    <definedName name="BExMMV0P6P5YS3C35G0JYYHI7992" hidden="1">#REF!</definedName>
    <definedName name="BExMNJLFWZBRN9PZF1IO9CYWV1B2" localSheetId="3" hidden="1">#REF!</definedName>
    <definedName name="BExMNJLFWZBRN9PZF1IO9CYWV1B2" hidden="1">#REF!</definedName>
    <definedName name="BExMNKCJ0FA57YEUUAJE43U1QN5P" localSheetId="3" hidden="1">#REF!</definedName>
    <definedName name="BExMNKCJ0FA57YEUUAJE43U1QN5P" hidden="1">#REF!</definedName>
    <definedName name="BExMNKN5D1WEF2OOJVP6LZ6DLU3Y" localSheetId="3" hidden="1">#REF!</definedName>
    <definedName name="BExMNKN5D1WEF2OOJVP6LZ6DLU3Y" hidden="1">#REF!</definedName>
    <definedName name="BExMNR38HMPLWAJRQ9MMS3ZAZ9IU" localSheetId="3" hidden="1">#REF!</definedName>
    <definedName name="BExMNR38HMPLWAJRQ9MMS3ZAZ9IU" hidden="1">#REF!</definedName>
    <definedName name="BExMNRDZULKJMVY2VKIIRM2M5A1M" localSheetId="3" hidden="1">#REF!</definedName>
    <definedName name="BExMNRDZULKJMVY2VKIIRM2M5A1M" hidden="1">#REF!</definedName>
    <definedName name="BExMNVFKZIBQSCAH71DIF1CJG89T" localSheetId="3" hidden="1">#REF!</definedName>
    <definedName name="BExMNVFKZIBQSCAH71DIF1CJG89T" hidden="1">#REF!</definedName>
    <definedName name="BExMNVVUQAGQY9SA29FGI7D7R5MN" localSheetId="3" hidden="1">#REF!</definedName>
    <definedName name="BExMNVVUQAGQY9SA29FGI7D7R5MN" hidden="1">#REF!</definedName>
    <definedName name="BExMO9IOWKTWHO8LQJJQI5P3INWY" localSheetId="3" hidden="1">#REF!</definedName>
    <definedName name="BExMO9IOWKTWHO8LQJJQI5P3INWY" hidden="1">#REF!</definedName>
    <definedName name="BExMOI29DOEK5R1A5QZPUDKF7N6T" localSheetId="3" hidden="1">#REF!</definedName>
    <definedName name="BExMOI29DOEK5R1A5QZPUDKF7N6T" hidden="1">#REF!</definedName>
    <definedName name="BExMONRAU0S904NLJHPI47RVQDBH" localSheetId="3" hidden="1">#REF!</definedName>
    <definedName name="BExMONRAU0S904NLJHPI47RVQDBH" hidden="1">#REF!</definedName>
    <definedName name="BExMPAJ5AJAXGKGK3F6H3ODS6RF4" localSheetId="3" hidden="1">#REF!</definedName>
    <definedName name="BExMPAJ5AJAXGKGK3F6H3ODS6RF4" hidden="1">#REF!</definedName>
    <definedName name="BExMPD2X55FFBVJ6CBUKNPROIOEU" localSheetId="3" hidden="1">#REF!</definedName>
    <definedName name="BExMPD2X55FFBVJ6CBUKNPROIOEU" hidden="1">#REF!</definedName>
    <definedName name="BExMPGZ848E38FUH1JBQN97DGWAT" localSheetId="3" hidden="1">#REF!</definedName>
    <definedName name="BExMPGZ848E38FUH1JBQN97DGWAT" hidden="1">#REF!</definedName>
    <definedName name="BExMPMTICOSMQENOFKQ18K0ZT4S8" localSheetId="3" hidden="1">#REF!</definedName>
    <definedName name="BExMPMTICOSMQENOFKQ18K0ZT4S8" hidden="1">#REF!</definedName>
    <definedName name="BExMPMZ07II0R4KGWQQ7PGS3RZS4" localSheetId="3" hidden="1">#REF!</definedName>
    <definedName name="BExMPMZ07II0R4KGWQQ7PGS3RZS4" hidden="1">#REF!</definedName>
    <definedName name="BExMPOBH04JMDO6Z8DMSEJZM4ANN" localSheetId="3" hidden="1">#REF!</definedName>
    <definedName name="BExMPOBH04JMDO6Z8DMSEJZM4ANN" hidden="1">#REF!</definedName>
    <definedName name="BExMPSD77XQ3HA6A4FZOJK8G2JP3" localSheetId="3" hidden="1">#REF!</definedName>
    <definedName name="BExMPSD77XQ3HA6A4FZOJK8G2JP3" hidden="1">#REF!</definedName>
    <definedName name="BExMQ4I3Q7F0BMPHSFMFW9TZ87UD" localSheetId="3" hidden="1">#REF!</definedName>
    <definedName name="BExMQ4I3Q7F0BMPHSFMFW9TZ87UD" hidden="1">#REF!</definedName>
    <definedName name="BExMQ4SWDWI4N16AZ0T5CJ6HH8WC" localSheetId="3" hidden="1">#REF!</definedName>
    <definedName name="BExMQ4SWDWI4N16AZ0T5CJ6HH8WC" hidden="1">#REF!</definedName>
    <definedName name="BExMQ71WHW50GVX45JU951AGPLFQ" localSheetId="3" hidden="1">#REF!</definedName>
    <definedName name="BExMQ71WHW50GVX45JU951AGPLFQ" hidden="1">#REF!</definedName>
    <definedName name="BExMQGXSLPT4A6N47LE6FBVHWBOF" localSheetId="3" hidden="1">#REF!</definedName>
    <definedName name="BExMQGXSLPT4A6N47LE6FBVHWBOF" hidden="1">#REF!</definedName>
    <definedName name="BExMQNZGFHW75W9HWRCR0FEF0XF0" localSheetId="3" hidden="1">#REF!</definedName>
    <definedName name="BExMQNZGFHW75W9HWRCR0FEF0XF0" hidden="1">#REF!</definedName>
    <definedName name="BExMQRKVQPDFPD0WQUA9QND8OV7P" localSheetId="3" hidden="1">#REF!</definedName>
    <definedName name="BExMQRKVQPDFPD0WQUA9QND8OV7P" hidden="1">#REF!</definedName>
    <definedName name="BExMQSBR7PL4KLB1Q4961QO45Y4G" localSheetId="3" hidden="1">#REF!</definedName>
    <definedName name="BExMQSBR7PL4KLB1Q4961QO45Y4G" hidden="1">#REF!</definedName>
    <definedName name="BExMR1MA4I1X77714ZEPUVC8W398" localSheetId="3" hidden="1">#REF!</definedName>
    <definedName name="BExMR1MA4I1X77714ZEPUVC8W398" hidden="1">#REF!</definedName>
    <definedName name="BExMR8YQHA7N77HGHY4Y6R30I3XT" localSheetId="3" hidden="1">#REF!</definedName>
    <definedName name="BExMR8YQHA7N77HGHY4Y6R30I3XT" hidden="1">#REF!</definedName>
    <definedName name="BExMRENOIARWRYOIVPDIEBVNRDO7" localSheetId="3" hidden="1">#REF!</definedName>
    <definedName name="BExMRENOIARWRYOIVPDIEBVNRDO7" hidden="1">#REF!</definedName>
    <definedName name="BExMRF3SCIUZL945WMMDCT29MTLN" localSheetId="3" hidden="1">#REF!</definedName>
    <definedName name="BExMRF3SCIUZL945WMMDCT29MTLN" hidden="1">#REF!</definedName>
    <definedName name="BExMRRJNUMGRSDD5GGKKGEIZ6FTS" localSheetId="3" hidden="1">#REF!</definedName>
    <definedName name="BExMRRJNUMGRSDD5GGKKGEIZ6FTS" hidden="1">#REF!</definedName>
    <definedName name="BExMRU3ACIU0RD2BNWO55LH5U2BR" localSheetId="3" hidden="1">#REF!</definedName>
    <definedName name="BExMRU3ACIU0RD2BNWO55LH5U2BR" hidden="1">#REF!</definedName>
    <definedName name="BExMRWC9LD1LDAVIUQHQWIYMK129" localSheetId="3" hidden="1">#REF!</definedName>
    <definedName name="BExMRWC9LD1LDAVIUQHQWIYMK129" hidden="1">#REF!</definedName>
    <definedName name="BExMSBH3T898ERC4BT51ZURKDCH1" localSheetId="3" hidden="1">#REF!</definedName>
    <definedName name="BExMSBH3T898ERC4BT51ZURKDCH1" hidden="1">#REF!</definedName>
    <definedName name="BExMSQRCC40AP8BDUPL2I2DNC210" localSheetId="3" hidden="1">#REF!</definedName>
    <definedName name="BExMSQRCC40AP8BDUPL2I2DNC210" hidden="1">#REF!</definedName>
    <definedName name="BExO4J9LR712G00TVA82VNTG8O7H" localSheetId="3" hidden="1">#REF!</definedName>
    <definedName name="BExO4J9LR712G00TVA82VNTG8O7H" hidden="1">#REF!</definedName>
    <definedName name="BExO55G2KVZ7MIJ30N827CLH0I2A" localSheetId="3" hidden="1">#REF!</definedName>
    <definedName name="BExO55G2KVZ7MIJ30N827CLH0I2A" hidden="1">#REF!</definedName>
    <definedName name="BExO5A8PZD9EUHC5CMPU6N3SQ15L" localSheetId="3" hidden="1">#REF!</definedName>
    <definedName name="BExO5A8PZD9EUHC5CMPU6N3SQ15L" hidden="1">#REF!</definedName>
    <definedName name="BExO5XMAHL7CY3X0B1OPKZ28DCJ5" localSheetId="3" hidden="1">#REF!</definedName>
    <definedName name="BExO5XMAHL7CY3X0B1OPKZ28DCJ5" hidden="1">#REF!</definedName>
    <definedName name="BExO66LZJKY4PTQVREELI6POS4AY" localSheetId="3" hidden="1">#REF!</definedName>
    <definedName name="BExO66LZJKY4PTQVREELI6POS4AY" hidden="1">#REF!</definedName>
    <definedName name="BExO6LLHCYTF7CIVHKAO0NMET14Q" localSheetId="3" hidden="1">#REF!</definedName>
    <definedName name="BExO6LLHCYTF7CIVHKAO0NMET14Q" hidden="1">#REF!</definedName>
    <definedName name="BExO6NOZIPWELHV0XX25APL9UNOP" localSheetId="3" hidden="1">#REF!</definedName>
    <definedName name="BExO6NOZIPWELHV0XX25APL9UNOP" hidden="1">#REF!</definedName>
    <definedName name="BExO71MMHEBC11LG4HXDEQNHOII2" localSheetId="3" hidden="1">#REF!</definedName>
    <definedName name="BExO71MMHEBC11LG4HXDEQNHOII2" hidden="1">#REF!</definedName>
    <definedName name="BExO71S28H4XYOYYLAXOO93QV4TF" localSheetId="3" hidden="1">#REF!</definedName>
    <definedName name="BExO71S28H4XYOYYLAXOO93QV4TF" hidden="1">#REF!</definedName>
    <definedName name="BExO7BIP1737MIY7S6K4XYMTIO95" localSheetId="3" hidden="1">#REF!</definedName>
    <definedName name="BExO7BIP1737MIY7S6K4XYMTIO95" hidden="1">#REF!</definedName>
    <definedName name="BExO7OUQS3XTUQ2LDKGQ8AAQ3OJJ" localSheetId="3" hidden="1">#REF!</definedName>
    <definedName name="BExO7OUQS3XTUQ2LDKGQ8AAQ3OJJ" hidden="1">#REF!</definedName>
    <definedName name="BExO85HMYXZJ7SONWBKKIAXMCI3C" localSheetId="3" hidden="1">#REF!</definedName>
    <definedName name="BExO85HMYXZJ7SONWBKKIAXMCI3C" hidden="1">#REF!</definedName>
    <definedName name="BExO863922O4PBGQMUNEQKGN3K96" localSheetId="3" hidden="1">#REF!</definedName>
    <definedName name="BExO863922O4PBGQMUNEQKGN3K96" hidden="1">#REF!</definedName>
    <definedName name="BExO89ZIOXN0HOKHY24F7HDZ87UT" localSheetId="3" hidden="1">#REF!</definedName>
    <definedName name="BExO89ZIOXN0HOKHY24F7HDZ87UT" hidden="1">#REF!</definedName>
    <definedName name="BExO8A4SWOKD9WI5E6DITCL3LZZC" localSheetId="3" hidden="1">#REF!</definedName>
    <definedName name="BExO8A4SWOKD9WI5E6DITCL3LZZC" hidden="1">#REF!</definedName>
    <definedName name="BExO8CDTBCABLEUD6PE2UM2EZ6C4" localSheetId="3" hidden="1">#REF!</definedName>
    <definedName name="BExO8CDTBCABLEUD6PE2UM2EZ6C4" hidden="1">#REF!</definedName>
    <definedName name="BExO8UTAGQWDBQZEEF4HUNMLQCVU" localSheetId="3" hidden="1">#REF!</definedName>
    <definedName name="BExO8UTAGQWDBQZEEF4HUNMLQCVU" hidden="1">#REF!</definedName>
    <definedName name="BExO937E20IHMGQOZMECL3VZC7OX" localSheetId="3" hidden="1">#REF!</definedName>
    <definedName name="BExO937E20IHMGQOZMECL3VZC7OX" hidden="1">#REF!</definedName>
    <definedName name="BExO94UTJKQQ7TJTTJRTSR70YVJC" localSheetId="3" hidden="1">#REF!</definedName>
    <definedName name="BExO94UTJKQQ7TJTTJRTSR70YVJC" hidden="1">#REF!</definedName>
    <definedName name="BExO9EALFB2R8VULHML1AVRPHME0" localSheetId="3" hidden="1">#REF!</definedName>
    <definedName name="BExO9EALFB2R8VULHML1AVRPHME0" hidden="1">#REF!</definedName>
    <definedName name="BExO9J3A438976RXIUX5U9SU5T55" localSheetId="3" hidden="1">#REF!</definedName>
    <definedName name="BExO9J3A438976RXIUX5U9SU5T55" hidden="1">#REF!</definedName>
    <definedName name="BExO9RS5RXFJ1911HL3CCK6M74EP" localSheetId="3" hidden="1">#REF!</definedName>
    <definedName name="BExO9RS5RXFJ1911HL3CCK6M74EP" hidden="1">#REF!</definedName>
    <definedName name="BExO9SDRI1M6KMHXSG3AE5L0F2U3" localSheetId="3" hidden="1">#REF!</definedName>
    <definedName name="BExO9SDRI1M6KMHXSG3AE5L0F2U3" hidden="1">#REF!</definedName>
    <definedName name="BExO9US253B9UNAYT7DWLMK2BO44" localSheetId="3" hidden="1">#REF!</definedName>
    <definedName name="BExO9US253B9UNAYT7DWLMK2BO44" hidden="1">#REF!</definedName>
    <definedName name="BExO9V2U2YXAY904GYYGU6TD8Y7M" localSheetId="3" hidden="1">#REF!</definedName>
    <definedName name="BExO9V2U2YXAY904GYYGU6TD8Y7M" hidden="1">#REF!</definedName>
    <definedName name="BExOAAIG18X4V98C7122L5F65P5C" localSheetId="3" hidden="1">#REF!</definedName>
    <definedName name="BExOAAIG18X4V98C7122L5F65P5C" hidden="1">#REF!</definedName>
    <definedName name="BExOAQ3GKCT7YZW1EMVU3EILSZL2" localSheetId="3" hidden="1">#REF!</definedName>
    <definedName name="BExOAQ3GKCT7YZW1EMVU3EILSZL2" hidden="1">#REF!</definedName>
    <definedName name="BExOATZQ6SF8DASYLBQ0Z6D2WPSC" localSheetId="3" hidden="1">#REF!</definedName>
    <definedName name="BExOATZQ6SF8DASYLBQ0Z6D2WPSC" hidden="1">#REF!</definedName>
    <definedName name="BExOB9KT2THGV4SPLDVFTFXS4B14" localSheetId="3" hidden="1">#REF!</definedName>
    <definedName name="BExOB9KT2THGV4SPLDVFTFXS4B14" hidden="1">#REF!</definedName>
    <definedName name="BExOBEZ0IE2WBEYY3D3CMRI72N1K" localSheetId="3" hidden="1">#REF!</definedName>
    <definedName name="BExOBEZ0IE2WBEYY3D3CMRI72N1K" hidden="1">#REF!</definedName>
    <definedName name="BExOBF9TFH4NSBTR7JD2Q1165NIU" localSheetId="3" hidden="1">#REF!</definedName>
    <definedName name="BExOBF9TFH4NSBTR7JD2Q1165NIU" hidden="1">#REF!</definedName>
    <definedName name="BExOBIPU8760ITY0C8N27XZ3KWEF" localSheetId="3" hidden="1">#REF!</definedName>
    <definedName name="BExOBIPU8760ITY0C8N27XZ3KWEF" hidden="1">#REF!</definedName>
    <definedName name="BExOBM0I5L0MZ1G4H9MGMD87SBMZ" localSheetId="3" hidden="1">#REF!</definedName>
    <definedName name="BExOBM0I5L0MZ1G4H9MGMD87SBMZ" hidden="1">#REF!</definedName>
    <definedName name="BExOBOUXMP88KJY2BX2JLUJH5N0K" localSheetId="3" hidden="1">#REF!</definedName>
    <definedName name="BExOBOUXMP88KJY2BX2JLUJH5N0K" hidden="1">#REF!</definedName>
    <definedName name="BExOBP0FKQ4SVR59FB48UNLKCOR6" localSheetId="3" hidden="1">#REF!</definedName>
    <definedName name="BExOBP0FKQ4SVR59FB48UNLKCOR6" hidden="1">#REF!</definedName>
    <definedName name="BExOBTNR0XX9V82O76VVWUQABHT8" localSheetId="3" hidden="1">#REF!</definedName>
    <definedName name="BExOBTNR0XX9V82O76VVWUQABHT8" hidden="1">#REF!</definedName>
    <definedName name="BExOBYAVUCQ0IGM0Y6A75QHP0Q1A" localSheetId="3" hidden="1">#REF!</definedName>
    <definedName name="BExOBYAVUCQ0IGM0Y6A75QHP0Q1A" hidden="1">#REF!</definedName>
    <definedName name="BExOC3UEHB1CZNINSQHZANWJYKR8" localSheetId="3" hidden="1">#REF!</definedName>
    <definedName name="BExOC3UEHB1CZNINSQHZANWJYKR8" hidden="1">#REF!</definedName>
    <definedName name="BExOCBSF3XGO9YJ23LX2H78VOUR7" localSheetId="3" hidden="1">#REF!</definedName>
    <definedName name="BExOCBSF3XGO9YJ23LX2H78VOUR7" hidden="1">#REF!</definedName>
    <definedName name="BExOCEHJCLIUR23CB4TC9OEFJGFX" localSheetId="3" hidden="1">#REF!</definedName>
    <definedName name="BExOCEHJCLIUR23CB4TC9OEFJGFX" hidden="1">#REF!</definedName>
    <definedName name="BExOCKXFMOW6WPFEVX1I7R7FNDSS" localSheetId="3" hidden="1">#REF!</definedName>
    <definedName name="BExOCKXFMOW6WPFEVX1I7R7FNDSS" hidden="1">#REF!</definedName>
    <definedName name="BExOCM4L30L6FV3N2PR4O6X8WY2M" localSheetId="3" hidden="1">#REF!</definedName>
    <definedName name="BExOCM4L30L6FV3N2PR4O6X8WY2M" hidden="1">#REF!</definedName>
    <definedName name="BExOCYEXOB95DH5NOB0M5NOYX398" localSheetId="3" hidden="1">#REF!</definedName>
    <definedName name="BExOCYEXOB95DH5NOB0M5NOYX398" hidden="1">#REF!</definedName>
    <definedName name="BExOD4ERMDMFD8X1016N4EXOUR0S" localSheetId="3" hidden="1">#REF!</definedName>
    <definedName name="BExOD4ERMDMFD8X1016N4EXOUR0S" hidden="1">#REF!</definedName>
    <definedName name="BExOD55RS7BQUHRQ6H3USVGKR0P7" localSheetId="3" hidden="1">#REF!</definedName>
    <definedName name="BExOD55RS7BQUHRQ6H3USVGKR0P7" hidden="1">#REF!</definedName>
    <definedName name="BExODEWDDEABM4ZY3XREJIBZ8IVP" localSheetId="3" hidden="1">#REF!</definedName>
    <definedName name="BExODEWDDEABM4ZY3XREJIBZ8IVP" hidden="1">#REF!</definedName>
    <definedName name="BExODICDVVLFKWA22B3L0CKKTAZA" localSheetId="3" hidden="1">#REF!</definedName>
    <definedName name="BExODICDVVLFKWA22B3L0CKKTAZA" hidden="1">#REF!</definedName>
    <definedName name="BExODZFEIWV26E8RFU7XQYX1J458" localSheetId="3" hidden="1">#REF!</definedName>
    <definedName name="BExODZFEIWV26E8RFU7XQYX1J458" hidden="1">#REF!</definedName>
    <definedName name="BExOE0S111KPTELH26PPXE94J3GJ" localSheetId="3" hidden="1">#REF!</definedName>
    <definedName name="BExOE0S111KPTELH26PPXE94J3GJ" hidden="1">#REF!</definedName>
    <definedName name="BExOE5KH3JKKPZO401YAB3A11G1U" localSheetId="3" hidden="1">#REF!</definedName>
    <definedName name="BExOE5KH3JKKPZO401YAB3A11G1U" hidden="1">#REF!</definedName>
    <definedName name="BExOEBKG55EROA2VL360A06LKASE" localSheetId="3" hidden="1">#REF!</definedName>
    <definedName name="BExOEBKG55EROA2VL360A06LKASE" hidden="1">#REF!</definedName>
    <definedName name="BExOEFWUBETCPIYF89P9SBDOI3X5" localSheetId="3" hidden="1">#REF!</definedName>
    <definedName name="BExOEFWUBETCPIYF89P9SBDOI3X5" hidden="1">#REF!</definedName>
    <definedName name="BExOEL08MN74RQKVY0P43PFHPTVB" localSheetId="3" hidden="1">#REF!</definedName>
    <definedName name="BExOEL08MN74RQKVY0P43PFHPTVB" hidden="1">#REF!</definedName>
    <definedName name="BExOERG5LWXYYEN1DY1H2FWRJS9T" localSheetId="3" hidden="1">#REF!</definedName>
    <definedName name="BExOERG5LWXYYEN1DY1H2FWRJS9T" hidden="1">#REF!</definedName>
    <definedName name="BExOEV1S6JJVO5PP4BZ20SNGZR7D" localSheetId="3" hidden="1">#REF!</definedName>
    <definedName name="BExOEV1S6JJVO5PP4BZ20SNGZR7D" hidden="1">#REF!</definedName>
    <definedName name="BExOEVNDLRXW33RF3AMMCDLTLROJ" localSheetId="3" hidden="1">#REF!</definedName>
    <definedName name="BExOEVNDLRXW33RF3AMMCDLTLROJ" hidden="1">#REF!</definedName>
    <definedName name="BExOEZOXV3VXUB6VGSS85GXATYAC" localSheetId="3" hidden="1">#REF!</definedName>
    <definedName name="BExOEZOXV3VXUB6VGSS85GXATYAC" hidden="1">#REF!</definedName>
    <definedName name="BExOFDBSAZV60157PIDWCSSUN3MJ" localSheetId="3" hidden="1">#REF!</definedName>
    <definedName name="BExOFDBSAZV60157PIDWCSSUN3MJ" hidden="1">#REF!</definedName>
    <definedName name="BExOFEDNCYI2TPTMQ8SJN3AW4YMF" localSheetId="3" hidden="1">#REF!</definedName>
    <definedName name="BExOFEDNCYI2TPTMQ8SJN3AW4YMF" hidden="1">#REF!</definedName>
    <definedName name="BExOFVLXVD6RVHSQO8KZOOACSV24" localSheetId="3" hidden="1">#REF!</definedName>
    <definedName name="BExOFVLXVD6RVHSQO8KZOOACSV24" hidden="1">#REF!</definedName>
    <definedName name="BExOG2SW3XOGP9VAPQ3THV3VWV12" localSheetId="3" hidden="1">#REF!</definedName>
    <definedName name="BExOG2SW3XOGP9VAPQ3THV3VWV12" hidden="1">#REF!</definedName>
    <definedName name="BExOG45J81K4OPA40KW5VQU54KY3" localSheetId="3" hidden="1">#REF!</definedName>
    <definedName name="BExOG45J81K4OPA40KW5VQU54KY3" hidden="1">#REF!</definedName>
    <definedName name="BExOGFE2SCL8HHT4DFAXKLUTJZOG" localSheetId="3" hidden="1">#REF!</definedName>
    <definedName name="BExOGFE2SCL8HHT4DFAXKLUTJZOG" hidden="1">#REF!</definedName>
    <definedName name="BExOGH1IMADJCZMFDE6NMBBKO558" localSheetId="3" hidden="1">#REF!</definedName>
    <definedName name="BExOGH1IMADJCZMFDE6NMBBKO558" hidden="1">#REF!</definedName>
    <definedName name="BExOGT6D0LJ3C22RDW8COECKB1J5" localSheetId="3" hidden="1">#REF!</definedName>
    <definedName name="BExOGT6D0LJ3C22RDW8COECKB1J5" hidden="1">#REF!</definedName>
    <definedName name="BExOGTMI1HT31M1RGWVRAVHAK7DE" localSheetId="3" hidden="1">#REF!</definedName>
    <definedName name="BExOGTMI1HT31M1RGWVRAVHAK7DE" hidden="1">#REF!</definedName>
    <definedName name="BExOGXO9JE5XSE9GC3I6O21UEKAO" localSheetId="3" hidden="1">#REF!</definedName>
    <definedName name="BExOGXO9JE5XSE9GC3I6O21UEKAO" hidden="1">#REF!</definedName>
    <definedName name="BExOH9ICQA5WPLVJIKJVPWUPKSYO" localSheetId="3" hidden="1">#REF!</definedName>
    <definedName name="BExOH9ICQA5WPLVJIKJVPWUPKSYO" hidden="1">#REF!</definedName>
    <definedName name="BExOH9ICZ13C1LAW8OTYTR9S7ZP3" localSheetId="3" hidden="1">#REF!</definedName>
    <definedName name="BExOH9ICZ13C1LAW8OTYTR9S7ZP3" hidden="1">#REF!</definedName>
    <definedName name="BExOHGEJ8V8OXT32FSU173XLXBDH" localSheetId="3" hidden="1">#REF!</definedName>
    <definedName name="BExOHGEJ8V8OXT32FSU173XLXBDH" hidden="1">#REF!</definedName>
    <definedName name="BExOHL75H3OT4WAKKPUXIVXWFVDS" localSheetId="3" hidden="1">#REF!</definedName>
    <definedName name="BExOHL75H3OT4WAKKPUXIVXWFVDS" hidden="1">#REF!</definedName>
    <definedName name="BExOHLHXXJL6363CC082M9M5VVXQ" localSheetId="3" hidden="1">#REF!</definedName>
    <definedName name="BExOHLHXXJL6363CC082M9M5VVXQ" hidden="1">#REF!</definedName>
    <definedName name="BExOHNAO5UDXSO73BK2ARHWKS90Y" localSheetId="3" hidden="1">#REF!</definedName>
    <definedName name="BExOHNAO5UDXSO73BK2ARHWKS90Y" hidden="1">#REF!</definedName>
    <definedName name="BExOHR1G1I9A9CI1HG94EWBLWNM2" localSheetId="3" hidden="1">#REF!</definedName>
    <definedName name="BExOHR1G1I9A9CI1HG94EWBLWNM2" hidden="1">#REF!</definedName>
    <definedName name="BExOHTQPP8LQ98L6PYUI6QW08YID" localSheetId="3" hidden="1">#REF!</definedName>
    <definedName name="BExOHTQPP8LQ98L6PYUI6QW08YID" hidden="1">#REF!</definedName>
    <definedName name="BExOHUHN7UXHYAJFJJFU805UZ0NB" localSheetId="3" hidden="1">#REF!</definedName>
    <definedName name="BExOHUHN7UXHYAJFJJFU805UZ0NB" hidden="1">#REF!</definedName>
    <definedName name="BExOHX6Q6NJI793PGX59O5EKTP4G" localSheetId="3" hidden="1">#REF!</definedName>
    <definedName name="BExOHX6Q6NJI793PGX59O5EKTP4G" hidden="1">#REF!</definedName>
    <definedName name="BExOI5VMTHH7Y8MQQ1N635CHYI0P" localSheetId="3" hidden="1">#REF!</definedName>
    <definedName name="BExOI5VMTHH7Y8MQQ1N635CHYI0P" hidden="1">#REF!</definedName>
    <definedName name="BExOIEVCP4Y6VDS23AK84MCYYHRT" localSheetId="3" hidden="1">#REF!</definedName>
    <definedName name="BExOIEVCP4Y6VDS23AK84MCYYHRT" hidden="1">#REF!</definedName>
    <definedName name="BExOIFRP0HEHF5D7JSZ0X8ADJ79U" localSheetId="3" hidden="1">#REF!</definedName>
    <definedName name="BExOIFRP0HEHF5D7JSZ0X8ADJ79U" hidden="1">#REF!</definedName>
    <definedName name="BExOIHPQIXR0NDR5WD01BZKPKEO3" localSheetId="3" hidden="1">#REF!</definedName>
    <definedName name="BExOIHPQIXR0NDR5WD01BZKPKEO3" hidden="1">#REF!</definedName>
    <definedName name="BExOIM7L0Z3LSII9P7ZTV4KJ8RMA" localSheetId="3" hidden="1">#REF!</definedName>
    <definedName name="BExOIM7L0Z3LSII9P7ZTV4KJ8RMA" hidden="1">#REF!</definedName>
    <definedName name="BExOIWJVMJ6MG6JC4SPD1L00OHU1" localSheetId="3" hidden="1">#REF!</definedName>
    <definedName name="BExOIWJVMJ6MG6JC4SPD1L00OHU1" hidden="1">#REF!</definedName>
    <definedName name="BExOIYCN8Z4JK3OOG86KYUCV0ME8" localSheetId="3" hidden="1">#REF!</definedName>
    <definedName name="BExOIYCN8Z4JK3OOG86KYUCV0ME8" hidden="1">#REF!</definedName>
    <definedName name="BExOJ3AKZ9BCBZT3KD8WMSLK6MN2" localSheetId="3" hidden="1">#REF!</definedName>
    <definedName name="BExOJ3AKZ9BCBZT3KD8WMSLK6MN2" hidden="1">#REF!</definedName>
    <definedName name="BExOJ7XQK71I4YZDD29AKOOWZ47E" localSheetId="3" hidden="1">#REF!</definedName>
    <definedName name="BExOJ7XQK71I4YZDD29AKOOWZ47E" hidden="1">#REF!</definedName>
    <definedName name="BExOJAXS2THXXIJMV2F2LZKMI589" localSheetId="3" hidden="1">#REF!</definedName>
    <definedName name="BExOJAXS2THXXIJMV2F2LZKMI589" hidden="1">#REF!</definedName>
    <definedName name="BExOJDXKJ43BMD5CFWEMSU5R1BP9" localSheetId="3" hidden="1">#REF!</definedName>
    <definedName name="BExOJDXKJ43BMD5CFWEMSU5R1BP9" hidden="1">#REF!</definedName>
    <definedName name="BExOJHZ9KOD9LEP7ES426LHOCXEY" localSheetId="3" hidden="1">#REF!</definedName>
    <definedName name="BExOJHZ9KOD9LEP7ES426LHOCXEY" hidden="1">#REF!</definedName>
    <definedName name="BExOJM0W6XGSW5MXPTTX0GNF6SFT" localSheetId="3" hidden="1">#REF!</definedName>
    <definedName name="BExOJM0W6XGSW5MXPTTX0GNF6SFT" hidden="1">#REF!</definedName>
    <definedName name="BExOJQ7XL1X94G2GP88DSU6OTRKY" localSheetId="3" hidden="1">#REF!</definedName>
    <definedName name="BExOJQ7XL1X94G2GP88DSU6OTRKY" hidden="1">#REF!</definedName>
    <definedName name="BExOJXEUJJ9SYRJXKYYV2NCCDT2R" localSheetId="3" hidden="1">#REF!</definedName>
    <definedName name="BExOJXEUJJ9SYRJXKYYV2NCCDT2R" hidden="1">#REF!</definedName>
    <definedName name="BExOK0EQYM9JUMAGWOUN7QDH7VMZ" localSheetId="3" hidden="1">#REF!</definedName>
    <definedName name="BExOK0EQYM9JUMAGWOUN7QDH7VMZ" hidden="1">#REF!</definedName>
    <definedName name="BExOK10DBCM0O0CLRF8BB6EEWGB2" localSheetId="3" hidden="1">#REF!</definedName>
    <definedName name="BExOK10DBCM0O0CLRF8BB6EEWGB2" hidden="1">#REF!</definedName>
    <definedName name="BExOK45QZPFPJ08Z5BZOFLNGPHCZ" localSheetId="3" hidden="1">#REF!</definedName>
    <definedName name="BExOK45QZPFPJ08Z5BZOFLNGPHCZ" hidden="1">#REF!</definedName>
    <definedName name="BExOK4WM9O7QNG6O57FOASI5QSN1" localSheetId="3" hidden="1">#REF!</definedName>
    <definedName name="BExOK4WM9O7QNG6O57FOASI5QSN1" hidden="1">#REF!</definedName>
    <definedName name="BExOK57E3HXBUDOQB4M87JK9OPNE" localSheetId="3" hidden="1">#REF!</definedName>
    <definedName name="BExOK57E3HXBUDOQB4M87JK9OPNE" hidden="1">#REF!</definedName>
    <definedName name="BExOKJLBFD15HACQ01HQLY1U5SE2" localSheetId="3" hidden="1">#REF!</definedName>
    <definedName name="BExOKJLBFD15HACQ01HQLY1U5SE2" hidden="1">#REF!</definedName>
    <definedName name="BExOKTXMJP351VXKH8VT6SXUNIMF" localSheetId="3" hidden="1">#REF!</definedName>
    <definedName name="BExOKTXMJP351VXKH8VT6SXUNIMF" hidden="1">#REF!</definedName>
    <definedName name="BExOKU8GMLOCNVORDE329819XN67" localSheetId="3" hidden="1">#REF!</definedName>
    <definedName name="BExOKU8GMLOCNVORDE329819XN67" hidden="1">#REF!</definedName>
    <definedName name="BExOL0Z3Z7IAMHPB91EO2MF49U57" localSheetId="3" hidden="1">#REF!</definedName>
    <definedName name="BExOL0Z3Z7IAMHPB91EO2MF49U57" hidden="1">#REF!</definedName>
    <definedName name="BExOL7KH12VAR0LG741SIOJTLWFD" localSheetId="3" hidden="1">#REF!</definedName>
    <definedName name="BExOL7KH12VAR0LG741SIOJTLWFD" hidden="1">#REF!</definedName>
    <definedName name="BExOLGUYDBS2V3UOK4DVPUW5JZN7" localSheetId="3" hidden="1">#REF!</definedName>
    <definedName name="BExOLGUYDBS2V3UOK4DVPUW5JZN7" hidden="1">#REF!</definedName>
    <definedName name="BExOLICXFHJLILCJVFMJE5MGGWKR" localSheetId="3" hidden="1">#REF!</definedName>
    <definedName name="BExOLICXFHJLILCJVFMJE5MGGWKR" hidden="1">#REF!</definedName>
    <definedName name="BExOLOI0WJS3QC12I3ISL0D9AWOF" localSheetId="3" hidden="1">#REF!</definedName>
    <definedName name="BExOLOI0WJS3QC12I3ISL0D9AWOF" hidden="1">#REF!</definedName>
    <definedName name="BExOLQ5A7IWI0W12J7315E7LBI0O" localSheetId="3" hidden="1">#REF!</definedName>
    <definedName name="BExOLQ5A7IWI0W12J7315E7LBI0O" hidden="1">#REF!</definedName>
    <definedName name="BExOLYZNG5RBD0BTS1OEZJNU92Q5" localSheetId="3" hidden="1">#REF!</definedName>
    <definedName name="BExOLYZNG5RBD0BTS1OEZJNU92Q5" hidden="1">#REF!</definedName>
    <definedName name="BExOM136CSOYSV2NE3NAU04Z4414" localSheetId="3" hidden="1">#REF!</definedName>
    <definedName name="BExOM136CSOYSV2NE3NAU04Z4414" hidden="1">#REF!</definedName>
    <definedName name="BExOM3HIJ3UZPOKJI68KPBJAHPDC" localSheetId="3" hidden="1">#REF!</definedName>
    <definedName name="BExOM3HIJ3UZPOKJI68KPBJAHPDC" hidden="1">#REF!</definedName>
    <definedName name="BExOM5QC0I90GVJG1G7NFAIINKAQ" localSheetId="3" hidden="1">#REF!</definedName>
    <definedName name="BExOM5QC0I90GVJG1G7NFAIINKAQ" hidden="1">#REF!</definedName>
    <definedName name="BExOMKPURE33YQ3K1JG9NVQD4W49" localSheetId="3" hidden="1">#REF!</definedName>
    <definedName name="BExOMKPURE33YQ3K1JG9NVQD4W49" hidden="1">#REF!</definedName>
    <definedName name="BExOMP7NGCLUNFK50QD2LPKRG078" localSheetId="3" hidden="1">#REF!</definedName>
    <definedName name="BExOMP7NGCLUNFK50QD2LPKRG078" hidden="1">#REF!</definedName>
    <definedName name="BExOMPNX2853XA8AUM0BLA7CS86A" localSheetId="3" hidden="1">#REF!</definedName>
    <definedName name="BExOMPNX2853XA8AUM0BLA7CS86A" hidden="1">#REF!</definedName>
    <definedName name="BExOMU0A6XMY48SZRYL4WQZD13BI" localSheetId="3" hidden="1">#REF!</definedName>
    <definedName name="BExOMU0A6XMY48SZRYL4WQZD13BI" hidden="1">#REF!</definedName>
    <definedName name="BExOMVT0HSNC59DJP4CLISASGHKL" localSheetId="3" hidden="1">#REF!</definedName>
    <definedName name="BExOMVT0HSNC59DJP4CLISASGHKL" hidden="1">#REF!</definedName>
    <definedName name="BExON0AX35F2SI0UCVMGWGVIUNI3" localSheetId="3" hidden="1">#REF!</definedName>
    <definedName name="BExON0AX35F2SI0UCVMGWGVIUNI3" hidden="1">#REF!</definedName>
    <definedName name="BExON1I19LN0T10YIIYC5NE9UGMR" localSheetId="3" hidden="1">#REF!</definedName>
    <definedName name="BExON1I19LN0T10YIIYC5NE9UGMR" hidden="1">#REF!</definedName>
    <definedName name="BExON41U4296DV3DPG6I5EF3OEYF" localSheetId="3" hidden="1">#REF!</definedName>
    <definedName name="BExON41U4296DV3DPG6I5EF3OEYF" hidden="1">#REF!</definedName>
    <definedName name="BExONB3A7CO4YD8RB41PHC93BQ9M" localSheetId="3" hidden="1">#REF!</definedName>
    <definedName name="BExONB3A7CO4YD8RB41PHC93BQ9M" hidden="1">#REF!</definedName>
    <definedName name="BExONFQH6UUXF8V0GI4BRIST9RFO" localSheetId="3" hidden="1">#REF!</definedName>
    <definedName name="BExONFQH6UUXF8V0GI4BRIST9RFO" hidden="1">#REF!</definedName>
    <definedName name="BExONIL31DZWU7IFVN3VV0XTXJA1" localSheetId="3" hidden="1">#REF!</definedName>
    <definedName name="BExONIL31DZWU7IFVN3VV0XTXJA1" hidden="1">#REF!</definedName>
    <definedName name="BExONJ1BU17R0F5A2UP1UGJBOGKS" localSheetId="3" hidden="1">#REF!</definedName>
    <definedName name="BExONJ1BU17R0F5A2UP1UGJBOGKS" hidden="1">#REF!</definedName>
    <definedName name="BExONKZDHE8SS0P4YRLGEQR9KYHF" localSheetId="3" hidden="1">#REF!</definedName>
    <definedName name="BExONKZDHE8SS0P4YRLGEQR9KYHF" hidden="1">#REF!</definedName>
    <definedName name="BExONNZ9VMHVX3J6NLNJY7KZA61O" localSheetId="3" hidden="1">#REF!</definedName>
    <definedName name="BExONNZ9VMHVX3J6NLNJY7KZA61O" hidden="1">#REF!</definedName>
    <definedName name="BExONRQ1BAA4F3TXP2MYQ4YCZ09S" localSheetId="3" hidden="1">#REF!</definedName>
    <definedName name="BExONRQ1BAA4F3TXP2MYQ4YCZ09S" hidden="1">#REF!</definedName>
    <definedName name="BExONU4ENMND8RLZX0L5EHPYQQSB" localSheetId="3" hidden="1">#REF!</definedName>
    <definedName name="BExONU4ENMND8RLZX0L5EHPYQQSB" hidden="1">#REF!</definedName>
    <definedName name="BExONXPUEU6ZRSIX4PDJ1DXY679I" localSheetId="3" hidden="1">#REF!</definedName>
    <definedName name="BExONXPUEU6ZRSIX4PDJ1DXY679I" hidden="1">#REF!</definedName>
    <definedName name="BExOO0KEG2WL5WKKMHN0S2UTIUNG" localSheetId="3" hidden="1">#REF!</definedName>
    <definedName name="BExOO0KEG2WL5WKKMHN0S2UTIUNG" hidden="1">#REF!</definedName>
    <definedName name="BExOO1WWIZSGB0YTGKESB45TSVMZ" localSheetId="3" hidden="1">#REF!</definedName>
    <definedName name="BExOO1WWIZSGB0YTGKESB45TSVMZ" hidden="1">#REF!</definedName>
    <definedName name="BExOO4B8FPAFYPHCTYTX37P1TQM5" localSheetId="3" hidden="1">#REF!</definedName>
    <definedName name="BExOO4B8FPAFYPHCTYTX37P1TQM5" hidden="1">#REF!</definedName>
    <definedName name="BExOOIULUDOJRMYABWV5CCL906X6" localSheetId="3" hidden="1">#REF!</definedName>
    <definedName name="BExOOIULUDOJRMYABWV5CCL906X6" hidden="1">#REF!</definedName>
    <definedName name="BExOOJLIWKJW5S7XWJXD8TYV5HQ9" localSheetId="3" hidden="1">#REF!</definedName>
    <definedName name="BExOOJLIWKJW5S7XWJXD8TYV5HQ9" hidden="1">#REF!</definedName>
    <definedName name="BExOOQ1JVWQ9LYXD0V94BRXKTA1I" localSheetId="3" hidden="1">#REF!</definedName>
    <definedName name="BExOOQ1JVWQ9LYXD0V94BRXKTA1I" hidden="1">#REF!</definedName>
    <definedName name="BExOOTN0KTXJCL7E476XBN1CJ553" localSheetId="3" hidden="1">#REF!</definedName>
    <definedName name="BExOOTN0KTXJCL7E476XBN1CJ553" hidden="1">#REF!</definedName>
    <definedName name="BExOOVVUJIJNAYDICUUQQ9O7O3TW" localSheetId="3" hidden="1">#REF!</definedName>
    <definedName name="BExOOVVUJIJNAYDICUUQQ9O7O3TW" hidden="1">#REF!</definedName>
    <definedName name="BExOP9DDU5MZJKWGFT0MKL44YKIV" localSheetId="3" hidden="1">#REF!</definedName>
    <definedName name="BExOP9DDU5MZJKWGFT0MKL44YKIV" hidden="1">#REF!</definedName>
    <definedName name="BExOP9DEBV5W5P4Q25J3XCJBP5S9" localSheetId="3" hidden="1">#REF!</definedName>
    <definedName name="BExOP9DEBV5W5P4Q25J3XCJBP5S9" hidden="1">#REF!</definedName>
    <definedName name="BExOPFNYRBL0BFM23LZBJTADNOE4" localSheetId="3" hidden="1">#REF!</definedName>
    <definedName name="BExOPFNYRBL0BFM23LZBJTADNOE4" hidden="1">#REF!</definedName>
    <definedName name="BExOPINVFSIZMCVT9YGT2AODVCX3" localSheetId="3" hidden="1">#REF!</definedName>
    <definedName name="BExOPINVFSIZMCVT9YGT2AODVCX3" hidden="1">#REF!</definedName>
    <definedName name="BExOQ1JN4SAC44RTMZIGHSW023WA" localSheetId="3" hidden="1">#REF!</definedName>
    <definedName name="BExOQ1JN4SAC44RTMZIGHSW023WA" hidden="1">#REF!</definedName>
    <definedName name="BExOQ256YMF115DJL3KBPNKABJ90" localSheetId="3" hidden="1">#REF!</definedName>
    <definedName name="BExOQ256YMF115DJL3KBPNKABJ90" hidden="1">#REF!</definedName>
    <definedName name="BExQ19DEUOLC11IW32E2AMVZLFF1" localSheetId="3" hidden="1">#REF!</definedName>
    <definedName name="BExQ19DEUOLC11IW32E2AMVZLFF1" hidden="1">#REF!</definedName>
    <definedName name="BExQ1OCW3L24TN0BYVRE2NE3IK1O" localSheetId="3" hidden="1">#REF!</definedName>
    <definedName name="BExQ1OCW3L24TN0BYVRE2NE3IK1O" hidden="1">#REF!</definedName>
    <definedName name="BExQ29C73XR33S3668YYSYZAIHTG" localSheetId="3" hidden="1">#REF!</definedName>
    <definedName name="BExQ29C73XR33S3668YYSYZAIHTG" hidden="1">#REF!</definedName>
    <definedName name="BExQ2FS228IUDUP2023RA1D4AO4C" localSheetId="3" hidden="1">#REF!</definedName>
    <definedName name="BExQ2FS228IUDUP2023RA1D4AO4C" hidden="1">#REF!</definedName>
    <definedName name="BExQ2L0XYWLY9VPZWXYYFRIRQRJ1" localSheetId="3" hidden="1">#REF!</definedName>
    <definedName name="BExQ2L0XYWLY9VPZWXYYFRIRQRJ1" hidden="1">#REF!</definedName>
    <definedName name="BExQ2M841F5Z1BQYR8DG5FKK0LIU" localSheetId="3" hidden="1">#REF!</definedName>
    <definedName name="BExQ2M841F5Z1BQYR8DG5FKK0LIU" hidden="1">#REF!</definedName>
    <definedName name="BExQ2STHO7AXYTS1VPPHQMX1WT30" localSheetId="3" hidden="1">#REF!</definedName>
    <definedName name="BExQ2STHO7AXYTS1VPPHQMX1WT30" hidden="1">#REF!</definedName>
    <definedName name="BExQ2XWXHMQMQ99FF9293AEQHABB" localSheetId="3" hidden="1">#REF!</definedName>
    <definedName name="BExQ2XWXHMQMQ99FF9293AEQHABB" hidden="1">#REF!</definedName>
    <definedName name="BExQ300G8I8TK45A0MVHV15422EU" localSheetId="3" hidden="1">#REF!</definedName>
    <definedName name="BExQ300G8I8TK45A0MVHV15422EU" hidden="1">#REF!</definedName>
    <definedName name="BExQ305RBEODGNAETZ0EZQLLDZZD" localSheetId="3" hidden="1">#REF!</definedName>
    <definedName name="BExQ305RBEODGNAETZ0EZQLLDZZD" hidden="1">#REF!</definedName>
    <definedName name="BExQ37SZQJSC2C73FY2IJY852LVP" localSheetId="3" hidden="1">#REF!</definedName>
    <definedName name="BExQ37SZQJSC2C73FY2IJY852LVP" hidden="1">#REF!</definedName>
    <definedName name="BExQ39R28MXSG2SEV956F0KZ20AN" localSheetId="3" hidden="1">#REF!</definedName>
    <definedName name="BExQ39R28MXSG2SEV956F0KZ20AN" hidden="1">#REF!</definedName>
    <definedName name="BExQ3D1P3M5Z3HLMEZ17E0BLEE4U" localSheetId="3" hidden="1">#REF!</definedName>
    <definedName name="BExQ3D1P3M5Z3HLMEZ17E0BLEE4U" hidden="1">#REF!</definedName>
    <definedName name="BExQ3EZX6BA2WHKI84SG78UPRTSE" localSheetId="3" hidden="1">#REF!</definedName>
    <definedName name="BExQ3EZX6BA2WHKI84SG78UPRTSE" hidden="1">#REF!</definedName>
    <definedName name="BExQ3KOX6620WUSBG7PGACNC936P" localSheetId="3" hidden="1">#REF!</definedName>
    <definedName name="BExQ3KOX6620WUSBG7PGACNC936P" hidden="1">#REF!</definedName>
    <definedName name="BExQ3O4W7QF8BOXTUT4IOGF6YKUD" localSheetId="3" hidden="1">#REF!</definedName>
    <definedName name="BExQ3O4W7QF8BOXTUT4IOGF6YKUD" hidden="1">#REF!</definedName>
    <definedName name="BExQ3PXOWSN8561ZR8IEY8ZASI3B" localSheetId="3" hidden="1">#REF!</definedName>
    <definedName name="BExQ3PXOWSN8561ZR8IEY8ZASI3B" hidden="1">#REF!</definedName>
    <definedName name="BExQ3TZF04IPY0B0UG9CQQ5736UA" localSheetId="3" hidden="1">#REF!</definedName>
    <definedName name="BExQ3TZF04IPY0B0UG9CQQ5736UA" hidden="1">#REF!</definedName>
    <definedName name="BExQ42IU9MNDYLODP41DL6YTZMAR" localSheetId="3" hidden="1">#REF!</definedName>
    <definedName name="BExQ42IU9MNDYLODP41DL6YTZMAR" hidden="1">#REF!</definedName>
    <definedName name="BExQ42O4PHH156IHXSW0JAYAC0NJ" localSheetId="3" hidden="1">#REF!</definedName>
    <definedName name="BExQ42O4PHH156IHXSW0JAYAC0NJ" hidden="1">#REF!</definedName>
    <definedName name="BExQ452HF7N1HYPXJXQ8WD6SOWUV" localSheetId="3" hidden="1">#REF!</definedName>
    <definedName name="BExQ452HF7N1HYPXJXQ8WD6SOWUV" hidden="1">#REF!</definedName>
    <definedName name="BExQ4BTBSHPHVEDRCXC2ROW8PLFC" localSheetId="3" hidden="1">#REF!</definedName>
    <definedName name="BExQ4BTBSHPHVEDRCXC2ROW8PLFC" hidden="1">#REF!</definedName>
    <definedName name="BExQ4DGKF54SRKQUTUT4B1CZSS62" localSheetId="3" hidden="1">#REF!</definedName>
    <definedName name="BExQ4DGKF54SRKQUTUT4B1CZSS62" hidden="1">#REF!</definedName>
    <definedName name="BExQ4T74LQ5PYTV1MUQUW75A4BDY" localSheetId="3" hidden="1">#REF!</definedName>
    <definedName name="BExQ4T74LQ5PYTV1MUQUW75A4BDY" hidden="1">#REF!</definedName>
    <definedName name="BExQ4XJHD7EJCNH7S1MJDZJ2MNWG" localSheetId="3" hidden="1">#REF!</definedName>
    <definedName name="BExQ4XJHD7EJCNH7S1MJDZJ2MNWG" hidden="1">#REF!</definedName>
    <definedName name="BExQ5039ZCEWBUJHU682G4S89J03" localSheetId="3" hidden="1">#REF!</definedName>
    <definedName name="BExQ5039ZCEWBUJHU682G4S89J03" hidden="1">#REF!</definedName>
    <definedName name="BExQ56Z9W6YHZHRXOFFI8EFA7CDI" localSheetId="3" hidden="1">#REF!</definedName>
    <definedName name="BExQ56Z9W6YHZHRXOFFI8EFA7CDI" hidden="1">#REF!</definedName>
    <definedName name="BExQ58MP5FO5Q5CIXVMMYWWPEFW3" localSheetId="3" hidden="1">#REF!</definedName>
    <definedName name="BExQ58MP5FO5Q5CIXVMMYWWPEFW3" hidden="1">#REF!</definedName>
    <definedName name="BExQ5KX3Z668H1KUCKZ9J24HUQ1F" localSheetId="3" hidden="1">#REF!</definedName>
    <definedName name="BExQ5KX3Z668H1KUCKZ9J24HUQ1F" hidden="1">#REF!</definedName>
    <definedName name="BExQ5SPMSOCJYLAY20NB5A6O32RE" localSheetId="3" hidden="1">#REF!</definedName>
    <definedName name="BExQ5SPMSOCJYLAY20NB5A6O32RE" hidden="1">#REF!</definedName>
    <definedName name="BExQ5UICMGTMK790KTLK49MAGXRC" localSheetId="3" hidden="1">#REF!</definedName>
    <definedName name="BExQ5UICMGTMK790KTLK49MAGXRC" hidden="1">#REF!</definedName>
    <definedName name="BExQ5YUUK9FD0QGTY4WD0W90O7OL" localSheetId="3" hidden="1">#REF!</definedName>
    <definedName name="BExQ5YUUK9FD0QGTY4WD0W90O7OL" hidden="1">#REF!</definedName>
    <definedName name="BExQ62WGBSDPG7ZU34W0N8X45R3X" localSheetId="3" hidden="1">#REF!</definedName>
    <definedName name="BExQ62WGBSDPG7ZU34W0N8X45R3X" hidden="1">#REF!</definedName>
    <definedName name="BExQ63793YQ9BH7JLCNRIATIGTRG" localSheetId="3" hidden="1">#REF!</definedName>
    <definedName name="BExQ63793YQ9BH7JLCNRIATIGTRG" hidden="1">#REF!</definedName>
    <definedName name="BExQ6CN1EF2UPZ57ZYMGK8TUJQSS" localSheetId="3" hidden="1">#REF!</definedName>
    <definedName name="BExQ6CN1EF2UPZ57ZYMGK8TUJQSS" hidden="1">#REF!</definedName>
    <definedName name="BExQ6FSF8BMWVLJI7Y7MKPG9SU5O" localSheetId="3" hidden="1">#REF!</definedName>
    <definedName name="BExQ6FSF8BMWVLJI7Y7MKPG9SU5O" hidden="1">#REF!</definedName>
    <definedName name="BExQ6M2YXJ8AMRJF3QGHC40ADAHZ" localSheetId="3" hidden="1">#REF!</definedName>
    <definedName name="BExQ6M2YXJ8AMRJF3QGHC40ADAHZ" hidden="1">#REF!</definedName>
    <definedName name="BExQ6M8B0X44N9TV56ATUVHGDI00" localSheetId="3" hidden="1">#REF!</definedName>
    <definedName name="BExQ6M8B0X44N9TV56ATUVHGDI00" hidden="1">#REF!</definedName>
    <definedName name="BExQ6POH065GV0I74XXVD0VUPBJW" localSheetId="3" hidden="1">#REF!</definedName>
    <definedName name="BExQ6POH065GV0I74XXVD0VUPBJW" hidden="1">#REF!</definedName>
    <definedName name="BExQ6WV9KPSMXPPLGZ3KK4WNYTHU" localSheetId="3" hidden="1">#REF!</definedName>
    <definedName name="BExQ6WV9KPSMXPPLGZ3KK4WNYTHU" hidden="1">#REF!</definedName>
    <definedName name="BExQ7541G92R52ECOIYO6UXIWJJ4" localSheetId="3" hidden="1">#REF!</definedName>
    <definedName name="BExQ7541G92R52ECOIYO6UXIWJJ4" hidden="1">#REF!</definedName>
    <definedName name="BExQ783XTMM2A9I3UKCFWJH1PP2N" localSheetId="3" hidden="1">#REF!</definedName>
    <definedName name="BExQ783XTMM2A9I3UKCFWJH1PP2N" hidden="1">#REF!</definedName>
    <definedName name="BExQ79LX01ZPQB8EGD1ZHR2VK2H3" localSheetId="3" hidden="1">#REF!</definedName>
    <definedName name="BExQ79LX01ZPQB8EGD1ZHR2VK2H3" hidden="1">#REF!</definedName>
    <definedName name="BExQ7B3V9MGDK2OIJ61XXFBFLJFZ" localSheetId="3" hidden="1">#REF!</definedName>
    <definedName name="BExQ7B3V9MGDK2OIJ61XXFBFLJFZ" hidden="1">#REF!</definedName>
    <definedName name="BExQ7CB046NVPF9ZXDGA7OXOLSLX" localSheetId="3" hidden="1">#REF!</definedName>
    <definedName name="BExQ7CB046NVPF9ZXDGA7OXOLSLX" hidden="1">#REF!</definedName>
    <definedName name="BExQ7IWDCGGOO1HTJ97YGO1CK3R9" localSheetId="3" hidden="1">#REF!</definedName>
    <definedName name="BExQ7IWDCGGOO1HTJ97YGO1CK3R9" hidden="1">#REF!</definedName>
    <definedName name="BExQ7JNFIEGS2HKNBALH3Q2N5G7Z" localSheetId="3" hidden="1">#REF!</definedName>
    <definedName name="BExQ7JNFIEGS2HKNBALH3Q2N5G7Z" hidden="1">#REF!</definedName>
    <definedName name="BExQ7MY3U2Z1IZ71U5LJUD00VVB4" localSheetId="3" hidden="1">#REF!</definedName>
    <definedName name="BExQ7MY3U2Z1IZ71U5LJUD00VVB4" hidden="1">#REF!</definedName>
    <definedName name="BExQ7XL2Q1GVUFL1F9KK0K0EXMWG" localSheetId="3" hidden="1">#REF!</definedName>
    <definedName name="BExQ7XL2Q1GVUFL1F9KK0K0EXMWG" hidden="1">#REF!</definedName>
    <definedName name="BExQ8469L3ZRZ3KYZPYMSJIDL7Y5" localSheetId="3" hidden="1">#REF!</definedName>
    <definedName name="BExQ8469L3ZRZ3KYZPYMSJIDL7Y5" hidden="1">#REF!</definedName>
    <definedName name="BExQ84MJB94HL3BWRN50M4NCB6Z0" localSheetId="3" hidden="1">#REF!</definedName>
    <definedName name="BExQ84MJB94HL3BWRN50M4NCB6Z0" hidden="1">#REF!</definedName>
    <definedName name="BExQ8583ZE00NW7T9OF11OT9IA14" localSheetId="3" hidden="1">#REF!</definedName>
    <definedName name="BExQ8583ZE00NW7T9OF11OT9IA14" hidden="1">#REF!</definedName>
    <definedName name="BExQ8A0RPE3IMIFIZLUE7KD2N21W" localSheetId="3" hidden="1">#REF!</definedName>
    <definedName name="BExQ8A0RPE3IMIFIZLUE7KD2N21W" hidden="1">#REF!</definedName>
    <definedName name="BExQ8ABK6H1ADV2R2OYT8NFFYG2N" localSheetId="3" hidden="1">#REF!</definedName>
    <definedName name="BExQ8ABK6H1ADV2R2OYT8NFFYG2N" hidden="1">#REF!</definedName>
    <definedName name="BExQ8DM90XJ6GCJIK9LC5O82I2TJ" localSheetId="3" hidden="1">#REF!</definedName>
    <definedName name="BExQ8DM90XJ6GCJIK9LC5O82I2TJ" hidden="1">#REF!</definedName>
    <definedName name="BExQ8G0K46ZORA0QVQTDI7Z8LXGF" localSheetId="3" hidden="1">#REF!</definedName>
    <definedName name="BExQ8G0K46ZORA0QVQTDI7Z8LXGF" hidden="1">#REF!</definedName>
    <definedName name="BExQ8O3WEU8HNTTGKTW5T0QSKCLP" localSheetId="3" hidden="1">#REF!</definedName>
    <definedName name="BExQ8O3WEU8HNTTGKTW5T0QSKCLP" hidden="1">#REF!</definedName>
    <definedName name="BExQ8ZCEDBOBJA3D9LDP5TU2WYGR" localSheetId="3" hidden="1">#REF!</definedName>
    <definedName name="BExQ8ZCEDBOBJA3D9LDP5TU2WYGR" hidden="1">#REF!</definedName>
    <definedName name="BExQ94LAW6MAQBWY25WTBFV5PPZJ" localSheetId="3" hidden="1">#REF!</definedName>
    <definedName name="BExQ94LAW6MAQBWY25WTBFV5PPZJ" hidden="1">#REF!</definedName>
    <definedName name="BExQ968K8V66L55PCVI3B4VR4FW6" localSheetId="3" hidden="1">#REF!</definedName>
    <definedName name="BExQ968K8V66L55PCVI3B4VR4FW6" hidden="1">#REF!</definedName>
    <definedName name="BExQ97QIPOSSRK978N8P234Y1XA4" localSheetId="3" hidden="1">#REF!</definedName>
    <definedName name="BExQ97QIPOSSRK978N8P234Y1XA4" hidden="1">#REF!</definedName>
    <definedName name="BExQ9DFHXLBKBS9DWH05G83SL12Z" localSheetId="3" hidden="1">#REF!</definedName>
    <definedName name="BExQ9DFHXLBKBS9DWH05G83SL12Z" hidden="1">#REF!</definedName>
    <definedName name="BExQ9E6FBAXTHGF3RXANFIA77GXP" localSheetId="3" hidden="1">#REF!</definedName>
    <definedName name="BExQ9E6FBAXTHGF3RXANFIA77GXP" hidden="1">#REF!</definedName>
    <definedName name="BExQ9J4ID0TGFFFJSQ9PFAMXOYZ1" localSheetId="3" hidden="1">#REF!</definedName>
    <definedName name="BExQ9J4ID0TGFFFJSQ9PFAMXOYZ1" hidden="1">#REF!</definedName>
    <definedName name="BExQ9KX9734KIAK7IMRLHCPYDHO2" localSheetId="3" hidden="1">#REF!</definedName>
    <definedName name="BExQ9KX9734KIAK7IMRLHCPYDHO2" hidden="1">#REF!</definedName>
    <definedName name="BExQ9L81FF4I7816VTPFBDWVU4CW" localSheetId="3" hidden="1">#REF!</definedName>
    <definedName name="BExQ9L81FF4I7816VTPFBDWVU4CW" hidden="1">#REF!</definedName>
    <definedName name="BExQ9M4E2ACZOWWWP1JJIQO8AHUM" localSheetId="3" hidden="1">#REF!</definedName>
    <definedName name="BExQ9M4E2ACZOWWWP1JJIQO8AHUM" hidden="1">#REF!</definedName>
    <definedName name="BExQ9TBCP5IJKSQLYEBE6FQLF16I" localSheetId="3" hidden="1">#REF!</definedName>
    <definedName name="BExQ9TBCP5IJKSQLYEBE6FQLF16I" hidden="1">#REF!</definedName>
    <definedName name="BExQ9UTANMJCK7LJ4OQMD6F2Q01L" localSheetId="3" hidden="1">#REF!</definedName>
    <definedName name="BExQ9UTANMJCK7LJ4OQMD6F2Q01L" hidden="1">#REF!</definedName>
    <definedName name="BExQ9ZLYHWABXAA9NJDW8ZS0UQ9P" localSheetId="3" hidden="1">#REF!</definedName>
    <definedName name="BExQ9ZLYHWABXAA9NJDW8ZS0UQ9P" hidden="1">#REF!</definedName>
    <definedName name="BExQ9ZWQ19KSRZNZNPY6ZNWEST1J" localSheetId="3" hidden="1">#REF!</definedName>
    <definedName name="BExQ9ZWQ19KSRZNZNPY6ZNWEST1J" hidden="1">#REF!</definedName>
    <definedName name="BExQA324HSCK40ENJUT9CS9EC71B" localSheetId="3" hidden="1">#REF!</definedName>
    <definedName name="BExQA324HSCK40ENJUT9CS9EC71B" hidden="1">#REF!</definedName>
    <definedName name="BExQA55GY0STSNBWQCWN8E31ZXCS" localSheetId="3" hidden="1">#REF!</definedName>
    <definedName name="BExQA55GY0STSNBWQCWN8E31ZXCS" hidden="1">#REF!</definedName>
    <definedName name="BExQA7URC7M82I0T9RUF90GCS15S" localSheetId="3" hidden="1">#REF!</definedName>
    <definedName name="BExQA7URC7M82I0T9RUF90GCS15S" hidden="1">#REF!</definedName>
    <definedName name="BExQA9HZIN9XEMHEEVHT99UU9Z82" localSheetId="3" hidden="1">#REF!</definedName>
    <definedName name="BExQA9HZIN9XEMHEEVHT99UU9Z82" hidden="1">#REF!</definedName>
    <definedName name="BExQAELFYH92K8CJL155181UDORO" localSheetId="3" hidden="1">#REF!</definedName>
    <definedName name="BExQAELFYH92K8CJL155181UDORO" hidden="1">#REF!</definedName>
    <definedName name="BExQAG8PP8R5NJKNQD1U4QOSD6X5" localSheetId="3" hidden="1">#REF!</definedName>
    <definedName name="BExQAG8PP8R5NJKNQD1U4QOSD6X5" hidden="1">#REF!</definedName>
    <definedName name="BExQAVTR32SDHZQ69KNYF6UXXKS2" localSheetId="3" hidden="1">#REF!</definedName>
    <definedName name="BExQAVTR32SDHZQ69KNYF6UXXKS2" hidden="1">#REF!</definedName>
    <definedName name="BExQBBETZJ7LHJ9CLAL3GEKQFEGR" localSheetId="3" hidden="1">#REF!</definedName>
    <definedName name="BExQBBETZJ7LHJ9CLAL3GEKQFEGR" hidden="1">#REF!</definedName>
    <definedName name="BExQBDICMZTSA1X73TMHNO4JSFLN" localSheetId="3" hidden="1">#REF!</definedName>
    <definedName name="BExQBDICMZTSA1X73TMHNO4JSFLN" hidden="1">#REF!</definedName>
    <definedName name="BExQBEER6CRCRPSSL61S0OMH57ZA" localSheetId="3" hidden="1">#REF!</definedName>
    <definedName name="BExQBEER6CRCRPSSL61S0OMH57ZA" hidden="1">#REF!</definedName>
    <definedName name="BExQBFR753FNBMC27WEQJT8UKANJ" localSheetId="3" hidden="1">#REF!</definedName>
    <definedName name="BExQBFR753FNBMC27WEQJT8UKANJ" hidden="1">#REF!</definedName>
    <definedName name="BExQBIGGY5TXI2FJVVZSLZ0LTZYH" localSheetId="3" hidden="1">#REF!</definedName>
    <definedName name="BExQBIGGY5TXI2FJVVZSLZ0LTZYH" hidden="1">#REF!</definedName>
    <definedName name="BExQBM1RUSIQ85LLMM2159BYDPIP" localSheetId="3" hidden="1">#REF!</definedName>
    <definedName name="BExQBM1RUSIQ85LLMM2159BYDPIP" hidden="1">#REF!</definedName>
    <definedName name="BExQBOWE543K7PGA5S7SVU2QKPM3" localSheetId="3" hidden="1">#REF!</definedName>
    <definedName name="BExQBOWE543K7PGA5S7SVU2QKPM3" hidden="1">#REF!</definedName>
    <definedName name="BExQBPSOZ47V81YAEURP0NQJNTJH" localSheetId="3" hidden="1">#REF!</definedName>
    <definedName name="BExQBPSOZ47V81YAEURP0NQJNTJH" hidden="1">#REF!</definedName>
    <definedName name="BExQC5TWT21CGBKD0IHAXTIN2QB8" localSheetId="3" hidden="1">#REF!</definedName>
    <definedName name="BExQC5TWT21CGBKD0IHAXTIN2QB8" hidden="1">#REF!</definedName>
    <definedName name="BExQC94JL9F5GW4S8DQCAF4WB2DA" localSheetId="3" hidden="1">#REF!</definedName>
    <definedName name="BExQC94JL9F5GW4S8DQCAF4WB2DA" hidden="1">#REF!</definedName>
    <definedName name="BExQCKTD8AT0824LGWREXM1B5D1X" localSheetId="3" hidden="1">#REF!</definedName>
    <definedName name="BExQCKTD8AT0824LGWREXM1B5D1X" hidden="1">#REF!</definedName>
    <definedName name="BExQCQ7KF4HVXSD72FF3DJGNNO3M" localSheetId="3" hidden="1">#REF!</definedName>
    <definedName name="BExQCQ7KF4HVXSD72FF3DJGNNO3M" hidden="1">#REF!</definedName>
    <definedName name="BExQCRPJXI0WNJUFFAC39C0PFUFK" localSheetId="3" hidden="1">#REF!</definedName>
    <definedName name="BExQCRPJXI0WNJUFFAC39C0PFUFK" hidden="1">#REF!</definedName>
    <definedName name="BExQD571YWOXKR2SX85K5MKQ0AO2" localSheetId="3" hidden="1">#REF!</definedName>
    <definedName name="BExQD571YWOXKR2SX85K5MKQ0AO2" hidden="1">#REF!</definedName>
    <definedName name="BExQDB6VCHN8PNX8EA6JNIEQ2JC2" localSheetId="3" hidden="1">#REF!</definedName>
    <definedName name="BExQDB6VCHN8PNX8EA6JNIEQ2JC2" hidden="1">#REF!</definedName>
    <definedName name="BExQDE1B6U2Q9B73KBENABP71YM1" localSheetId="3" hidden="1">#REF!</definedName>
    <definedName name="BExQDE1B6U2Q9B73KBENABP71YM1" hidden="1">#REF!</definedName>
    <definedName name="BExQDGQCN7ZW41QDUHOBJUGQAX40" localSheetId="3" hidden="1">#REF!</definedName>
    <definedName name="BExQDGQCN7ZW41QDUHOBJUGQAX40" hidden="1">#REF!</definedName>
    <definedName name="BExQED8ZZUEH0WRNOHXI7V9TVC8K" localSheetId="3" hidden="1">#REF!</definedName>
    <definedName name="BExQED8ZZUEH0WRNOHXI7V9TVC8K" hidden="1">#REF!</definedName>
    <definedName name="BExQEF1PIJIB9J24OB0M4X1WLBB0" localSheetId="3" hidden="1">#REF!</definedName>
    <definedName name="BExQEF1PIJIB9J24OB0M4X1WLBB0" hidden="1">#REF!</definedName>
    <definedName name="BExQEMUA4HEFM4OVO8M8MA8PIAW1" localSheetId="3" hidden="1">#REF!</definedName>
    <definedName name="BExQEMUA4HEFM4OVO8M8MA8PIAW1" hidden="1">#REF!</definedName>
    <definedName name="BExQEP38QPDKB85WG2WOL17IMB5S" localSheetId="3" hidden="1">#REF!</definedName>
    <definedName name="BExQEP38QPDKB85WG2WOL17IMB5S" hidden="1">#REF!</definedName>
    <definedName name="BExQEQ4XZQFIKUXNU9H7WE7AMZ1U" localSheetId="3" hidden="1">#REF!</definedName>
    <definedName name="BExQEQ4XZQFIKUXNU9H7WE7AMZ1U" hidden="1">#REF!</definedName>
    <definedName name="BExQF1OEB07CRAP6ALNNMJNJ3P2D" localSheetId="3" hidden="1">#REF!</definedName>
    <definedName name="BExQF1OEB07CRAP6ALNNMJNJ3P2D" hidden="1">#REF!</definedName>
    <definedName name="BExQF8KKL224NYD20XYLLM2RE7EW" localSheetId="3" hidden="1">#REF!</definedName>
    <definedName name="BExQF8KKL224NYD20XYLLM2RE7EW" hidden="1">#REF!</definedName>
    <definedName name="BExQF9X2AQPFJZTCHTU5PTTR0JAH" localSheetId="3" hidden="1">#REF!</definedName>
    <definedName name="BExQF9X2AQPFJZTCHTU5PTTR0JAH" hidden="1">#REF!</definedName>
    <definedName name="BExQFAINO9ODQZX6NSM8EBTRD04E" localSheetId="3" hidden="1">#REF!</definedName>
    <definedName name="BExQFAINO9ODQZX6NSM8EBTRD04E" hidden="1">#REF!</definedName>
    <definedName name="BExQFC0M9KKFMQKPLPEO2RQDB7MM" localSheetId="3" hidden="1">#REF!</definedName>
    <definedName name="BExQFC0M9KKFMQKPLPEO2RQDB7MM" hidden="1">#REF!</definedName>
    <definedName name="BExQFEEV7627R8TYZCM28C6V6WHE" localSheetId="3" hidden="1">#REF!</definedName>
    <definedName name="BExQFEEV7627R8TYZCM28C6V6WHE" hidden="1">#REF!</definedName>
    <definedName name="BExQFEK8NUD04X2OBRA275ADPSDL" localSheetId="3" hidden="1">#REF!</definedName>
    <definedName name="BExQFEK8NUD04X2OBRA275ADPSDL" hidden="1">#REF!</definedName>
    <definedName name="BExQFGYIWDR4W0YF7XR6E4EWWJ02" localSheetId="3" hidden="1">#REF!</definedName>
    <definedName name="BExQFGYIWDR4W0YF7XR6E4EWWJ02" hidden="1">#REF!</definedName>
    <definedName name="BExQFPNFKA36IAPS22LAUMBDI4KE" localSheetId="3" hidden="1">#REF!</definedName>
    <definedName name="BExQFPNFKA36IAPS22LAUMBDI4KE" hidden="1">#REF!</definedName>
    <definedName name="BExQFPSWEMA8WBUZ4WK20LR13VSU" localSheetId="3" hidden="1">#REF!</definedName>
    <definedName name="BExQFPSWEMA8WBUZ4WK20LR13VSU" hidden="1">#REF!</definedName>
    <definedName name="BExQFVSPOSCCPF1TLJPIWYWYB8A9" localSheetId="3" hidden="1">#REF!</definedName>
    <definedName name="BExQFVSPOSCCPF1TLJPIWYWYB8A9" hidden="1">#REF!</definedName>
    <definedName name="BExQFWJQXNQAW6LUMOEDS6KMJMYL" localSheetId="3" hidden="1">#REF!</definedName>
    <definedName name="BExQFWJQXNQAW6LUMOEDS6KMJMYL" hidden="1">#REF!</definedName>
    <definedName name="BExQG8TYRD2G42UA5ZPCRLNKUDMX" localSheetId="3" hidden="1">#REF!</definedName>
    <definedName name="BExQG8TYRD2G42UA5ZPCRLNKUDMX" hidden="1">#REF!</definedName>
    <definedName name="BExQG9A8OZ31BDN5QEGQGWG59A43" localSheetId="3" hidden="1">#REF!</definedName>
    <definedName name="BExQG9A8OZ31BDN5QEGQGWG59A43" hidden="1">#REF!</definedName>
    <definedName name="BExQGGBQ2CMSPV4NV4RA7NMBQER6" localSheetId="3" hidden="1">#REF!</definedName>
    <definedName name="BExQGGBQ2CMSPV4NV4RA7NMBQER6" hidden="1">#REF!</definedName>
    <definedName name="BExQGO48J9MPCDQ96RBB9UN9AIGT" localSheetId="3" hidden="1">#REF!</definedName>
    <definedName name="BExQGO48J9MPCDQ96RBB9UN9AIGT" hidden="1">#REF!</definedName>
    <definedName name="BExQGSBB6MJWDW7AYWA0MSFTXKRR" localSheetId="3" hidden="1">#REF!</definedName>
    <definedName name="BExQGSBB6MJWDW7AYWA0MSFTXKRR" hidden="1">#REF!</definedName>
    <definedName name="BExQH0UURAJ13AVO5UI04HSRGVYW" localSheetId="3" hidden="1">#REF!</definedName>
    <definedName name="BExQH0UURAJ13AVO5UI04HSRGVYW" hidden="1">#REF!</definedName>
    <definedName name="BExQH5I0FUT0822E2ITR6M5724UF" localSheetId="3" hidden="1">#REF!</definedName>
    <definedName name="BExQH5I0FUT0822E2ITR6M5724UF" hidden="1">#REF!</definedName>
    <definedName name="BExQH6ZZY0NR8SE48PSI9D0CU1TC" localSheetId="3" hidden="1">#REF!</definedName>
    <definedName name="BExQH6ZZY0NR8SE48PSI9D0CU1TC" hidden="1">#REF!</definedName>
    <definedName name="BExQH9P2MCXAJOVEO4GFQT6MNW22" localSheetId="3" hidden="1">#REF!</definedName>
    <definedName name="BExQH9P2MCXAJOVEO4GFQT6MNW22" hidden="1">#REF!</definedName>
    <definedName name="BExQHCZSBYUY8OKKJXFYWKBBM6AH" localSheetId="3" hidden="1">#REF!</definedName>
    <definedName name="BExQHCZSBYUY8OKKJXFYWKBBM6AH" hidden="1">#REF!</definedName>
    <definedName name="BExQHML1J3V7M9VZ3S2S198637RP" localSheetId="3" hidden="1">#REF!</definedName>
    <definedName name="BExQHML1J3V7M9VZ3S2S198637RP" hidden="1">#REF!</definedName>
    <definedName name="BExQHPKXZ1K33V2F90NZIQRZYIAW" localSheetId="3" hidden="1">#REF!</definedName>
    <definedName name="BExQHPKXZ1K33V2F90NZIQRZYIAW" hidden="1">#REF!</definedName>
    <definedName name="BExQHRDNW8YFGT2B35K9CYSS1VAI" localSheetId="3" hidden="1">#REF!</definedName>
    <definedName name="BExQHRDNW8YFGT2B35K9CYSS1VAI" hidden="1">#REF!</definedName>
    <definedName name="BExQHRZ9FBLUG6G6CC88UZA6V39L" localSheetId="3" hidden="1">#REF!</definedName>
    <definedName name="BExQHRZ9FBLUG6G6CC88UZA6V39L" hidden="1">#REF!</definedName>
    <definedName name="BExQHVF9KD06AG2RXUQJ9X4PVGX4" localSheetId="3" hidden="1">#REF!</definedName>
    <definedName name="BExQHVF9KD06AG2RXUQJ9X4PVGX4" hidden="1">#REF!</definedName>
    <definedName name="BExQHZBHVN2L4HC7ACTR73T5OCV0" localSheetId="3" hidden="1">#REF!</definedName>
    <definedName name="BExQHZBHVN2L4HC7ACTR73T5OCV0" hidden="1">#REF!</definedName>
    <definedName name="BExQI3O3BBL6MXZNJD1S3UD8WBUU" localSheetId="3" hidden="1">#REF!</definedName>
    <definedName name="BExQI3O3BBL6MXZNJD1S3UD8WBUU" hidden="1">#REF!</definedName>
    <definedName name="BExQI7431UOEBYKYPVVMNXBZ2ZP2" localSheetId="3" hidden="1">#REF!</definedName>
    <definedName name="BExQI7431UOEBYKYPVVMNXBZ2ZP2" hidden="1">#REF!</definedName>
    <definedName name="BExQI85V9TNLDJT5LTRZS10Y26SG" localSheetId="3" hidden="1">#REF!</definedName>
    <definedName name="BExQI85V9TNLDJT5LTRZS10Y26SG" hidden="1">#REF!</definedName>
    <definedName name="BExQI9ICYVAAXE7L1BQSE1VWSQA9" localSheetId="3" hidden="1">#REF!</definedName>
    <definedName name="BExQI9ICYVAAXE7L1BQSE1VWSQA9" hidden="1">#REF!</definedName>
    <definedName name="BExQIAPKHVEV8CU1L3TTHJW67FJ5" localSheetId="3" hidden="1">#REF!</definedName>
    <definedName name="BExQIAPKHVEV8CU1L3TTHJW67FJ5" hidden="1">#REF!</definedName>
    <definedName name="BExQIAV02RGEQG6AF0CWXU3MS9BZ" localSheetId="3" hidden="1">#REF!</definedName>
    <definedName name="BExQIAV02RGEQG6AF0CWXU3MS9BZ" hidden="1">#REF!</definedName>
    <definedName name="BExQIBB4I3Z6AUU0HYV1DHRS13M4" localSheetId="3" hidden="1">#REF!</definedName>
    <definedName name="BExQIBB4I3Z6AUU0HYV1DHRS13M4" hidden="1">#REF!</definedName>
    <definedName name="BExQIBWPAXU7HJZLKGJZY3EB7MIS" localSheetId="3" hidden="1">#REF!</definedName>
    <definedName name="BExQIBWPAXU7HJZLKGJZY3EB7MIS" hidden="1">#REF!</definedName>
    <definedName name="BExQIHLP9AT969BKBF22IGW76GLI" localSheetId="3" hidden="1">#REF!</definedName>
    <definedName name="BExQIHLP9AT969BKBF22IGW76GLI" hidden="1">#REF!</definedName>
    <definedName name="BExQIS8O6R36CI01XRY9ISM99TW9" localSheetId="3" hidden="1">#REF!</definedName>
    <definedName name="BExQIS8O6R36CI01XRY9ISM99TW9" hidden="1">#REF!</definedName>
    <definedName name="BExQIVJB9MJ25NDUHTCVMSODJY2C" localSheetId="3" hidden="1">#REF!</definedName>
    <definedName name="BExQIVJB9MJ25NDUHTCVMSODJY2C" hidden="1">#REF!</definedName>
    <definedName name="BExQIWAEMVTWAU39DWIXT17K2A9Z" localSheetId="3" hidden="1">#REF!</definedName>
    <definedName name="BExQIWAEMVTWAU39DWIXT17K2A9Z" hidden="1">#REF!</definedName>
    <definedName name="BExQJ72T8UR0U461ZLEGOOEPCDIG" localSheetId="3" hidden="1">#REF!</definedName>
    <definedName name="BExQJ72T8UR0U461ZLEGOOEPCDIG" hidden="1">#REF!</definedName>
    <definedName name="BExQJAZ2QDORCR0K8PR9VHQZ4Y3P" localSheetId="3" hidden="1">#REF!</definedName>
    <definedName name="BExQJAZ2QDORCR0K8PR9VHQZ4Y3P" hidden="1">#REF!</definedName>
    <definedName name="BExQJBF7LAX128WR7VTMJC88ZLPG" localSheetId="3" hidden="1">#REF!</definedName>
    <definedName name="BExQJBF7LAX128WR7VTMJC88ZLPG" hidden="1">#REF!</definedName>
    <definedName name="BExQJEVCKX6KZHNCLYXY7D0MX5KN" localSheetId="3" hidden="1">#REF!</definedName>
    <definedName name="BExQJEVCKX6KZHNCLYXY7D0MX5KN" hidden="1">#REF!</definedName>
    <definedName name="BExQJJYSDX8B0J1QGF2HL071KKA3" localSheetId="3" hidden="1">#REF!</definedName>
    <definedName name="BExQJJYSDX8B0J1QGF2HL071KKA3" hidden="1">#REF!</definedName>
    <definedName name="BExQK1HV6SQQ7CP8H8IUKI9TYXTD" localSheetId="3" hidden="1">#REF!</definedName>
    <definedName name="BExQK1HV6SQQ7CP8H8IUKI9TYXTD" hidden="1">#REF!</definedName>
    <definedName name="BExQK3LE5CSBW1E4H4KHW548FL2R" localSheetId="3" hidden="1">#REF!</definedName>
    <definedName name="BExQK3LE5CSBW1E4H4KHW548FL2R" hidden="1">#REF!</definedName>
    <definedName name="BExQKG6LD6PLNDGNGO9DJXY865BR" localSheetId="3" hidden="1">#REF!</definedName>
    <definedName name="BExQKG6LD6PLNDGNGO9DJXY865BR" hidden="1">#REF!</definedName>
    <definedName name="BExQKUKG8I4CGS9QYSD0H7NHP4JN" localSheetId="3" hidden="1">#REF!</definedName>
    <definedName name="BExQKUKG8I4CGS9QYSD0H7NHP4JN" hidden="1">#REF!</definedName>
    <definedName name="BExQL2NSE8OYZFXQH8A23RMVMFW7" localSheetId="3" hidden="1">#REF!</definedName>
    <definedName name="BExQL2NSE8OYZFXQH8A23RMVMFW7" hidden="1">#REF!</definedName>
    <definedName name="BExQL4GJ3LZJL6JDEHT7UDXW90TV" localSheetId="3" hidden="1">#REF!</definedName>
    <definedName name="BExQL4GJ3LZJL6JDEHT7UDXW90TV" hidden="1">#REF!</definedName>
    <definedName name="BExQLE1TOW3A287TQB0AVWENT8O1" localSheetId="3" hidden="1">#REF!</definedName>
    <definedName name="BExQLE1TOW3A287TQB0AVWENT8O1" hidden="1">#REF!</definedName>
    <definedName name="BExRYOYB4A3E5F6MTROY69LR0PMG" localSheetId="3" hidden="1">#REF!</definedName>
    <definedName name="BExRYOYB4A3E5F6MTROY69LR0PMG" hidden="1">#REF!</definedName>
    <definedName name="BExRYZLA9EW71H4SXQR525S72LLP" localSheetId="3" hidden="1">#REF!</definedName>
    <definedName name="BExRYZLA9EW71H4SXQR525S72LLP" hidden="1">#REF!</definedName>
    <definedName name="BExRZ66M8G9FQ0VFP077QSZBSOA5" localSheetId="3" hidden="1">#REF!</definedName>
    <definedName name="BExRZ66M8G9FQ0VFP077QSZBSOA5" hidden="1">#REF!</definedName>
    <definedName name="BExRZ8FMQQL46I8AQWU17LRNZD5T" localSheetId="3" hidden="1">#REF!</definedName>
    <definedName name="BExRZ8FMQQL46I8AQWU17LRNZD5T" hidden="1">#REF!</definedName>
    <definedName name="BExRZIRRIXRUMZ5GOO95S7460BMP" localSheetId="3" hidden="1">#REF!</definedName>
    <definedName name="BExRZIRRIXRUMZ5GOO95S7460BMP" hidden="1">#REF!</definedName>
    <definedName name="BExRZJTNBKKPK7SB4LA31O3OH6PO" localSheetId="3" hidden="1">#REF!</definedName>
    <definedName name="BExRZJTNBKKPK7SB4LA31O3OH6PO" hidden="1">#REF!</definedName>
    <definedName name="BExRZK9RAHMM0ZLTNSK7A4LDC42D" localSheetId="3" hidden="1">#REF!</definedName>
    <definedName name="BExRZK9RAHMM0ZLTNSK7A4LDC42D" hidden="1">#REF!</definedName>
    <definedName name="BExRZNF461H0WDF36L3U0UQSJGZB" localSheetId="3" hidden="1">#REF!</definedName>
    <definedName name="BExRZNF461H0WDF36L3U0UQSJGZB" hidden="1">#REF!</definedName>
    <definedName name="BExRZOGSR69INI6GAEPHDWSNK5Q4" localSheetId="3" hidden="1">#REF!</definedName>
    <definedName name="BExRZOGSR69INI6GAEPHDWSNK5Q4" hidden="1">#REF!</definedName>
    <definedName name="BExS0ASQBKRTPDWFK0KUDFOS9LE5" localSheetId="3" hidden="1">#REF!</definedName>
    <definedName name="BExS0ASQBKRTPDWFK0KUDFOS9LE5" hidden="1">#REF!</definedName>
    <definedName name="BExS0GHQUF6YT0RU3TKDEO8CSJYB" localSheetId="3" hidden="1">#REF!</definedName>
    <definedName name="BExS0GHQUF6YT0RU3TKDEO8CSJYB" hidden="1">#REF!</definedName>
    <definedName name="BExS0K8IHC45I78DMZBOJ1P13KQA" localSheetId="3" hidden="1">#REF!</definedName>
    <definedName name="BExS0K8IHC45I78DMZBOJ1P13KQA" hidden="1">#REF!</definedName>
    <definedName name="BExS0L4WP69XXUFHED98XIEPB593" localSheetId="3" hidden="1">#REF!</definedName>
    <definedName name="BExS0L4WP69XXUFHED98XIEPB593" hidden="1">#REF!</definedName>
    <definedName name="BExS0Z2O2N4AJXFEPN87NU9ZGAHG" localSheetId="3" hidden="1">#REF!</definedName>
    <definedName name="BExS0Z2O2N4AJXFEPN87NU9ZGAHG" hidden="1">#REF!</definedName>
    <definedName name="BExS15IJV0WW662NXQUVT3FGP4ST" localSheetId="3" hidden="1">#REF!</definedName>
    <definedName name="BExS15IJV0WW662NXQUVT3FGP4ST" hidden="1">#REF!</definedName>
    <definedName name="BExS18T8TBNEPF4AU1VJ268XLF3L" localSheetId="3" hidden="1">#REF!</definedName>
    <definedName name="BExS18T8TBNEPF4AU1VJ268XLF3L" hidden="1">#REF!</definedName>
    <definedName name="BExS194110MR25BYJI3CJ2EGZ8XT" localSheetId="3" hidden="1">#REF!</definedName>
    <definedName name="BExS194110MR25BYJI3CJ2EGZ8XT" hidden="1">#REF!</definedName>
    <definedName name="BExS1BNVGNSGD4EP90QL8WXYWZ66" localSheetId="3" hidden="1">#REF!</definedName>
    <definedName name="BExS1BNVGNSGD4EP90QL8WXYWZ66" hidden="1">#REF!</definedName>
    <definedName name="BExS1UE39N6NCND7MAARSBWXS6HU" localSheetId="3" hidden="1">#REF!</definedName>
    <definedName name="BExS1UE39N6NCND7MAARSBWXS6HU" hidden="1">#REF!</definedName>
    <definedName name="BExS226HTWL5WVC76MP5A1IBI8WD" localSheetId="3" hidden="1">#REF!</definedName>
    <definedName name="BExS226HTWL5WVC76MP5A1IBI8WD" hidden="1">#REF!</definedName>
    <definedName name="BExS26OI2QNNAH2WMDD95Z400048" localSheetId="3" hidden="1">#REF!</definedName>
    <definedName name="BExS26OI2QNNAH2WMDD95Z400048" hidden="1">#REF!</definedName>
    <definedName name="BExS2D4EI622QRKZKVDPRE66M4XA" localSheetId="3" hidden="1">#REF!</definedName>
    <definedName name="BExS2D4EI622QRKZKVDPRE66M4XA" hidden="1">#REF!</definedName>
    <definedName name="BExS2DF6B4ZUF3VZLI4G6LJ3BF38" localSheetId="3" hidden="1">#REF!</definedName>
    <definedName name="BExS2DF6B4ZUF3VZLI4G6LJ3BF38" hidden="1">#REF!</definedName>
    <definedName name="BExS2GKEA6VM3PDWKD7XI0KRUHTW" localSheetId="3" hidden="1">#REF!</definedName>
    <definedName name="BExS2GKEA6VM3PDWKD7XI0KRUHTW" hidden="1">#REF!</definedName>
    <definedName name="BExS2I2HVU314TXI2DYFRY8XV913" localSheetId="3" hidden="1">#REF!</definedName>
    <definedName name="BExS2I2HVU314TXI2DYFRY8XV913" hidden="1">#REF!</definedName>
    <definedName name="BExS2QB5FS5LYTFYO4BROTWG3OV5" localSheetId="3" hidden="1">#REF!</definedName>
    <definedName name="BExS2QB5FS5LYTFYO4BROTWG3OV5" hidden="1">#REF!</definedName>
    <definedName name="BExS2TLU1HONYV6S3ZD9T12D7CIG" localSheetId="3" hidden="1">#REF!</definedName>
    <definedName name="BExS2TLU1HONYV6S3ZD9T12D7CIG" hidden="1">#REF!</definedName>
    <definedName name="BExS2WLQUVBRZJWQTWUU4CYDY4IN" localSheetId="3" hidden="1">#REF!</definedName>
    <definedName name="BExS2WLQUVBRZJWQTWUU4CYDY4IN" hidden="1">#REF!</definedName>
    <definedName name="BExS2YJQV4NUX6135T90Z1Y5R26Q" localSheetId="3" hidden="1">#REF!</definedName>
    <definedName name="BExS2YJQV4NUX6135T90Z1Y5R26Q" hidden="1">#REF!</definedName>
    <definedName name="BExS318UV9I2FXPQQWUKKX00QLPJ" localSheetId="3" hidden="1">#REF!</definedName>
    <definedName name="BExS318UV9I2FXPQQWUKKX00QLPJ" hidden="1">#REF!</definedName>
    <definedName name="BExS3LBS0SMTHALVM4NRI1BAV1NP" localSheetId="3" hidden="1">#REF!</definedName>
    <definedName name="BExS3LBS0SMTHALVM4NRI1BAV1NP" hidden="1">#REF!</definedName>
    <definedName name="BExS3MTQ75VBXDGEBURP6YT8RROE" localSheetId="3" hidden="1">#REF!</definedName>
    <definedName name="BExS3MTQ75VBXDGEBURP6YT8RROE" hidden="1">#REF!</definedName>
    <definedName name="BExS3OMGYO0DFN5186UFKEXZ2RX3" localSheetId="3" hidden="1">#REF!</definedName>
    <definedName name="BExS3OMGYO0DFN5186UFKEXZ2RX3" hidden="1">#REF!</definedName>
    <definedName name="BExS3SDERJ27OER67TIGOVZU13A2" localSheetId="3" hidden="1">#REF!</definedName>
    <definedName name="BExS3SDERJ27OER67TIGOVZU13A2" hidden="1">#REF!</definedName>
    <definedName name="BExS3STIH9SFG0R6H30P191QZE98" localSheetId="3" hidden="1">#REF!</definedName>
    <definedName name="BExS3STIH9SFG0R6H30P191QZE98" hidden="1">#REF!</definedName>
    <definedName name="BExS46R5WDNU5KL04FKY5LHJUCB8" localSheetId="3" hidden="1">#REF!</definedName>
    <definedName name="BExS46R5WDNU5KL04FKY5LHJUCB8" hidden="1">#REF!</definedName>
    <definedName name="BExS4ASWKM93XA275AXHYP8AG6SU" localSheetId="3" hidden="1">#REF!</definedName>
    <definedName name="BExS4ASWKM93XA275AXHYP8AG6SU" hidden="1">#REF!</definedName>
    <definedName name="BExS4IANBC4RO7HIK0MZZ2RPQU78" localSheetId="3" hidden="1">#REF!</definedName>
    <definedName name="BExS4IANBC4RO7HIK0MZZ2RPQU78" hidden="1">#REF!</definedName>
    <definedName name="BExS4JN3Y6SVBKILQK0R9HS45Y52" localSheetId="3" hidden="1">#REF!</definedName>
    <definedName name="BExS4JN3Y6SVBKILQK0R9HS45Y52" hidden="1">#REF!</definedName>
    <definedName name="BExS4P6S41O6Z6BED77U3GD9PNH1" localSheetId="3" hidden="1">#REF!</definedName>
    <definedName name="BExS4P6S41O6Z6BED77U3GD9PNH1" hidden="1">#REF!</definedName>
    <definedName name="BExS4PXPURUHFBOKYFJD5J1J2RXC" localSheetId="3" hidden="1">#REF!</definedName>
    <definedName name="BExS4PXPURUHFBOKYFJD5J1J2RXC" hidden="1">#REF!</definedName>
    <definedName name="BExS4T32HD3YGJ91HTJ2IGVX6V4O" localSheetId="3" hidden="1">#REF!</definedName>
    <definedName name="BExS4T32HD3YGJ91HTJ2IGVX6V4O" hidden="1">#REF!</definedName>
    <definedName name="BExS51H0N51UT0FZOPZRCF1GU063" localSheetId="3" hidden="1">#REF!</definedName>
    <definedName name="BExS51H0N51UT0FZOPZRCF1GU063" hidden="1">#REF!</definedName>
    <definedName name="BExS54X72TJFC41FJK72MLRR2OO7" localSheetId="3" hidden="1">#REF!</definedName>
    <definedName name="BExS54X72TJFC41FJK72MLRR2OO7" hidden="1">#REF!</definedName>
    <definedName name="BExS59F0PA1V2ZC7S5TN6IT41SXP" localSheetId="3" hidden="1">#REF!</definedName>
    <definedName name="BExS59F0PA1V2ZC7S5TN6IT41SXP" hidden="1">#REF!</definedName>
    <definedName name="BExS5L3TGB8JVW9ROYWTKYTUPW27" localSheetId="3" hidden="1">#REF!</definedName>
    <definedName name="BExS5L3TGB8JVW9ROYWTKYTUPW27" hidden="1">#REF!</definedName>
    <definedName name="BExS6GKQ96EHVLYWNJDWXZXUZW90" localSheetId="3" hidden="1">#REF!</definedName>
    <definedName name="BExS6GKQ96EHVLYWNJDWXZXUZW90" hidden="1">#REF!</definedName>
    <definedName name="BExS6ITKSZFRR01YD5B0F676SYN7" localSheetId="3" hidden="1">#REF!</definedName>
    <definedName name="BExS6ITKSZFRR01YD5B0F676SYN7" hidden="1">#REF!</definedName>
    <definedName name="BExS6N0LI574IAC89EFW6CLTCQ33" localSheetId="3" hidden="1">#REF!</definedName>
    <definedName name="BExS6N0LI574IAC89EFW6CLTCQ33" hidden="1">#REF!</definedName>
    <definedName name="BExS6N0NEF7XCTT5R600QZ71A44O" localSheetId="3" hidden="1">#REF!</definedName>
    <definedName name="BExS6N0NEF7XCTT5R600QZ71A44O" hidden="1">#REF!</definedName>
    <definedName name="BExS6WRDBF3ST86ZOBBUL3GTCR11" localSheetId="3" hidden="1">#REF!</definedName>
    <definedName name="BExS6WRDBF3ST86ZOBBUL3GTCR11" hidden="1">#REF!</definedName>
    <definedName name="BExS6XNRKR0C3MTA0LV5B60UB908" localSheetId="3" hidden="1">#REF!</definedName>
    <definedName name="BExS6XNRKR0C3MTA0LV5B60UB908" hidden="1">#REF!</definedName>
    <definedName name="BExS73NELZEK2MDOLXO2Q7H3EG71" localSheetId="3" hidden="1">#REF!</definedName>
    <definedName name="BExS73NELZEK2MDOLXO2Q7H3EG71" hidden="1">#REF!</definedName>
    <definedName name="BExS7DJF6AXTWAJD7K4ZCD7L6BHV" localSheetId="3" hidden="1">#REF!</definedName>
    <definedName name="BExS7DJF6AXTWAJD7K4ZCD7L6BHV" hidden="1">#REF!</definedName>
    <definedName name="BExS7GOTHHOK287MX2RC853NWQAL" localSheetId="3" hidden="1">#REF!</definedName>
    <definedName name="BExS7GOTHHOK287MX2RC853NWQAL" hidden="1">#REF!</definedName>
    <definedName name="BExS7TKQYLRZGM93UY3ZJZJBQNFJ" localSheetId="3" hidden="1">#REF!</definedName>
    <definedName name="BExS7TKQYLRZGM93UY3ZJZJBQNFJ" hidden="1">#REF!</definedName>
    <definedName name="BExS7Y2LNGVHSIBKC7C3R6X4LDR6" localSheetId="3" hidden="1">#REF!</definedName>
    <definedName name="BExS7Y2LNGVHSIBKC7C3R6X4LDR6" hidden="1">#REF!</definedName>
    <definedName name="BExS81TE0EY44Y3W2M4Z4MGNP5OM" localSheetId="3" hidden="1">#REF!</definedName>
    <definedName name="BExS81TE0EY44Y3W2M4Z4MGNP5OM" hidden="1">#REF!</definedName>
    <definedName name="BExS81YPDZDVJJVS15HV2HDXAC3Y" localSheetId="3" hidden="1">#REF!</definedName>
    <definedName name="BExS81YPDZDVJJVS15HV2HDXAC3Y" hidden="1">#REF!</definedName>
    <definedName name="BExS82PRVNUTEKQZS56YT2DVF6C2" localSheetId="3" hidden="1">#REF!</definedName>
    <definedName name="BExS82PRVNUTEKQZS56YT2DVF6C2" hidden="1">#REF!</definedName>
    <definedName name="BExS83BCNFAV6DRCB1VTUF96491J" localSheetId="3" hidden="1">#REF!</definedName>
    <definedName name="BExS83BCNFAV6DRCB1VTUF96491J" hidden="1">#REF!</definedName>
    <definedName name="BExS86GKM9ISCSNZD15BQ5E5L6A5" localSheetId="3" hidden="1">#REF!</definedName>
    <definedName name="BExS86GKM9ISCSNZD15BQ5E5L6A5" hidden="1">#REF!</definedName>
    <definedName name="BExS89GGRJ55EK546SM31UGE2K8T" localSheetId="3" hidden="1">#REF!</definedName>
    <definedName name="BExS89GGRJ55EK546SM31UGE2K8T" hidden="1">#REF!</definedName>
    <definedName name="BExS8BPG5A0GR5AO1U951NDGGR0L" localSheetId="3" hidden="1">#REF!</definedName>
    <definedName name="BExS8BPG5A0GR5AO1U951NDGGR0L" hidden="1">#REF!</definedName>
    <definedName name="BExS8CGI0JXFUBD41VFLI0SZSV8F" localSheetId="3" hidden="1">#REF!</definedName>
    <definedName name="BExS8CGI0JXFUBD41VFLI0SZSV8F" hidden="1">#REF!</definedName>
    <definedName name="BExS8D22FXVQKOEJP01LT0CDI3PS" localSheetId="3" hidden="1">#REF!</definedName>
    <definedName name="BExS8D22FXVQKOEJP01LT0CDI3PS" hidden="1">#REF!</definedName>
    <definedName name="BExS8EEJOZFBUWZDOM3O25AJRUVU" localSheetId="3" hidden="1">#REF!</definedName>
    <definedName name="BExS8EEJOZFBUWZDOM3O25AJRUVU" hidden="1">#REF!</definedName>
    <definedName name="BExS8GSUS17UY50TEM2AWF36BR9Z" localSheetId="3" hidden="1">#REF!</definedName>
    <definedName name="BExS8GSUS17UY50TEM2AWF36BR9Z" hidden="1">#REF!</definedName>
    <definedName name="BExS8HJRBVG0XI6PWA9KTMJZMQXK" localSheetId="3" hidden="1">#REF!</definedName>
    <definedName name="BExS8HJRBVG0XI6PWA9KTMJZMQXK" hidden="1">#REF!</definedName>
    <definedName name="BExS8NE9HUZJH13OXLREOV1BX0OZ" localSheetId="3" hidden="1">#REF!</definedName>
    <definedName name="BExS8NE9HUZJH13OXLREOV1BX0OZ" hidden="1">#REF!</definedName>
    <definedName name="BExS8R51C8RM2FS6V6IRTYO9GA4A" localSheetId="3" hidden="1">#REF!</definedName>
    <definedName name="BExS8R51C8RM2FS6V6IRTYO9GA4A" hidden="1">#REF!</definedName>
    <definedName name="BExS8WDX408F60MH1X9B9UZ2H4R7" localSheetId="3" hidden="1">#REF!</definedName>
    <definedName name="BExS8WDX408F60MH1X9B9UZ2H4R7" hidden="1">#REF!</definedName>
    <definedName name="BExS8X4UTVOFE2YEVLO8LTKMSI3A" localSheetId="3" hidden="1">#REF!</definedName>
    <definedName name="BExS8X4UTVOFE2YEVLO8LTKMSI3A" hidden="1">#REF!</definedName>
    <definedName name="BExS8Z2W2QEC3MH0BZIYLDFQNUIP" localSheetId="3" hidden="1">#REF!</definedName>
    <definedName name="BExS8Z2W2QEC3MH0BZIYLDFQNUIP" hidden="1">#REF!</definedName>
    <definedName name="BExS92DKGRFFCIA9C0IXDOLO57EP" localSheetId="3" hidden="1">#REF!</definedName>
    <definedName name="BExS92DKGRFFCIA9C0IXDOLO57EP" hidden="1">#REF!</definedName>
    <definedName name="BExS98OB4321YCHLCQ022PXKTT2W" localSheetId="3" hidden="1">#REF!</definedName>
    <definedName name="BExS98OB4321YCHLCQ022PXKTT2W" hidden="1">#REF!</definedName>
    <definedName name="BExS9C9N8GFISC6HUERJ0EI06GB2" localSheetId="3" hidden="1">#REF!</definedName>
    <definedName name="BExS9C9N8GFISC6HUERJ0EI06GB2" hidden="1">#REF!</definedName>
    <definedName name="BExS9D6619QNINF06KHZHYUAH0S9" localSheetId="3" hidden="1">#REF!</definedName>
    <definedName name="BExS9D6619QNINF06KHZHYUAH0S9" hidden="1">#REF!</definedName>
    <definedName name="BExS9DX13CACP3J8JDREK30JB1SQ" localSheetId="3" hidden="1">#REF!</definedName>
    <definedName name="BExS9DX13CACP3J8JDREK30JB1SQ" hidden="1">#REF!</definedName>
    <definedName name="BExS9FPRS2KRRCS33SE6WFNF5GYL" localSheetId="3" hidden="1">#REF!</definedName>
    <definedName name="BExS9FPRS2KRRCS33SE6WFNF5GYL" hidden="1">#REF!</definedName>
    <definedName name="BExS9M5VN3VE822UH6TLACVY24CJ" localSheetId="3" hidden="1">#REF!</definedName>
    <definedName name="BExS9M5VN3VE822UH6TLACVY24CJ" hidden="1">#REF!</definedName>
    <definedName name="BExS9WI0A6PSEB8N9GPXF2Z7MWHM" localSheetId="3" hidden="1">#REF!</definedName>
    <definedName name="BExS9WI0A6PSEB8N9GPXF2Z7MWHM" hidden="1">#REF!</definedName>
    <definedName name="BExS9XJPZ07ND34OHX60QD382FV6" localSheetId="3" hidden="1">#REF!</definedName>
    <definedName name="BExS9XJPZ07ND34OHX60QD382FV6" hidden="1">#REF!</definedName>
    <definedName name="BExSA4AJLEEN4R7HU4FRSMYR17TR" localSheetId="3" hidden="1">#REF!</definedName>
    <definedName name="BExSA4AJLEEN4R7HU4FRSMYR17TR" hidden="1">#REF!</definedName>
    <definedName name="BExSA5HP306TN9XJS0TU619DLRR7" localSheetId="3" hidden="1">#REF!</definedName>
    <definedName name="BExSA5HP306TN9XJS0TU619DLRR7" hidden="1">#REF!</definedName>
    <definedName name="BExSAAVWQOOIA6B3JHQVGP08HFEM" localSheetId="3" hidden="1">#REF!</definedName>
    <definedName name="BExSAAVWQOOIA6B3JHQVGP08HFEM" hidden="1">#REF!</definedName>
    <definedName name="BExSAFJ3IICU2M7QPVE4ARYMXZKX" localSheetId="3" hidden="1">#REF!</definedName>
    <definedName name="BExSAFJ3IICU2M7QPVE4ARYMXZKX" hidden="1">#REF!</definedName>
    <definedName name="BExSAH6ID8OHX379UXVNGFO8J6KQ" localSheetId="3" hidden="1">#REF!</definedName>
    <definedName name="BExSAH6ID8OHX379UXVNGFO8J6KQ" hidden="1">#REF!</definedName>
    <definedName name="BExSAQBHIXGQRNIRGCJMBXUPCZQA" localSheetId="3" hidden="1">#REF!</definedName>
    <definedName name="BExSAQBHIXGQRNIRGCJMBXUPCZQA" hidden="1">#REF!</definedName>
    <definedName name="BExSAUTCT4P7JP57NOR9MTX33QJZ" localSheetId="3" hidden="1">#REF!</definedName>
    <definedName name="BExSAUTCT4P7JP57NOR9MTX33QJZ" hidden="1">#REF!</definedName>
    <definedName name="BExSAY9CA9TFXQ9M9FBJRGJO9T9E" localSheetId="3" hidden="1">#REF!</definedName>
    <definedName name="BExSAY9CA9TFXQ9M9FBJRGJO9T9E" hidden="1">#REF!</definedName>
    <definedName name="BExSB4JYKQ3MINI7RAYK5M8BLJDC" localSheetId="3" hidden="1">#REF!</definedName>
    <definedName name="BExSB4JYKQ3MINI7RAYK5M8BLJDC" hidden="1">#REF!</definedName>
    <definedName name="BExSBCY73CG3Q15P5BDLDT994XRL" localSheetId="3" hidden="1">#REF!</definedName>
    <definedName name="BExSBCY73CG3Q15P5BDLDT994XRL" hidden="1">#REF!</definedName>
    <definedName name="BExSBMOS41ZRLWYLOU29V6Y7YORR" localSheetId="3" hidden="1">#REF!</definedName>
    <definedName name="BExSBMOS41ZRLWYLOU29V6Y7YORR" hidden="1">#REF!</definedName>
    <definedName name="BExSBPZG22WAMZYIF7CZ686E8X80" localSheetId="3" hidden="1">#REF!</definedName>
    <definedName name="BExSBPZG22WAMZYIF7CZ686E8X80" hidden="1">#REF!</definedName>
    <definedName name="BExSBRBXXQMBU1TYDW1BXTEVEPRU" localSheetId="3" hidden="1">#REF!</definedName>
    <definedName name="BExSBRBXXQMBU1TYDW1BXTEVEPRU" hidden="1">#REF!</definedName>
    <definedName name="BExSC54998WTZ21DSL0R8UN0Y9JH" localSheetId="3" hidden="1">#REF!</definedName>
    <definedName name="BExSC54998WTZ21DSL0R8UN0Y9JH" hidden="1">#REF!</definedName>
    <definedName name="BExSC60N7WR9PJSNC9B7ORCX9NGY" localSheetId="3" hidden="1">#REF!</definedName>
    <definedName name="BExSC60N7WR9PJSNC9B7ORCX9NGY" hidden="1">#REF!</definedName>
    <definedName name="BExSCE99EZTILTTCE4NJJF96OYYM" localSheetId="3" hidden="1">#REF!</definedName>
    <definedName name="BExSCE99EZTILTTCE4NJJF96OYYM" hidden="1">#REF!</definedName>
    <definedName name="BExSCFWOMYELUEPWVJIRGIQZH5BV" localSheetId="3" hidden="1">#REF!</definedName>
    <definedName name="BExSCFWOMYELUEPWVJIRGIQZH5BV" hidden="1">#REF!</definedName>
    <definedName name="BExSCHUQZ2HFEWS54X67DIS8OSXZ" localSheetId="3" hidden="1">#REF!</definedName>
    <definedName name="BExSCHUQZ2HFEWS54X67DIS8OSXZ" hidden="1">#REF!</definedName>
    <definedName name="BExSCOG41SKKG4GYU76WRWW1CTE6" localSheetId="3" hidden="1">#REF!</definedName>
    <definedName name="BExSCOG41SKKG4GYU76WRWW1CTE6" hidden="1">#REF!</definedName>
    <definedName name="BExSCVC9P86YVFMRKKUVRV29MZXZ" localSheetId="3" hidden="1">#REF!</definedName>
    <definedName name="BExSCVC9P86YVFMRKKUVRV29MZXZ" hidden="1">#REF!</definedName>
    <definedName name="BExSD233CH4MU9ZMGNRF97ZV7KWU" localSheetId="3" hidden="1">#REF!</definedName>
    <definedName name="BExSD233CH4MU9ZMGNRF97ZV7KWU" hidden="1">#REF!</definedName>
    <definedName name="BExSD2U0F3BN6IN9N4R2DTTJG15H" localSheetId="3" hidden="1">#REF!</definedName>
    <definedName name="BExSD2U0F3BN6IN9N4R2DTTJG15H" hidden="1">#REF!</definedName>
    <definedName name="BExSD6A6NY15YSMFH51ST6XJY429" localSheetId="3" hidden="1">#REF!</definedName>
    <definedName name="BExSD6A6NY15YSMFH51ST6XJY429" hidden="1">#REF!</definedName>
    <definedName name="BExSD9VH6PF6RQ135VOEE08YXPAW" localSheetId="3" hidden="1">#REF!</definedName>
    <definedName name="BExSD9VH6PF6RQ135VOEE08YXPAW" hidden="1">#REF!</definedName>
    <definedName name="BExSDI9QWFD49GEZWZ3KOGM27XRB" localSheetId="3" hidden="1">#REF!</definedName>
    <definedName name="BExSDI9QWFD49GEZWZ3KOGM27XRB" hidden="1">#REF!</definedName>
    <definedName name="BExSDP5Y04WWMX2WWRITWOX8R5I9" localSheetId="3" hidden="1">#REF!</definedName>
    <definedName name="BExSDP5Y04WWMX2WWRITWOX8R5I9" hidden="1">#REF!</definedName>
    <definedName name="BExSDSGM203BJTNS9MKCBX453HMD" localSheetId="3" hidden="1">#REF!</definedName>
    <definedName name="BExSDSGM203BJTNS9MKCBX453HMD" hidden="1">#REF!</definedName>
    <definedName name="BExSDT20XUFXTDM37M148AXAP7HN" localSheetId="3" hidden="1">#REF!</definedName>
    <definedName name="BExSDT20XUFXTDM37M148AXAP7HN" hidden="1">#REF!</definedName>
    <definedName name="BExSDYLOWNTKCY92LFEDAV8LO7D3" localSheetId="3" hidden="1">#REF!</definedName>
    <definedName name="BExSDYLOWNTKCY92LFEDAV8LO7D3" hidden="1">#REF!</definedName>
    <definedName name="BExSE277VXZ807WBUB6A1UGQ1SF9" localSheetId="3" hidden="1">#REF!</definedName>
    <definedName name="BExSE277VXZ807WBUB6A1UGQ1SF9" hidden="1">#REF!</definedName>
    <definedName name="BExSE3EDSP4UL6G0I3DZ5SBHMUBU" localSheetId="3" hidden="1">#REF!</definedName>
    <definedName name="BExSE3EDSP4UL6G0I3DZ5SBHMUBU" hidden="1">#REF!</definedName>
    <definedName name="BExSEEHK1VLWD7JBV9SVVVIKQZ3I" localSheetId="3" hidden="1">#REF!</definedName>
    <definedName name="BExSEEHK1VLWD7JBV9SVVVIKQZ3I" hidden="1">#REF!</definedName>
    <definedName name="BExSEITYG8XAMWJ1C8VKU1MB4TEO" localSheetId="3" hidden="1">#REF!</definedName>
    <definedName name="BExSEITYG8XAMWJ1C8VKU1MB4TEO" hidden="1">#REF!</definedName>
    <definedName name="BExSEJKZLX37P3V33TRTFJ30BFRK" localSheetId="3" hidden="1">#REF!</definedName>
    <definedName name="BExSEJKZLX37P3V33TRTFJ30BFRK" hidden="1">#REF!</definedName>
    <definedName name="BExSEKXG1AW54E28IG5EODEM0JJV" localSheetId="3" hidden="1">#REF!</definedName>
    <definedName name="BExSEKXG1AW54E28IG5EODEM0JJV" hidden="1">#REF!</definedName>
    <definedName name="BExSEO84KVM8R2IV5MFH0XI3IZSN" localSheetId="3" hidden="1">#REF!</definedName>
    <definedName name="BExSEO84KVM8R2IV5MFH0XI3IZSN" hidden="1">#REF!</definedName>
    <definedName name="BExSEP9UVOAI6TMXKNK587PQ3328" localSheetId="3" hidden="1">#REF!</definedName>
    <definedName name="BExSEP9UVOAI6TMXKNK587PQ3328" hidden="1">#REF!</definedName>
    <definedName name="BExSERIU9MUGR4NPZAUJCVXUZ74I" localSheetId="3" hidden="1">#REF!</definedName>
    <definedName name="BExSERIU9MUGR4NPZAUJCVXUZ74I" hidden="1">#REF!</definedName>
    <definedName name="BExSF07QFLZCO4P6K6QF05XG7PH1" localSheetId="3" hidden="1">#REF!</definedName>
    <definedName name="BExSF07QFLZCO4P6K6QF05XG7PH1" hidden="1">#REF!</definedName>
    <definedName name="BExSFJ8ZAGQ63A4MVMZRQWLVRGQ5" localSheetId="3" hidden="1">#REF!</definedName>
    <definedName name="BExSFJ8ZAGQ63A4MVMZRQWLVRGQ5" hidden="1">#REF!</definedName>
    <definedName name="BExSFKQRST2S9KXWWLCXYLKSF4G1" localSheetId="3" hidden="1">#REF!</definedName>
    <definedName name="BExSFKQRST2S9KXWWLCXYLKSF4G1" hidden="1">#REF!</definedName>
    <definedName name="BExSFOHO6VZ5Y463KL3XYTZBVE3P" localSheetId="3" hidden="1">#REF!</definedName>
    <definedName name="BExSFOHO6VZ5Y463KL3XYTZBVE3P" hidden="1">#REF!</definedName>
    <definedName name="BExSFY2ZJOYUEYBX21QZ7AMN2WK1" localSheetId="3" hidden="1">#REF!</definedName>
    <definedName name="BExSFY2ZJOYUEYBX21QZ7AMN2WK1" hidden="1">#REF!</definedName>
    <definedName name="BExSFYDRRTAZVPXRWUF5PDQ97WFF" localSheetId="3" hidden="1">#REF!</definedName>
    <definedName name="BExSFYDRRTAZVPXRWUF5PDQ97WFF" hidden="1">#REF!</definedName>
    <definedName name="BExSFZVPFTXA3F0IJ2NGH1GXX9R7" localSheetId="3" hidden="1">#REF!</definedName>
    <definedName name="BExSFZVPFTXA3F0IJ2NGH1GXX9R7" hidden="1">#REF!</definedName>
    <definedName name="BExSG2Q34XRC1K28H4XG6PQM3FTW" localSheetId="3" hidden="1">#REF!</definedName>
    <definedName name="BExSG2Q34XRC1K28H4XG6PQM3FTW" hidden="1">#REF!</definedName>
    <definedName name="BExSG90Q4ZUU2IPGDYOM169NJV9S" localSheetId="3" hidden="1">#REF!</definedName>
    <definedName name="BExSG90Q4ZUU2IPGDYOM169NJV9S" hidden="1">#REF!</definedName>
    <definedName name="BExSG9X3DU845PNXYJGGLBQY2UHG" localSheetId="3" hidden="1">#REF!</definedName>
    <definedName name="BExSG9X3DU845PNXYJGGLBQY2UHG" hidden="1">#REF!</definedName>
    <definedName name="BExSGE45J27MDUUNXW7Z8Q33UAON" localSheetId="3" hidden="1">#REF!</definedName>
    <definedName name="BExSGE45J27MDUUNXW7Z8Q33UAON" hidden="1">#REF!</definedName>
    <definedName name="BExSGE9LY91Q0URHB4YAMX0UAMYI" localSheetId="3" hidden="1">#REF!</definedName>
    <definedName name="BExSGE9LY91Q0URHB4YAMX0UAMYI" hidden="1">#REF!</definedName>
    <definedName name="BExSGLB2URTLBCKBB4Y885W925F2" localSheetId="3" hidden="1">#REF!</definedName>
    <definedName name="BExSGLB2URTLBCKBB4Y885W925F2" hidden="1">#REF!</definedName>
    <definedName name="BExSGNEL2G0PC04ATVS20W5179EK" localSheetId="3" hidden="1">#REF!</definedName>
    <definedName name="BExSGNEL2G0PC04ATVS20W5179EK" hidden="1">#REF!</definedName>
    <definedName name="BExSGOAYG73SFWOPAQV80P710GID" localSheetId="3" hidden="1">#REF!</definedName>
    <definedName name="BExSGOAYG73SFWOPAQV80P710GID" hidden="1">#REF!</definedName>
    <definedName name="BExSGOWJHRW7FWKLO2EHUOOGHNAF" localSheetId="3" hidden="1">#REF!</definedName>
    <definedName name="BExSGOWJHRW7FWKLO2EHUOOGHNAF" hidden="1">#REF!</definedName>
    <definedName name="BExSGOWJTAP41ZV5Q23H7MI9C76W" localSheetId="3" hidden="1">#REF!</definedName>
    <definedName name="BExSGOWJTAP41ZV5Q23H7MI9C76W" hidden="1">#REF!</definedName>
    <definedName name="BExSGR5JQVX2HQ0PKCGZNSSUM1RV" localSheetId="3" hidden="1">#REF!</definedName>
    <definedName name="BExSGR5JQVX2HQ0PKCGZNSSUM1RV" hidden="1">#REF!</definedName>
    <definedName name="BExSGT3MKX7YVLVP6YLL6KVO8UGV" localSheetId="3" hidden="1">#REF!</definedName>
    <definedName name="BExSGT3MKX7YVLVP6YLL6KVO8UGV" hidden="1">#REF!</definedName>
    <definedName name="BExSGVHX69GJZHD99DKE4RZ042B1" localSheetId="3" hidden="1">#REF!</definedName>
    <definedName name="BExSGVHX69GJZHD99DKE4RZ042B1" hidden="1">#REF!</definedName>
    <definedName name="BExSGZJO4J4ZO04E2N2ECVYS9DEZ" localSheetId="3" hidden="1">#REF!</definedName>
    <definedName name="BExSGZJO4J4ZO04E2N2ECVYS9DEZ" hidden="1">#REF!</definedName>
    <definedName name="BExSHAHFHS7MMNJR8JPVABRGBVIT" localSheetId="3" hidden="1">#REF!</definedName>
    <definedName name="BExSHAHFHS7MMNJR8JPVABRGBVIT" hidden="1">#REF!</definedName>
    <definedName name="BExSHGH88QZWW4RNAX4YKAZ5JEBL" localSheetId="3" hidden="1">#REF!</definedName>
    <definedName name="BExSHGH88QZWW4RNAX4YKAZ5JEBL" hidden="1">#REF!</definedName>
    <definedName name="BExSHOKK1OO3CX9Z28C58E5J1D9W" localSheetId="3" hidden="1">#REF!</definedName>
    <definedName name="BExSHOKK1OO3CX9Z28C58E5J1D9W" hidden="1">#REF!</definedName>
    <definedName name="BExSHQD8KYLTQGDXIRKCHQQ7MKIH" localSheetId="3" hidden="1">#REF!</definedName>
    <definedName name="BExSHQD8KYLTQGDXIRKCHQQ7MKIH" hidden="1">#REF!</definedName>
    <definedName name="BExSHVGPIAHXI97UBLI9G4I4M29F" localSheetId="3" hidden="1">#REF!</definedName>
    <definedName name="BExSHVGPIAHXI97UBLI9G4I4M29F" hidden="1">#REF!</definedName>
    <definedName name="BExSI0K2YL3HTCQAD8A7TR4QCUR6" localSheetId="3" hidden="1">#REF!</definedName>
    <definedName name="BExSI0K2YL3HTCQAD8A7TR4QCUR6" hidden="1">#REF!</definedName>
    <definedName name="BExSIFUDNRWXWIWNGCCFOOD8WIAZ" localSheetId="3" hidden="1">#REF!</definedName>
    <definedName name="BExSIFUDNRWXWIWNGCCFOOD8WIAZ" hidden="1">#REF!</definedName>
    <definedName name="BExTTZNS2PBCR93C9IUW49UZ4I6T" localSheetId="3" hidden="1">#REF!</definedName>
    <definedName name="BExTTZNS2PBCR93C9IUW49UZ4I6T" hidden="1">#REF!</definedName>
    <definedName name="BExTU2YFQ25JQ6MEMRHHN66VLTPJ" localSheetId="3" hidden="1">#REF!</definedName>
    <definedName name="BExTU2YFQ25JQ6MEMRHHN66VLTPJ" hidden="1">#REF!</definedName>
    <definedName name="BExTU75IOII1V5O0C9X2VAYYVJUG" localSheetId="3" hidden="1">#REF!</definedName>
    <definedName name="BExTU75IOII1V5O0C9X2VAYYVJUG" hidden="1">#REF!</definedName>
    <definedName name="BExTUA5F7V4LUIIAM17J3A8XF3JE" localSheetId="3" hidden="1">#REF!</definedName>
    <definedName name="BExTUA5F7V4LUIIAM17J3A8XF3JE" hidden="1">#REF!</definedName>
    <definedName name="BExTUBY3AA9B91YRRWFOT21LUL8Q" localSheetId="3" hidden="1">#REF!</definedName>
    <definedName name="BExTUBY3AA9B91YRRWFOT21LUL8Q" hidden="1">#REF!</definedName>
    <definedName name="BExTUJ53ANGZ3H1KDK4CR4Q0OD6P" localSheetId="3" hidden="1">#REF!</definedName>
    <definedName name="BExTUJ53ANGZ3H1KDK4CR4Q0OD6P" hidden="1">#REF!</definedName>
    <definedName name="BExTUKXSZBM7C57G6NGLWGU4WOHY" localSheetId="3" hidden="1">#REF!</definedName>
    <definedName name="BExTUKXSZBM7C57G6NGLWGU4WOHY" hidden="1">#REF!</definedName>
    <definedName name="BExTUNC5INBE8Y5OA5GQUTXX6QJW" localSheetId="3" hidden="1">#REF!</definedName>
    <definedName name="BExTUNC5INBE8Y5OA5GQUTXX6QJW" hidden="1">#REF!</definedName>
    <definedName name="BExTUSQCFFYZCDNHWHADBC2E1ZP1" localSheetId="3" hidden="1">#REF!</definedName>
    <definedName name="BExTUSQCFFYZCDNHWHADBC2E1ZP1" hidden="1">#REF!</definedName>
    <definedName name="BExTUV4NQDZVAENZPSZGF7A3DDFN" localSheetId="3" hidden="1">#REF!</definedName>
    <definedName name="BExTUV4NQDZVAENZPSZGF7A3DDFN" hidden="1">#REF!</definedName>
    <definedName name="BExTUVFGOJEYS28JURA5KHQFDU5J" localSheetId="3" hidden="1">#REF!</definedName>
    <definedName name="BExTUVFGOJEYS28JURA5KHQFDU5J" hidden="1">#REF!</definedName>
    <definedName name="BExTUW10U40QCYGHM5NJ3YR1O5SP" localSheetId="3" hidden="1">#REF!</definedName>
    <definedName name="BExTUW10U40QCYGHM5NJ3YR1O5SP" hidden="1">#REF!</definedName>
    <definedName name="BExTUWXFQHINU66YG82BI20ATMB5" localSheetId="3" hidden="1">#REF!</definedName>
    <definedName name="BExTUWXFQHINU66YG82BI20ATMB5" hidden="1">#REF!</definedName>
    <definedName name="BExTUY9WNSJ91GV8CP0SKJTEIV82" localSheetId="3" hidden="1">#REF!</definedName>
    <definedName name="BExTUY9WNSJ91GV8CP0SKJTEIV82" hidden="1">#REF!</definedName>
    <definedName name="BExTV67VIM8PV6KO253M4DUBJQLC" localSheetId="3" hidden="1">#REF!</definedName>
    <definedName name="BExTV67VIM8PV6KO253M4DUBJQLC" hidden="1">#REF!</definedName>
    <definedName name="BExTVELZCF2YA5L6F23BYZZR6WHF" localSheetId="3" hidden="1">#REF!</definedName>
    <definedName name="BExTVELZCF2YA5L6F23BYZZR6WHF" hidden="1">#REF!</definedName>
    <definedName name="BExTVGPIQZ99YFXUC8OONUX5BD42" localSheetId="3" hidden="1">#REF!</definedName>
    <definedName name="BExTVGPIQZ99YFXUC8OONUX5BD42" hidden="1">#REF!</definedName>
    <definedName name="BExTVQG4F5RF0LZXG06AZ6EU1GQ3" localSheetId="3" hidden="1">#REF!</definedName>
    <definedName name="BExTVQG4F5RF0LZXG06AZ6EU1GQ3" hidden="1">#REF!</definedName>
    <definedName name="BExTVZQLP9VFLEYQ9280W13X7E8K" localSheetId="3" hidden="1">#REF!</definedName>
    <definedName name="BExTVZQLP9VFLEYQ9280W13X7E8K" hidden="1">#REF!</definedName>
    <definedName name="BExTWB4LA1PODQOH4LDTHQKBN16K" localSheetId="3" hidden="1">#REF!</definedName>
    <definedName name="BExTWB4LA1PODQOH4LDTHQKBN16K" hidden="1">#REF!</definedName>
    <definedName name="BExTWI0Q8AWXUA3ZN7I5V3QK2KM1" localSheetId="3" hidden="1">#REF!</definedName>
    <definedName name="BExTWI0Q8AWXUA3ZN7I5V3QK2KM1" hidden="1">#REF!</definedName>
    <definedName name="BExTWJTIA3WUW1PUWXAOP9O8NKLZ" localSheetId="3" hidden="1">#REF!</definedName>
    <definedName name="BExTWJTIA3WUW1PUWXAOP9O8NKLZ" hidden="1">#REF!</definedName>
    <definedName name="BExTWW95OX07FNA01WF5MSSSFQLX" localSheetId="3" hidden="1">#REF!</definedName>
    <definedName name="BExTWW95OX07FNA01WF5MSSSFQLX" hidden="1">#REF!</definedName>
    <definedName name="BExTX005F4GLW03J0PLPRPMI1SEG" localSheetId="3" hidden="1">#REF!</definedName>
    <definedName name="BExTX005F4GLW03J0PLPRPMI1SEG" hidden="1">#REF!</definedName>
    <definedName name="BExTX476KI0RNB71XI5TYMANSGBG" localSheetId="3" hidden="1">#REF!</definedName>
    <definedName name="BExTX476KI0RNB71XI5TYMANSGBG" hidden="1">#REF!</definedName>
    <definedName name="BExTXBJFKNSCUO7IOL6CSKERP06D" localSheetId="3" hidden="1">#REF!</definedName>
    <definedName name="BExTXBJFKNSCUO7IOL6CSKERP06D" hidden="1">#REF!</definedName>
    <definedName name="BExTXDMZDQ9U1FD9T7F79J29SYYN" localSheetId="3" hidden="1">#REF!</definedName>
    <definedName name="BExTXDMZDQ9U1FD9T7F79J29SYYN" hidden="1">#REF!</definedName>
    <definedName name="BExTXJ6HBAIXMMWKZTJNFDYVZCAY" localSheetId="3" hidden="1">#REF!</definedName>
    <definedName name="BExTXJ6HBAIXMMWKZTJNFDYVZCAY" hidden="1">#REF!</definedName>
    <definedName name="BExTXT812NQT8GAEGH738U29BI0D" localSheetId="3" hidden="1">#REF!</definedName>
    <definedName name="BExTXT812NQT8GAEGH738U29BI0D" hidden="1">#REF!</definedName>
    <definedName name="BExTXWIP2TFPTQ76NHFOB72NICRZ" localSheetId="3" hidden="1">#REF!</definedName>
    <definedName name="BExTXWIP2TFPTQ76NHFOB72NICRZ" hidden="1">#REF!</definedName>
    <definedName name="BExTY5T62H651VC86QM4X7E28JVA" localSheetId="3" hidden="1">#REF!</definedName>
    <definedName name="BExTY5T62H651VC86QM4X7E28JVA" hidden="1">#REF!</definedName>
    <definedName name="BExTYB7EHGVTJ4RSYOXWSG87U5WI" localSheetId="3" hidden="1">#REF!</definedName>
    <definedName name="BExTYB7EHGVTJ4RSYOXWSG87U5WI" hidden="1">#REF!</definedName>
    <definedName name="BExTYC93RS0KNKFOD35WG37LS9LY" localSheetId="3" hidden="1">#REF!</definedName>
    <definedName name="BExTYC93RS0KNKFOD35WG37LS9LY" hidden="1">#REF!</definedName>
    <definedName name="BExTYKCEFJ83LZM95M1V7CSFQVEA" localSheetId="3" hidden="1">#REF!</definedName>
    <definedName name="BExTYKCEFJ83LZM95M1V7CSFQVEA" hidden="1">#REF!</definedName>
    <definedName name="BExTYPLA9N640MFRJJQPKXT7P88M" localSheetId="3" hidden="1">#REF!</definedName>
    <definedName name="BExTYPLA9N640MFRJJQPKXT7P88M" hidden="1">#REF!</definedName>
    <definedName name="BExTYW1794M1TLJ2QQQCEEUZN18F" localSheetId="3" hidden="1">#REF!</definedName>
    <definedName name="BExTYW1794M1TLJ2QQQCEEUZN18F" hidden="1">#REF!</definedName>
    <definedName name="BExTZ7F71SNTOX4LLZCK5R9VUMIJ" localSheetId="3" hidden="1">#REF!</definedName>
    <definedName name="BExTZ7F71SNTOX4LLZCK5R9VUMIJ" hidden="1">#REF!</definedName>
    <definedName name="BExTZ80SWE36T1QSIIPJU7NJ65JL" localSheetId="3" hidden="1">#REF!</definedName>
    <definedName name="BExTZ80SWE36T1QSIIPJU7NJ65JL" hidden="1">#REF!</definedName>
    <definedName name="BExTZ869RSO739T4Q78JLOVO7G0C" localSheetId="3" hidden="1">#REF!</definedName>
    <definedName name="BExTZ869RSO739T4Q78JLOVO7G0C" hidden="1">#REF!</definedName>
    <definedName name="BExTZ8X5G9S3PA4FPSNK7T69W7QT" localSheetId="3" hidden="1">#REF!</definedName>
    <definedName name="BExTZ8X5G9S3PA4FPSNK7T69W7QT" hidden="1">#REF!</definedName>
    <definedName name="BExTZ97Y0RMR8V5BI9F2H4MFB77O" localSheetId="3" hidden="1">#REF!</definedName>
    <definedName name="BExTZ97Y0RMR8V5BI9F2H4MFB77O" hidden="1">#REF!</definedName>
    <definedName name="BExTZK5PMCAXJL4DUIGL6H9Y8U4C" localSheetId="3" hidden="1">#REF!</definedName>
    <definedName name="BExTZK5PMCAXJL4DUIGL6H9Y8U4C" hidden="1">#REF!</definedName>
    <definedName name="BExTZKB6L5SXV5UN71YVTCBEIGWY" localSheetId="3" hidden="1">#REF!</definedName>
    <definedName name="BExTZKB6L5SXV5UN71YVTCBEIGWY" hidden="1">#REF!</definedName>
    <definedName name="BExTZLICVKK4NBJFEGL270GJ2VQO" localSheetId="3" hidden="1">#REF!</definedName>
    <definedName name="BExTZLICVKK4NBJFEGL270GJ2VQO" hidden="1">#REF!</definedName>
    <definedName name="BExTZO2596CBZKPI7YNA1QQNPAIJ" localSheetId="3" hidden="1">#REF!</definedName>
    <definedName name="BExTZO2596CBZKPI7YNA1QQNPAIJ" hidden="1">#REF!</definedName>
    <definedName name="BExTZY8TDV4U7FQL7O10G6VKWKPJ" localSheetId="3" hidden="1">#REF!</definedName>
    <definedName name="BExTZY8TDV4U7FQL7O10G6VKWKPJ" hidden="1">#REF!</definedName>
    <definedName name="BExU02QNT4LT7H9JPUC4FXTLVGZT" localSheetId="3" hidden="1">#REF!</definedName>
    <definedName name="BExU02QNT4LT7H9JPUC4FXTLVGZT" hidden="1">#REF!</definedName>
    <definedName name="BExU0BFJJQO1HJZKI14QGOQ6JROO" localSheetId="3" hidden="1">#REF!</definedName>
    <definedName name="BExU0BFJJQO1HJZKI14QGOQ6JROO" hidden="1">#REF!</definedName>
    <definedName name="BExU0FH5WTGW8MRFUFMDDSMJ6YQ5" localSheetId="3" hidden="1">#REF!</definedName>
    <definedName name="BExU0FH5WTGW8MRFUFMDDSMJ6YQ5" hidden="1">#REF!</definedName>
    <definedName name="BExU0GDOIL9U33QGU9ZU3YX3V1I4" localSheetId="3" hidden="1">#REF!</definedName>
    <definedName name="BExU0GDOIL9U33QGU9ZU3YX3V1I4" hidden="1">#REF!</definedName>
    <definedName name="BExU0HKTO8WJDQDWRTUK5TETM3HS" localSheetId="3" hidden="1">#REF!</definedName>
    <definedName name="BExU0HKTO8WJDQDWRTUK5TETM3HS" hidden="1">#REF!</definedName>
    <definedName name="BExU0MTJQPE041ZN7H8UKGV6MZT7" localSheetId="3" hidden="1">#REF!</definedName>
    <definedName name="BExU0MTJQPE041ZN7H8UKGV6MZT7" hidden="1">#REF!</definedName>
    <definedName name="BExU0ZUUFYHLUK4M4E8GLGIBBNT0" localSheetId="3" hidden="1">#REF!</definedName>
    <definedName name="BExU0ZUUFYHLUK4M4E8GLGIBBNT0" hidden="1">#REF!</definedName>
    <definedName name="BExU147D6RPG6ZVTSXRKFSVRHSBG" localSheetId="3" hidden="1">#REF!</definedName>
    <definedName name="BExU147D6RPG6ZVTSXRKFSVRHSBG" hidden="1">#REF!</definedName>
    <definedName name="BExU16R10W1SOAPNG4CDJ01T7JRE" localSheetId="3" hidden="1">#REF!</definedName>
    <definedName name="BExU16R10W1SOAPNG4CDJ01T7JRE" hidden="1">#REF!</definedName>
    <definedName name="BExU17CKOR3GNIHDNVLH9L1IOJS9" localSheetId="3" hidden="1">#REF!</definedName>
    <definedName name="BExU17CKOR3GNIHDNVLH9L1IOJS9" hidden="1">#REF!</definedName>
    <definedName name="BExU1DXYI5DAD9DSFIEAUOB5XFZ9" localSheetId="3" hidden="1">#REF!</definedName>
    <definedName name="BExU1DXYI5DAD9DSFIEAUOB5XFZ9" hidden="1">#REF!</definedName>
    <definedName name="BExU1GXUTLRPJN4MRINLAPHSZQFG" localSheetId="3" hidden="1">#REF!</definedName>
    <definedName name="BExU1GXUTLRPJN4MRINLAPHSZQFG" hidden="1">#REF!</definedName>
    <definedName name="BExU1IL9AOHFO85BZB6S60DK3N8H" localSheetId="3" hidden="1">#REF!</definedName>
    <definedName name="BExU1IL9AOHFO85BZB6S60DK3N8H" hidden="1">#REF!</definedName>
    <definedName name="BExU1LAEKWJ0U6NP9G2AC9CTBYH6" localSheetId="3" hidden="1">#REF!</definedName>
    <definedName name="BExU1LAEKWJ0U6NP9G2AC9CTBYH6" hidden="1">#REF!</definedName>
    <definedName name="BExU1NOPS09CLFZL1O31RAF9BQNQ" localSheetId="3" hidden="1">#REF!</definedName>
    <definedName name="BExU1NOPS09CLFZL1O31RAF9BQNQ" hidden="1">#REF!</definedName>
    <definedName name="BExU1PH9MOEX1JZVZ3D5M9DXB191" localSheetId="3" hidden="1">#REF!</definedName>
    <definedName name="BExU1PH9MOEX1JZVZ3D5M9DXB191" hidden="1">#REF!</definedName>
    <definedName name="BExU1QZEEKJA35IMEOLOJ3ODX0ZA" localSheetId="3" hidden="1">#REF!</definedName>
    <definedName name="BExU1QZEEKJA35IMEOLOJ3ODX0ZA" hidden="1">#REF!</definedName>
    <definedName name="BExU1VRURIWWVJ95O40WA23LMTJD" localSheetId="3" hidden="1">#REF!</definedName>
    <definedName name="BExU1VRURIWWVJ95O40WA23LMTJD" hidden="1">#REF!</definedName>
    <definedName name="BExU2A0FXVBDX9LO3VWEXB4TLFT0" localSheetId="3" hidden="1">#REF!</definedName>
    <definedName name="BExU2A0FXVBDX9LO3VWEXB4TLFT0" hidden="1">#REF!</definedName>
    <definedName name="BExU2LEH667H33V81XVEZUP2O0UQ" localSheetId="3" hidden="1">#REF!</definedName>
    <definedName name="BExU2LEH667H33V81XVEZUP2O0UQ" hidden="1">#REF!</definedName>
    <definedName name="BExU2M5CK6XK55UIHDVYRXJJJRI4" localSheetId="3" hidden="1">#REF!</definedName>
    <definedName name="BExU2M5CK6XK55UIHDVYRXJJJRI4" hidden="1">#REF!</definedName>
    <definedName name="BExU2TXVT25ZTOFQAF6CM53Z1RLF" localSheetId="3" hidden="1">#REF!</definedName>
    <definedName name="BExU2TXVT25ZTOFQAF6CM53Z1RLF" hidden="1">#REF!</definedName>
    <definedName name="BExU2XZLYIU19G7358W5T9E87AFR" localSheetId="3" hidden="1">#REF!</definedName>
    <definedName name="BExU2XZLYIU19G7358W5T9E87AFR" hidden="1">#REF!</definedName>
    <definedName name="BExU2ZXMKRBQEX0CT3ZPZ3UFZP1G" localSheetId="3" hidden="1">#REF!</definedName>
    <definedName name="BExU2ZXMKRBQEX0CT3ZPZ3UFZP1G" hidden="1">#REF!</definedName>
    <definedName name="BExU35XHF1K1XEQUSZ292S5T61YA" localSheetId="3" hidden="1">#REF!</definedName>
    <definedName name="BExU35XHF1K1XEQUSZ292S5T61YA" hidden="1">#REF!</definedName>
    <definedName name="BExU38S1U5IC1T5A3P2TZU5OV0LN" localSheetId="3" hidden="1">#REF!</definedName>
    <definedName name="BExU38S1U5IC1T5A3P2TZU5OV0LN" hidden="1">#REF!</definedName>
    <definedName name="BExU3B66MCKJFSKT3HL8B5EJGVX0" localSheetId="3" hidden="1">#REF!</definedName>
    <definedName name="BExU3B66MCKJFSKT3HL8B5EJGVX0" hidden="1">#REF!</definedName>
    <definedName name="BExU3FDFDB2NVPYUR5V7OA3HF474" localSheetId="3" hidden="1">#REF!</definedName>
    <definedName name="BExU3FDFDB2NVPYUR5V7OA3HF474" hidden="1">#REF!</definedName>
    <definedName name="BExU3R7J076KUCCEUGKAYMANTUT5" localSheetId="3" hidden="1">#REF!</definedName>
    <definedName name="BExU3R7J076KUCCEUGKAYMANTUT5" hidden="1">#REF!</definedName>
    <definedName name="BExU3UNI9NR1RNZR07NSLSZMDOQQ" localSheetId="3" hidden="1">#REF!</definedName>
    <definedName name="BExU3UNI9NR1RNZR07NSLSZMDOQQ" hidden="1">#REF!</definedName>
    <definedName name="BExU401R18N6XKZKL7CNFOZQCM14" localSheetId="3" hidden="1">#REF!</definedName>
    <definedName name="BExU401R18N6XKZKL7CNFOZQCM14" hidden="1">#REF!</definedName>
    <definedName name="BExU42QVGY7TK39W1BIN6CDRG2OE" localSheetId="3" hidden="1">#REF!</definedName>
    <definedName name="BExU42QVGY7TK39W1BIN6CDRG2OE" hidden="1">#REF!</definedName>
    <definedName name="BExU431LXP7LIUNGJB9OSXEANFGX" localSheetId="3" hidden="1">#REF!</definedName>
    <definedName name="BExU431LXP7LIUNGJB9OSXEANFGX" hidden="1">#REF!</definedName>
    <definedName name="BExU47OZMS6TCWMEHHF0UCSFLLPI" localSheetId="3" hidden="1">#REF!</definedName>
    <definedName name="BExU47OZMS6TCWMEHHF0UCSFLLPI" hidden="1">#REF!</definedName>
    <definedName name="BExU4D36E8TXN0M8KSNGEAFYP4DQ" localSheetId="3" hidden="1">#REF!</definedName>
    <definedName name="BExU4D36E8TXN0M8KSNGEAFYP4DQ" hidden="1">#REF!</definedName>
    <definedName name="BExU4G31RRVLJ3AC6E1FNEFMXM3O" localSheetId="3" hidden="1">#REF!</definedName>
    <definedName name="BExU4G31RRVLJ3AC6E1FNEFMXM3O" hidden="1">#REF!</definedName>
    <definedName name="BExU4GDVLPUEWBA4MRYRTQAUNO7B" localSheetId="3" hidden="1">#REF!</definedName>
    <definedName name="BExU4GDVLPUEWBA4MRYRTQAUNO7B" hidden="1">#REF!</definedName>
    <definedName name="BExU4H4RAMAX0XVAWT5WFYQNPAL3" localSheetId="3" hidden="1">#REF!</definedName>
    <definedName name="BExU4H4RAMAX0XVAWT5WFYQNPAL3" hidden="1">#REF!</definedName>
    <definedName name="BExU4I148DA7PRCCISLWQ6ABXFK6" localSheetId="3" hidden="1">#REF!</definedName>
    <definedName name="BExU4I148DA7PRCCISLWQ6ABXFK6" hidden="1">#REF!</definedName>
    <definedName name="BExU4L101H2KQHVKCKQ4PBAWZV6K" localSheetId="3" hidden="1">#REF!</definedName>
    <definedName name="BExU4L101H2KQHVKCKQ4PBAWZV6K" hidden="1">#REF!</definedName>
    <definedName name="BExU4LML14Q7KDTYIKJWXF68W7X1" localSheetId="3" hidden="1">#REF!</definedName>
    <definedName name="BExU4LML14Q7KDTYIKJWXF68W7X1" hidden="1">#REF!</definedName>
    <definedName name="BExU4NA00RRRBGRT6TOB0MXZRCRZ" localSheetId="3" hidden="1">#REF!</definedName>
    <definedName name="BExU4NA00RRRBGRT6TOB0MXZRCRZ" hidden="1">#REF!</definedName>
    <definedName name="BExU529I6YHVOG83TJHWSILIQU1S" localSheetId="3" hidden="1">#REF!</definedName>
    <definedName name="BExU529I6YHVOG83TJHWSILIQU1S" hidden="1">#REF!</definedName>
    <definedName name="BExU57YCIKPRD8QWL6EU0YR3NG3J" localSheetId="3" hidden="1">#REF!</definedName>
    <definedName name="BExU57YCIKPRD8QWL6EU0YR3NG3J" hidden="1">#REF!</definedName>
    <definedName name="BExU5DSTBWXLN6E59B757KRWRI6E" localSheetId="3" hidden="1">#REF!</definedName>
    <definedName name="BExU5DSTBWXLN6E59B757KRWRI6E" hidden="1">#REF!</definedName>
    <definedName name="BExU5JSMO03X9M4WIRPP8JPSMQKJ" localSheetId="3" hidden="1">#REF!</definedName>
    <definedName name="BExU5JSMO03X9M4WIRPP8JPSMQKJ" hidden="1">#REF!</definedName>
    <definedName name="BExU5TDWM8NNDHYPQ7OQODTQ368A" localSheetId="3" hidden="1">#REF!</definedName>
    <definedName name="BExU5TDWM8NNDHYPQ7OQODTQ368A" hidden="1">#REF!</definedName>
    <definedName name="BExU5X4OX1V1XHS6WSSORVQPP6Z3" localSheetId="3" hidden="1">#REF!</definedName>
    <definedName name="BExU5X4OX1V1XHS6WSSORVQPP6Z3" hidden="1">#REF!</definedName>
    <definedName name="BExU5XVPARTFMRYHNUTBKDIL4UJN" localSheetId="3" hidden="1">#REF!</definedName>
    <definedName name="BExU5XVPARTFMRYHNUTBKDIL4UJN" hidden="1">#REF!</definedName>
    <definedName name="BExU66KMFBAP8JCVG9VM1RD1TNFF" localSheetId="3" hidden="1">#REF!</definedName>
    <definedName name="BExU66KMFBAP8JCVG9VM1RD1TNFF" hidden="1">#REF!</definedName>
    <definedName name="BExU68IOM3CB3TACNAE9565TW7SH" localSheetId="3" hidden="1">#REF!</definedName>
    <definedName name="BExU68IOM3CB3TACNAE9565TW7SH" hidden="1">#REF!</definedName>
    <definedName name="BExU6AM82KN21E82HMWVP3LWP9IL" localSheetId="3" hidden="1">#REF!</definedName>
    <definedName name="BExU6AM82KN21E82HMWVP3LWP9IL" hidden="1">#REF!</definedName>
    <definedName name="BExU6FEU1MRHU98R9YOJC5OKUJ6L" localSheetId="3" hidden="1">#REF!</definedName>
    <definedName name="BExU6FEU1MRHU98R9YOJC5OKUJ6L" hidden="1">#REF!</definedName>
    <definedName name="BExU6KIAJ663Y8W8QMU4HCF183DF" localSheetId="3" hidden="1">#REF!</definedName>
    <definedName name="BExU6KIAJ663Y8W8QMU4HCF183DF" hidden="1">#REF!</definedName>
    <definedName name="BExU6KT19B4PG6SHXFBGBPLM66KT" localSheetId="3" hidden="1">#REF!</definedName>
    <definedName name="BExU6KT19B4PG6SHXFBGBPLM66KT" hidden="1">#REF!</definedName>
    <definedName name="BExU6PAVKIOAIMQ9XQIHHF1SUAGO" localSheetId="3" hidden="1">#REF!</definedName>
    <definedName name="BExU6PAVKIOAIMQ9XQIHHF1SUAGO" hidden="1">#REF!</definedName>
    <definedName name="BExU6SLKTWV0YINVLTI6BCG9ANZM" localSheetId="3" hidden="1">#REF!</definedName>
    <definedName name="BExU6SLKTWV0YINVLTI6BCG9ANZM" hidden="1">#REF!</definedName>
    <definedName name="BExU6WXXC7SSQDMHSLUN5C2V4IYX" localSheetId="3" hidden="1">#REF!</definedName>
    <definedName name="BExU6WXXC7SSQDMHSLUN5C2V4IYX" hidden="1">#REF!</definedName>
    <definedName name="BExU73387E74XE8A9UKZLZNJYY65" localSheetId="3" hidden="1">#REF!</definedName>
    <definedName name="BExU73387E74XE8A9UKZLZNJYY65" hidden="1">#REF!</definedName>
    <definedName name="BExU76ZHCJM8I7VSICCMSTC33O6U" localSheetId="3" hidden="1">#REF!</definedName>
    <definedName name="BExU76ZHCJM8I7VSICCMSTC33O6U" hidden="1">#REF!</definedName>
    <definedName name="BExU7BBTUF8BQ42DSGM94X5TG5GF" localSheetId="3" hidden="1">#REF!</definedName>
    <definedName name="BExU7BBTUF8BQ42DSGM94X5TG5GF" hidden="1">#REF!</definedName>
    <definedName name="BExU7HH4EAHFQHT4AXKGWAWZP3I0" localSheetId="3" hidden="1">#REF!</definedName>
    <definedName name="BExU7HH4EAHFQHT4AXKGWAWZP3I0" hidden="1">#REF!</definedName>
    <definedName name="BExU7L7WPQSA0ELXZ0I86V33QCCJ" localSheetId="3" hidden="1">#REF!</definedName>
    <definedName name="BExU7L7WPQSA0ELXZ0I86V33QCCJ" hidden="1">#REF!</definedName>
    <definedName name="BExU7MF1ZVPDHOSMCAXOSYICHZ4I" localSheetId="3" hidden="1">#REF!</definedName>
    <definedName name="BExU7MF1ZVPDHOSMCAXOSYICHZ4I" hidden="1">#REF!</definedName>
    <definedName name="BExU7O2BJ6D5YCKEL6FD2EFCWYRX" localSheetId="3" hidden="1">#REF!</definedName>
    <definedName name="BExU7O2BJ6D5YCKEL6FD2EFCWYRX" hidden="1">#REF!</definedName>
    <definedName name="BExU7Q0JS9YIUKUPNSSAIDK2KJAV" localSheetId="3" hidden="1">#REF!</definedName>
    <definedName name="BExU7Q0JS9YIUKUPNSSAIDK2KJAV" hidden="1">#REF!</definedName>
    <definedName name="BExU80I6AE5OU7P7F5V7HWIZBJ4P" localSheetId="3" hidden="1">#REF!</definedName>
    <definedName name="BExU80I6AE5OU7P7F5V7HWIZBJ4P" hidden="1">#REF!</definedName>
    <definedName name="BExU86NB26MCPYIISZ36HADONGT2" localSheetId="3" hidden="1">#REF!</definedName>
    <definedName name="BExU86NB26MCPYIISZ36HADONGT2" hidden="1">#REF!</definedName>
    <definedName name="BExU885EZZNSZV3GP298UJ8LB7OL" localSheetId="3" hidden="1">#REF!</definedName>
    <definedName name="BExU885EZZNSZV3GP298UJ8LB7OL" hidden="1">#REF!</definedName>
    <definedName name="BExU8FSAUP9TUZ1NO9WXK80QPHWV" localSheetId="3" hidden="1">#REF!</definedName>
    <definedName name="BExU8FSAUP9TUZ1NO9WXK80QPHWV" hidden="1">#REF!</definedName>
    <definedName name="BExU8KFLAN778MBN93NYZB0FV30G" localSheetId="3" hidden="1">#REF!</definedName>
    <definedName name="BExU8KFLAN778MBN93NYZB0FV30G" hidden="1">#REF!</definedName>
    <definedName name="BExU8PZC6845UUDFG9M8FTC3P3DK" localSheetId="3" hidden="1">#REF!</definedName>
    <definedName name="BExU8PZC6845UUDFG9M8FTC3P3DK" hidden="1">#REF!</definedName>
    <definedName name="BExU8UX9JX3XLB47YZ8GFXE0V7R2" localSheetId="3" hidden="1">#REF!</definedName>
    <definedName name="BExU8UX9JX3XLB47YZ8GFXE0V7R2" hidden="1">#REF!</definedName>
    <definedName name="BExU8WVGMRSFNWCNHODQ9JQCMZB0" localSheetId="3" hidden="1">#REF!</definedName>
    <definedName name="BExU8WVGMRSFNWCNHODQ9JQCMZB0" hidden="1">#REF!</definedName>
    <definedName name="BExU96M1J7P9DZQ3S9H0C12KGYTW" localSheetId="3" hidden="1">#REF!</definedName>
    <definedName name="BExU96M1J7P9DZQ3S9H0C12KGYTW" hidden="1">#REF!</definedName>
    <definedName name="BExU9F05OR1GZ3057R6UL3WPEIYI" localSheetId="3" hidden="1">#REF!</definedName>
    <definedName name="BExU9F05OR1GZ3057R6UL3WPEIYI" hidden="1">#REF!</definedName>
    <definedName name="BExU9GCSO5YILIKG6VAHN13DL75K" localSheetId="3" hidden="1">#REF!</definedName>
    <definedName name="BExU9GCSO5YILIKG6VAHN13DL75K" hidden="1">#REF!</definedName>
    <definedName name="BExU9KJOZLO15N11MJVN782NFGJ0" localSheetId="3" hidden="1">#REF!</definedName>
    <definedName name="BExU9KJOZLO15N11MJVN782NFGJ0" hidden="1">#REF!</definedName>
    <definedName name="BExU9LG29XU2K1GNKRO4438JYQZE" localSheetId="3" hidden="1">#REF!</definedName>
    <definedName name="BExU9LG29XU2K1GNKRO4438JYQZE" hidden="1">#REF!</definedName>
    <definedName name="BExU9RW36I5Z6JIXUIUB3PJH86LT" localSheetId="3" hidden="1">#REF!</definedName>
    <definedName name="BExU9RW36I5Z6JIXUIUB3PJH86LT" hidden="1">#REF!</definedName>
    <definedName name="BExU9WU19DJ2VAGISPFEGDWWOO4V" localSheetId="3" hidden="1">#REF!</definedName>
    <definedName name="BExU9WU19DJ2VAGISPFEGDWWOO4V" hidden="1">#REF!</definedName>
    <definedName name="BExUA28AO7OWDG3H23Q0CL4B7BHW" localSheetId="3" hidden="1">#REF!</definedName>
    <definedName name="BExUA28AO7OWDG3H23Q0CL4B7BHW" hidden="1">#REF!</definedName>
    <definedName name="BExUA34N2C083NSTAHQGZZ3BCYGK" localSheetId="3" hidden="1">#REF!</definedName>
    <definedName name="BExUA34N2C083NSTAHQGZZ3BCYGK" hidden="1">#REF!</definedName>
    <definedName name="BExUA5O923FFNEBY8BPO1TU3QGBM" localSheetId="3" hidden="1">#REF!</definedName>
    <definedName name="BExUA5O923FFNEBY8BPO1TU3QGBM" hidden="1">#REF!</definedName>
    <definedName name="BExUA6Q4K25VH452AQ3ZIRBCMS61" localSheetId="3" hidden="1">#REF!</definedName>
    <definedName name="BExUA6Q4K25VH452AQ3ZIRBCMS61" hidden="1">#REF!</definedName>
    <definedName name="BExUAFV4JMBSM2SKBQL9NHL0NIBS" localSheetId="3" hidden="1">#REF!</definedName>
    <definedName name="BExUAFV4JMBSM2SKBQL9NHL0NIBS" hidden="1">#REF!</definedName>
    <definedName name="BExUAMWQODKBXMRH1QCMJLJBF8M7" localSheetId="3" hidden="1">#REF!</definedName>
    <definedName name="BExUAMWQODKBXMRH1QCMJLJBF8M7" hidden="1">#REF!</definedName>
    <definedName name="BExUAPR6Y32097JKJCTGC4C6EGE9" localSheetId="3" hidden="1">#REF!</definedName>
    <definedName name="BExUAPR6Y32097JKJCTGC4C6EGE9" hidden="1">#REF!</definedName>
    <definedName name="BExUARUP0MX710TNZSAA01HUEAVC" localSheetId="3" hidden="1">#REF!</definedName>
    <definedName name="BExUARUP0MX710TNZSAA01HUEAVC" hidden="1">#REF!</definedName>
    <definedName name="BExUAX8WS5OPVLCDXRGKTU2QMTFO" localSheetId="3" hidden="1">#REF!</definedName>
    <definedName name="BExUAX8WS5OPVLCDXRGKTU2QMTFO" hidden="1">#REF!</definedName>
    <definedName name="BExUB1FYAZ433NX9GD7WGACX5IZD" localSheetId="3" hidden="1">#REF!</definedName>
    <definedName name="BExUB1FYAZ433NX9GD7WGACX5IZD" hidden="1">#REF!</definedName>
    <definedName name="BExUB8HLEXSBVPZ5AXNQEK96F1N4" localSheetId="3" hidden="1">#REF!</definedName>
    <definedName name="BExUB8HLEXSBVPZ5AXNQEK96F1N4" hidden="1">#REF!</definedName>
    <definedName name="BExUBCDVZIEA7YT0LPSMHL5ZSERQ" localSheetId="3" hidden="1">#REF!</definedName>
    <definedName name="BExUBCDVZIEA7YT0LPSMHL5ZSERQ" hidden="1">#REF!</definedName>
    <definedName name="BExUBDA8WU087BUIMXC1U1CKA2RA" localSheetId="3" hidden="1">#REF!</definedName>
    <definedName name="BExUBDA8WU087BUIMXC1U1CKA2RA" hidden="1">#REF!</definedName>
    <definedName name="BExUBKXBUCN760QYU7Q8GESBWOQH" localSheetId="3" hidden="1">#REF!</definedName>
    <definedName name="BExUBKXBUCN760QYU7Q8GESBWOQH" hidden="1">#REF!</definedName>
    <definedName name="BExUBL83ED0P076RN9RJ8P1MZ299" localSheetId="3" hidden="1">#REF!</definedName>
    <definedName name="BExUBL83ED0P076RN9RJ8P1MZ299" hidden="1">#REF!</definedName>
    <definedName name="BExUC1EPS2CZ5CKFA0AQRIVRSHS8" localSheetId="3" hidden="1">#REF!</definedName>
    <definedName name="BExUC1EPS2CZ5CKFA0AQRIVRSHS8" hidden="1">#REF!</definedName>
    <definedName name="BExUC623BDYEODBN0N4DO6PJQ7NU" localSheetId="3" hidden="1">#REF!</definedName>
    <definedName name="BExUC623BDYEODBN0N4DO6PJQ7NU" hidden="1">#REF!</definedName>
    <definedName name="BExUC8WH8TCKBB5313JGYYQ1WFLT" localSheetId="3" hidden="1">#REF!</definedName>
    <definedName name="BExUC8WH8TCKBB5313JGYYQ1WFLT" hidden="1">#REF!</definedName>
    <definedName name="BExUCAP7GOSYPHMQKK6719YLSDIQ" localSheetId="3" hidden="1">#REF!</definedName>
    <definedName name="BExUCAP7GOSYPHMQKK6719YLSDIQ" hidden="1">#REF!</definedName>
    <definedName name="BExUCFCDK6SPH86I6STXX8X3WMC4" localSheetId="3" hidden="1">#REF!</definedName>
    <definedName name="BExUCFCDK6SPH86I6STXX8X3WMC4" hidden="1">#REF!</definedName>
    <definedName name="BExUCKL98JB87L3I6T6IFSWJNYAB" localSheetId="3" hidden="1">#REF!</definedName>
    <definedName name="BExUCKL98JB87L3I6T6IFSWJNYAB" hidden="1">#REF!</definedName>
    <definedName name="BExUCLC6AQ5KR6LXSAXV4QQ8ASVG" localSheetId="3" hidden="1">#REF!</definedName>
    <definedName name="BExUCLC6AQ5KR6LXSAXV4QQ8ASVG" hidden="1">#REF!</definedName>
    <definedName name="BExUD4IOJ12X3PJG5WXNNGDRCKAP" localSheetId="3" hidden="1">#REF!</definedName>
    <definedName name="BExUD4IOJ12X3PJG5WXNNGDRCKAP" hidden="1">#REF!</definedName>
    <definedName name="BExUD9WX9BWK72UWVSLYZJLAY5VY" localSheetId="3" hidden="1">#REF!</definedName>
    <definedName name="BExUD9WX9BWK72UWVSLYZJLAY5VY" hidden="1">#REF!</definedName>
    <definedName name="BExUDEV0CYVO7Y5IQQBEJ6FUY9S6" localSheetId="3" hidden="1">#REF!</definedName>
    <definedName name="BExUDEV0CYVO7Y5IQQBEJ6FUY9S6" hidden="1">#REF!</definedName>
    <definedName name="BExUDWOXQGIZW0EAIIYLQUPXF8YV" localSheetId="3" hidden="1">#REF!</definedName>
    <definedName name="BExUDWOXQGIZW0EAIIYLQUPXF8YV" hidden="1">#REF!</definedName>
    <definedName name="BExUDXAIC17W1FUU8Z10XUAVB7CS" localSheetId="3" hidden="1">#REF!</definedName>
    <definedName name="BExUDXAIC17W1FUU8Z10XUAVB7CS" hidden="1">#REF!</definedName>
    <definedName name="BExUE5OMY7OAJQ9WR8C8HG311ORP" localSheetId="3" hidden="1">#REF!</definedName>
    <definedName name="BExUE5OMY7OAJQ9WR8C8HG311ORP" hidden="1">#REF!</definedName>
    <definedName name="BExUEFKOQWXXGRNLAOJV2BJ66UB8" localSheetId="3" hidden="1">#REF!</definedName>
    <definedName name="BExUEFKOQWXXGRNLAOJV2BJ66UB8" hidden="1">#REF!</definedName>
    <definedName name="BExUEJGX3OQQP5KFRJSRCZ70EI9V" localSheetId="3" hidden="1">#REF!</definedName>
    <definedName name="BExUEJGX3OQQP5KFRJSRCZ70EI9V" hidden="1">#REF!</definedName>
    <definedName name="BExUEKDB2RWXF3WMTZ6JSBCHNSDT" localSheetId="3" hidden="1">#REF!</definedName>
    <definedName name="BExUEKDB2RWXF3WMTZ6JSBCHNSDT" hidden="1">#REF!</definedName>
    <definedName name="BExUEYR71COFS2X8PDNU21IPMQEU" localSheetId="3" hidden="1">#REF!</definedName>
    <definedName name="BExUEYR71COFS2X8PDNU21IPMQEU" hidden="1">#REF!</definedName>
    <definedName name="BExVPRLJ9I6RX45EDVFSQGCPJSOK" localSheetId="3" hidden="1">#REF!</definedName>
    <definedName name="BExVPRLJ9I6RX45EDVFSQGCPJSOK" hidden="1">#REF!</definedName>
    <definedName name="BExVRFU8RWFT8A80ZVAW185SG2G6" localSheetId="3" hidden="1">#REF!</definedName>
    <definedName name="BExVRFU8RWFT8A80ZVAW185SG2G6" hidden="1">#REF!</definedName>
    <definedName name="BExVSJ3NHETBAIZTZQSM8LAVT76V" localSheetId="3" hidden="1">#REF!</definedName>
    <definedName name="BExVSJ3NHETBAIZTZQSM8LAVT76V" hidden="1">#REF!</definedName>
    <definedName name="BExVSL787C8E4HFQZ2NVLT35I2XV" localSheetId="3" hidden="1">#REF!</definedName>
    <definedName name="BExVSL787C8E4HFQZ2NVLT35I2XV" hidden="1">#REF!</definedName>
    <definedName name="BExVSTFTVV14SFGHQUOJL5SQ5TX9" localSheetId="3" hidden="1">#REF!</definedName>
    <definedName name="BExVSTFTVV14SFGHQUOJL5SQ5TX9" hidden="1">#REF!</definedName>
    <definedName name="BExVT017S14M5X928ARKQ2GNUFE0" localSheetId="3" hidden="1">#REF!</definedName>
    <definedName name="BExVT017S14M5X928ARKQ2GNUFE0" hidden="1">#REF!</definedName>
    <definedName name="BExVT3MPE8LQ5JFN3HQIFKSQ80U4" localSheetId="3" hidden="1">#REF!</definedName>
    <definedName name="BExVT3MPE8LQ5JFN3HQIFKSQ80U4" hidden="1">#REF!</definedName>
    <definedName name="BExVT7TRK3NZHPME2TFBXOF1WBR9" localSheetId="3" hidden="1">#REF!</definedName>
    <definedName name="BExVT7TRK3NZHPME2TFBXOF1WBR9" hidden="1">#REF!</definedName>
    <definedName name="BExVT9H0R0T7WGQAAC0HABMG54YM" localSheetId="3" hidden="1">#REF!</definedName>
    <definedName name="BExVT9H0R0T7WGQAAC0HABMG54YM" hidden="1">#REF!</definedName>
    <definedName name="BExVTAO57POUXSZQJQ6MABMZQA13" localSheetId="3" hidden="1">#REF!</definedName>
    <definedName name="BExVTAO57POUXSZQJQ6MABMZQA13" hidden="1">#REF!</definedName>
    <definedName name="BExVTCMDDEDGLUIMUU6BSFHEWTOP" localSheetId="3" hidden="1">#REF!</definedName>
    <definedName name="BExVTCMDDEDGLUIMUU6BSFHEWTOP" hidden="1">#REF!</definedName>
    <definedName name="BExVTCMDQMLKRA2NQR72XU6Y54IK" localSheetId="3" hidden="1">#REF!</definedName>
    <definedName name="BExVTCMDQMLKRA2NQR72XU6Y54IK" hidden="1">#REF!</definedName>
    <definedName name="BExVTCRV8FQ5U9OYWWL44N6KFNHU" localSheetId="3" hidden="1">#REF!</definedName>
    <definedName name="BExVTCRV8FQ5U9OYWWL44N6KFNHU" hidden="1">#REF!</definedName>
    <definedName name="BExVTNESHPVG0A0KZ7BRX26MS0PF" localSheetId="3" hidden="1">#REF!</definedName>
    <definedName name="BExVTNESHPVG0A0KZ7BRX26MS0PF" hidden="1">#REF!</definedName>
    <definedName name="BExVTTJVTNRSBHBTUZ78WG2JM5MK" localSheetId="3" hidden="1">#REF!</definedName>
    <definedName name="BExVTTJVTNRSBHBTUZ78WG2JM5MK" hidden="1">#REF!</definedName>
    <definedName name="BExVTXLMYR87BC04D1ERALPUFVPG" localSheetId="3" hidden="1">#REF!</definedName>
    <definedName name="BExVTXLMYR87BC04D1ERALPUFVPG" hidden="1">#REF!</definedName>
    <definedName name="BExVUL9V3H8ZF6Y72LQBBN639YAA" localSheetId="3" hidden="1">#REF!</definedName>
    <definedName name="BExVUL9V3H8ZF6Y72LQBBN639YAA" hidden="1">#REF!</definedName>
    <definedName name="BExVUZT95UAU8XG5X9XSE25CHQGA" localSheetId="3" hidden="1">#REF!</definedName>
    <definedName name="BExVUZT95UAU8XG5X9XSE25CHQGA" hidden="1">#REF!</definedName>
    <definedName name="BExVV5T14N2HZIK7HQ4P2KG09U0J" localSheetId="3" hidden="1">#REF!</definedName>
    <definedName name="BExVV5T14N2HZIK7HQ4P2KG09U0J" hidden="1">#REF!</definedName>
    <definedName name="BExVV7R410VYLADLX9LNG63ID6H1" localSheetId="3" hidden="1">#REF!</definedName>
    <definedName name="BExVV7R410VYLADLX9LNG63ID6H1" hidden="1">#REF!</definedName>
    <definedName name="BExVVAAVDXGWAVI6J2W0BCU58MBM" localSheetId="3" hidden="1">#REF!</definedName>
    <definedName name="BExVVAAVDXGWAVI6J2W0BCU58MBM" hidden="1">#REF!</definedName>
    <definedName name="BExVVCEED4JEKF59OV0G3T4XFMFO" localSheetId="3" hidden="1">#REF!</definedName>
    <definedName name="BExVVCEED4JEKF59OV0G3T4XFMFO" hidden="1">#REF!</definedName>
    <definedName name="BExVVPFO2J7FMSRPD36909HN4BZJ" localSheetId="3" hidden="1">#REF!</definedName>
    <definedName name="BExVVPFO2J7FMSRPD36909HN4BZJ" hidden="1">#REF!</definedName>
    <definedName name="BExVVQ19AQ3VCARJOC38SF7OYE9Y" localSheetId="3" hidden="1">#REF!</definedName>
    <definedName name="BExVVQ19AQ3VCARJOC38SF7OYE9Y" hidden="1">#REF!</definedName>
    <definedName name="BExVVQ19TAECID45CS4HXT1RD3AQ" localSheetId="3" hidden="1">#REF!</definedName>
    <definedName name="BExVVQ19TAECID45CS4HXT1RD3AQ" hidden="1">#REF!</definedName>
    <definedName name="BExVVYKOYB7OX8Y0B4UIUF79PVDO" localSheetId="3" hidden="1">#REF!</definedName>
    <definedName name="BExVVYKOYB7OX8Y0B4UIUF79PVDO" hidden="1">#REF!</definedName>
    <definedName name="BExVW3YV5XGIVJ97UUPDJGJ2P15B" localSheetId="3" hidden="1">#REF!</definedName>
    <definedName name="BExVW3YV5XGIVJ97UUPDJGJ2P15B" hidden="1">#REF!</definedName>
    <definedName name="BExVW5X571GEYR5SCU1Z2DHKWM79" localSheetId="3" hidden="1">#REF!</definedName>
    <definedName name="BExVW5X571GEYR5SCU1Z2DHKWM79" hidden="1">#REF!</definedName>
    <definedName name="BExVW6YTKA098AF57M4PHNQ54XMH" localSheetId="3" hidden="1">#REF!</definedName>
    <definedName name="BExVW6YTKA098AF57M4PHNQ54XMH" hidden="1">#REF!</definedName>
    <definedName name="BExVWHRDIJBRFANMKJFY05BHP7RS" localSheetId="3" hidden="1">#REF!</definedName>
    <definedName name="BExVWHRDIJBRFANMKJFY05BHP7RS" hidden="1">#REF!</definedName>
    <definedName name="BExVWINKCH0V0NUWH363SMXAZE62" localSheetId="3" hidden="1">#REF!</definedName>
    <definedName name="BExVWINKCH0V0NUWH363SMXAZE62" hidden="1">#REF!</definedName>
    <definedName name="BExVWYU8EK669NP172GEIGCTVPPA" localSheetId="3" hidden="1">#REF!</definedName>
    <definedName name="BExVWYU8EK669NP172GEIGCTVPPA" hidden="1">#REF!</definedName>
    <definedName name="BExVX3XN2DRJKL8EDBIG58RYQ36R" localSheetId="3" hidden="1">#REF!</definedName>
    <definedName name="BExVX3XN2DRJKL8EDBIG58RYQ36R" hidden="1">#REF!</definedName>
    <definedName name="BExVXBA38Z5WNQUH39HHZ2SAMC1T" localSheetId="3" hidden="1">#REF!</definedName>
    <definedName name="BExVXBA38Z5WNQUH39HHZ2SAMC1T" hidden="1">#REF!</definedName>
    <definedName name="BExVXDZ63PUART77BBR5SI63TPC6" localSheetId="3" hidden="1">#REF!</definedName>
    <definedName name="BExVXDZ63PUART77BBR5SI63TPC6" hidden="1">#REF!</definedName>
    <definedName name="BExVXHKI6LFYMGWISMPACMO247HL" localSheetId="3" hidden="1">#REF!</definedName>
    <definedName name="BExVXHKI6LFYMGWISMPACMO247HL" hidden="1">#REF!</definedName>
    <definedName name="BExVXK9SK580O7MYHVNJ3V911ALP" localSheetId="3" hidden="1">#REF!</definedName>
    <definedName name="BExVXK9SK580O7MYHVNJ3V911ALP" hidden="1">#REF!</definedName>
    <definedName name="BExVXLX2BZ5EF2X6R41BTKRJR1NM" localSheetId="3" hidden="1">#REF!</definedName>
    <definedName name="BExVXLX2BZ5EF2X6R41BTKRJR1NM" hidden="1">#REF!</definedName>
    <definedName name="BExVXYT01U5IPYA7E44FWS6KCEFC" localSheetId="3" hidden="1">#REF!</definedName>
    <definedName name="BExVXYT01U5IPYA7E44FWS6KCEFC" hidden="1">#REF!</definedName>
    <definedName name="BExVY11V7U1SAY4QKYE0PBSPD7LW" localSheetId="3" hidden="1">#REF!</definedName>
    <definedName name="BExVY11V7U1SAY4QKYE0PBSPD7LW" hidden="1">#REF!</definedName>
    <definedName name="BExVY1SV37DL5YU59HS4IG3VBCP4" localSheetId="3" hidden="1">#REF!</definedName>
    <definedName name="BExVY1SV37DL5YU59HS4IG3VBCP4" hidden="1">#REF!</definedName>
    <definedName name="BExVY3WFGJKSQA08UF9NCMST928Y" localSheetId="3" hidden="1">#REF!</definedName>
    <definedName name="BExVY3WFGJKSQA08UF9NCMST928Y" hidden="1">#REF!</definedName>
    <definedName name="BExVY954UOEVQEIC5OFO4NEWVKAQ" localSheetId="3" hidden="1">#REF!</definedName>
    <definedName name="BExVY954UOEVQEIC5OFO4NEWVKAQ" hidden="1">#REF!</definedName>
    <definedName name="BExVYHDYIV5397LC02V4FEP8VD6W" localSheetId="3" hidden="1">#REF!</definedName>
    <definedName name="BExVYHDYIV5397LC02V4FEP8VD6W" hidden="1">#REF!</definedName>
    <definedName name="BExVYO4NFDGC4ZOGHANQWX5CH4BT" localSheetId="3" hidden="1">#REF!</definedName>
    <definedName name="BExVYO4NFDGC4ZOGHANQWX5CH4BT" hidden="1">#REF!</definedName>
    <definedName name="BExVYOVIZDA18YIQ0A30Q052PCAK" localSheetId="3" hidden="1">#REF!</definedName>
    <definedName name="BExVYOVIZDA18YIQ0A30Q052PCAK" hidden="1">#REF!</definedName>
    <definedName name="BExVYPS2R6B75R1EFIUJ6G5TE4Q4" localSheetId="3" hidden="1">#REF!</definedName>
    <definedName name="BExVYPS2R6B75R1EFIUJ6G5TE4Q4" hidden="1">#REF!</definedName>
    <definedName name="BExVYQIXPEM6J4JVP78BRHIC05PV" localSheetId="3" hidden="1">#REF!</definedName>
    <definedName name="BExVYQIXPEM6J4JVP78BRHIC05PV" hidden="1">#REF!</definedName>
    <definedName name="BExVYVGWN7SONLVDH9WJ2F1JS264" localSheetId="3" hidden="1">#REF!</definedName>
    <definedName name="BExVYVGWN7SONLVDH9WJ2F1JS264" hidden="1">#REF!</definedName>
    <definedName name="BExVZ40HNAZRM8JHYYNQ7F6A4GU0" localSheetId="3" hidden="1">#REF!</definedName>
    <definedName name="BExVZ40HNAZRM8JHYYNQ7F6A4GU0" hidden="1">#REF!</definedName>
    <definedName name="BExVZ7WRO17PYILJEJGPQCO5IL66" localSheetId="3" hidden="1">#REF!</definedName>
    <definedName name="BExVZ7WRO17PYILJEJGPQCO5IL66" hidden="1">#REF!</definedName>
    <definedName name="BExVZ9EO732IK6MNMG17Y1EFTJQC" localSheetId="3" hidden="1">#REF!</definedName>
    <definedName name="BExVZ9EO732IK6MNMG17Y1EFTJQC" hidden="1">#REF!</definedName>
    <definedName name="BExVZB1Y5J4UL2LKK0363EU7GIJ1" localSheetId="3" hidden="1">#REF!</definedName>
    <definedName name="BExVZB1Y5J4UL2LKK0363EU7GIJ1" hidden="1">#REF!</definedName>
    <definedName name="BExVZGQXYK2ICC9JSNFPRHBD5KNU" localSheetId="3" hidden="1">#REF!</definedName>
    <definedName name="BExVZGQXYK2ICC9JSNFPRHBD5KNU" hidden="1">#REF!</definedName>
    <definedName name="BExVZJQVO5LQ0BJH5JEN5NOBIAF6" localSheetId="3" hidden="1">#REF!</definedName>
    <definedName name="BExVZJQVO5LQ0BJH5JEN5NOBIAF6" hidden="1">#REF!</definedName>
    <definedName name="BExVZNXWS91RD7NXV5NE2R3C8WW7" localSheetId="3" hidden="1">#REF!</definedName>
    <definedName name="BExVZNXWS91RD7NXV5NE2R3C8WW7" hidden="1">#REF!</definedName>
    <definedName name="BExW008AGT1ZRN5DFG4YOH5F7G47" localSheetId="3" hidden="1">#REF!</definedName>
    <definedName name="BExW008AGT1ZRN5DFG4YOH5F7G47" hidden="1">#REF!</definedName>
    <definedName name="BExW0386REQRCQCVT9BCX80UPTRY" localSheetId="3" hidden="1">#REF!</definedName>
    <definedName name="BExW0386REQRCQCVT9BCX80UPTRY" hidden="1">#REF!</definedName>
    <definedName name="BExW0FYP4WXY71CYUG40SUBG9UWU" localSheetId="3" hidden="1">#REF!</definedName>
    <definedName name="BExW0FYP4WXY71CYUG40SUBG9UWU" hidden="1">#REF!</definedName>
    <definedName name="BExW0MPJNQOJ7D6U780WU5XBL97X" localSheetId="3" hidden="1">#REF!</definedName>
    <definedName name="BExW0MPJNQOJ7D6U780WU5XBL97X" hidden="1">#REF!</definedName>
    <definedName name="BExW0RI61B4VV0ARXTFVBAWRA1C5" localSheetId="3" hidden="1">#REF!</definedName>
    <definedName name="BExW0RI61B4VV0ARXTFVBAWRA1C5" hidden="1">#REF!</definedName>
    <definedName name="BExW0Y8T85LBE0WS6FPX6ILTX9ON" localSheetId="3" hidden="1">#REF!</definedName>
    <definedName name="BExW0Y8T85LBE0WS6FPX6ILTX9ON" hidden="1">#REF!</definedName>
    <definedName name="BExW1BVUYQTKMOR56MW7RVRX4L1L" localSheetId="3" hidden="1">#REF!</definedName>
    <definedName name="BExW1BVUYQTKMOR56MW7RVRX4L1L" hidden="1">#REF!</definedName>
    <definedName name="BExW1F1220628FOMTW5UAATHRJHK" localSheetId="3" hidden="1">#REF!</definedName>
    <definedName name="BExW1F1220628FOMTW5UAATHRJHK" hidden="1">#REF!</definedName>
    <definedName name="BExW1PTHB0NZUF0GTD2J1UUL693E" localSheetId="3" hidden="1">#REF!</definedName>
    <definedName name="BExW1PTHB0NZUF0GTD2J1UUL693E" hidden="1">#REF!</definedName>
    <definedName name="BExW1TKA0Z9OP2DTG50GZR5EG8C7" localSheetId="3" hidden="1">#REF!</definedName>
    <definedName name="BExW1TKA0Z9OP2DTG50GZR5EG8C7" hidden="1">#REF!</definedName>
    <definedName name="BExW1U0JLKQ094DW5MMOI8UHO09V" localSheetId="3" hidden="1">#REF!</definedName>
    <definedName name="BExW1U0JLKQ094DW5MMOI8UHO09V" hidden="1">#REF!</definedName>
    <definedName name="BExW1VNZHNB5P9V6232N0DQCE0WE" localSheetId="3" hidden="1">#REF!</definedName>
    <definedName name="BExW1VNZHNB5P9V6232N0DQCE0WE" hidden="1">#REF!</definedName>
    <definedName name="BExW1WK6J1TDP29S3QDPTYZJBLIW" localSheetId="3" hidden="1">#REF!</definedName>
    <definedName name="BExW1WK6J1TDP29S3QDPTYZJBLIW" hidden="1">#REF!</definedName>
    <definedName name="BExW283NP9D366XFPXLGSCI5UB0L" localSheetId="3" hidden="1">#REF!</definedName>
    <definedName name="BExW283NP9D366XFPXLGSCI5UB0L" hidden="1">#REF!</definedName>
    <definedName name="BExW2H3C8WJSBW5FGTFKVDVJC4CL" localSheetId="3" hidden="1">#REF!</definedName>
    <definedName name="BExW2H3C8WJSBW5FGTFKVDVJC4CL" hidden="1">#REF!</definedName>
    <definedName name="BExW2MSCKPGF5K3I7TL4KF5ISUOL" localSheetId="3" hidden="1">#REF!</definedName>
    <definedName name="BExW2MSCKPGF5K3I7TL4KF5ISUOL" hidden="1">#REF!</definedName>
    <definedName name="BExW2SMO90FU9W8DVVES6Q4E6BZR" localSheetId="3" hidden="1">#REF!</definedName>
    <definedName name="BExW2SMO90FU9W8DVVES6Q4E6BZR" hidden="1">#REF!</definedName>
    <definedName name="BExW36V9N91OHCUMGWJQL3I5P4JK" localSheetId="3" hidden="1">#REF!</definedName>
    <definedName name="BExW36V9N91OHCUMGWJQL3I5P4JK" hidden="1">#REF!</definedName>
    <definedName name="BExW39V04HTFFQE7DAW9MAJT0NNF" localSheetId="3" hidden="1">#REF!</definedName>
    <definedName name="BExW39V04HTFFQE7DAW9MAJT0NNF" hidden="1">#REF!</definedName>
    <definedName name="BExW3ECU6QPMV99AITCPHAG0CGYK" localSheetId="3" hidden="1">#REF!</definedName>
    <definedName name="BExW3ECU6QPMV99AITCPHAG0CGYK" hidden="1">#REF!</definedName>
    <definedName name="BExW3EIBA1J9Q9NA9VCGZGRS8WV7" localSheetId="3" hidden="1">#REF!</definedName>
    <definedName name="BExW3EIBA1J9Q9NA9VCGZGRS8WV7" hidden="1">#REF!</definedName>
    <definedName name="BExW3FEO8FI8N6AGQKYEG4SQVJWB" localSheetId="3" hidden="1">#REF!</definedName>
    <definedName name="BExW3FEO8FI8N6AGQKYEG4SQVJWB" hidden="1">#REF!</definedName>
    <definedName name="BExW3GB28STOMJUSZEIA7YKYNS4Y" localSheetId="3" hidden="1">#REF!</definedName>
    <definedName name="BExW3GB28STOMJUSZEIA7YKYNS4Y" hidden="1">#REF!</definedName>
    <definedName name="BExW3T1K638HT5E0Y8MMK108P5JT" localSheetId="3" hidden="1">#REF!</definedName>
    <definedName name="BExW3T1K638HT5E0Y8MMK108P5JT" hidden="1">#REF!</definedName>
    <definedName name="BExW3U3D6FTAFTK3Q7DSA9FY454Q" localSheetId="3" hidden="1">#REF!</definedName>
    <definedName name="BExW3U3D6FTAFTK3Q7DSA9FY454Q" hidden="1">#REF!</definedName>
    <definedName name="BExW4217ZHL9VO39POSTJOD090WU" localSheetId="3" hidden="1">#REF!</definedName>
    <definedName name="BExW4217ZHL9VO39POSTJOD090WU" hidden="1">#REF!</definedName>
    <definedName name="BExW4GPW71EBF8XPS2QGVQHBCDX3" localSheetId="3" hidden="1">#REF!</definedName>
    <definedName name="BExW4GPW71EBF8XPS2QGVQHBCDX3" hidden="1">#REF!</definedName>
    <definedName name="BExW4JKC5837JBPCOJV337ZVYYY3" localSheetId="3" hidden="1">#REF!</definedName>
    <definedName name="BExW4JKC5837JBPCOJV337ZVYYY3" hidden="1">#REF!</definedName>
    <definedName name="BExW4O2DBZGV8KGBO9EB4BAXIH4Y" localSheetId="3" hidden="1">#REF!</definedName>
    <definedName name="BExW4O2DBZGV8KGBO9EB4BAXIH4Y" hidden="1">#REF!</definedName>
    <definedName name="BExW4QR9FV9MP5K610THBSM51RYO" localSheetId="3" hidden="1">#REF!</definedName>
    <definedName name="BExW4QR9FV9MP5K610THBSM51RYO" hidden="1">#REF!</definedName>
    <definedName name="BExW4Z029R9E19ZENN3WEA3VDAD1" localSheetId="3" hidden="1">#REF!</definedName>
    <definedName name="BExW4Z029R9E19ZENN3WEA3VDAD1" hidden="1">#REF!</definedName>
    <definedName name="BExW53SPLW3K0Y0ZVTM4NYF1B2YH" localSheetId="3" hidden="1">#REF!</definedName>
    <definedName name="BExW53SPLW3K0Y0ZVTM4NYF1B2YH" hidden="1">#REF!</definedName>
    <definedName name="BExW591F7X34FVKJ2OUT09PFUW1B" localSheetId="3" hidden="1">#REF!</definedName>
    <definedName name="BExW591F7X34FVKJ2OUT09PFUW1B" hidden="1">#REF!</definedName>
    <definedName name="BExW5AZNT6IAZGNF2C879ODHY1B8" localSheetId="3" hidden="1">#REF!</definedName>
    <definedName name="BExW5AZNT6IAZGNF2C879ODHY1B8" hidden="1">#REF!</definedName>
    <definedName name="BExW5F6OUXHEWQU5VYE7W7P8DD78" localSheetId="3" hidden="1">#REF!</definedName>
    <definedName name="BExW5F6OUXHEWQU5VYE7W7P8DD78" hidden="1">#REF!</definedName>
    <definedName name="BExW5WPU27WD4NWZOT0ZEJIDLX5J" localSheetId="3" hidden="1">#REF!</definedName>
    <definedName name="BExW5WPU27WD4NWZOT0ZEJIDLX5J" hidden="1">#REF!</definedName>
    <definedName name="BExW5YD97EMSUYC4KDEFH1FB4FY3" localSheetId="3" hidden="1">#REF!</definedName>
    <definedName name="BExW5YD97EMSUYC4KDEFH1FB4FY3" hidden="1">#REF!</definedName>
    <definedName name="BExW5Z469DSRWTA6T0KVLA7SMIPL" localSheetId="3" hidden="1">#REF!</definedName>
    <definedName name="BExW5Z469DSRWTA6T0KVLA7SMIPL" hidden="1">#REF!</definedName>
    <definedName name="BExW62ETJAPBX5X53FTGUCHZXI2K" localSheetId="3" hidden="1">#REF!</definedName>
    <definedName name="BExW62ETJAPBX5X53FTGUCHZXI2K" hidden="1">#REF!</definedName>
    <definedName name="BExW660AV1TUV2XNUPD65RZR3QOO" localSheetId="3" hidden="1">#REF!</definedName>
    <definedName name="BExW660AV1TUV2XNUPD65RZR3QOO" hidden="1">#REF!</definedName>
    <definedName name="BExW66LVVZK656PQY1257QMHP2AY" localSheetId="3" hidden="1">#REF!</definedName>
    <definedName name="BExW66LVVZK656PQY1257QMHP2AY" hidden="1">#REF!</definedName>
    <definedName name="BExW6EJPHAP1TWT380AZLXNHR22P" localSheetId="3" hidden="1">#REF!</definedName>
    <definedName name="BExW6EJPHAP1TWT380AZLXNHR22P" hidden="1">#REF!</definedName>
    <definedName name="BExW6G1PJ38H10DVLL8WPQ736OEB" localSheetId="3" hidden="1">#REF!</definedName>
    <definedName name="BExW6G1PJ38H10DVLL8WPQ736OEB" hidden="1">#REF!</definedName>
    <definedName name="BExW794A74Z5F2K8LVQLD6VSKXUE" localSheetId="3" hidden="1">#REF!</definedName>
    <definedName name="BExW794A74Z5F2K8LVQLD6VSKXUE" hidden="1">#REF!</definedName>
    <definedName name="BExW7Q1TQ8E6G4WYYNSOMV43S95R" localSheetId="3" hidden="1">#REF!</definedName>
    <definedName name="BExW7Q1TQ8E6G4WYYNSOMV43S95R" hidden="1">#REF!</definedName>
    <definedName name="BExW7XZTFZV0N9YM9S4PM74A5X2O" localSheetId="3" hidden="1">#REF!</definedName>
    <definedName name="BExW7XZTFZV0N9YM9S4PM74A5X2O" hidden="1">#REF!</definedName>
    <definedName name="BExW8K0SSIPSKBVP06IJ71600HJZ" localSheetId="3" hidden="1">#REF!</definedName>
    <definedName name="BExW8K0SSIPSKBVP06IJ71600HJZ" hidden="1">#REF!</definedName>
    <definedName name="BExW8T0GVY3ZYO4ACSBLHS8SH895" localSheetId="3" hidden="1">#REF!</definedName>
    <definedName name="BExW8T0GVY3ZYO4ACSBLHS8SH895" hidden="1">#REF!</definedName>
    <definedName name="BExW8YEP73JMMU9HZ08PM4WHJQZ4" localSheetId="3" hidden="1">#REF!</definedName>
    <definedName name="BExW8YEP73JMMU9HZ08PM4WHJQZ4" hidden="1">#REF!</definedName>
    <definedName name="BExW937AT53OZQRHNWQZ5BVH24IE" localSheetId="3" hidden="1">#REF!</definedName>
    <definedName name="BExW937AT53OZQRHNWQZ5BVH24IE" hidden="1">#REF!</definedName>
    <definedName name="BExW95LN5N0LYFFVP7GJEGDVDLF0" localSheetId="3" hidden="1">#REF!</definedName>
    <definedName name="BExW95LN5N0LYFFVP7GJEGDVDLF0" hidden="1">#REF!</definedName>
    <definedName name="BExW967733Q8RAJOHR2GJ3HO8JIW" localSheetId="3" hidden="1">#REF!</definedName>
    <definedName name="BExW967733Q8RAJOHR2GJ3HO8JIW" hidden="1">#REF!</definedName>
    <definedName name="BExW9POK1KIOI0ALS5MZIKTDIYMA" localSheetId="3" hidden="1">#REF!</definedName>
    <definedName name="BExW9POK1KIOI0ALS5MZIKTDIYMA" hidden="1">#REF!</definedName>
    <definedName name="BExXLDE6PN4ESWT3LXJNQCY94NE4" localSheetId="3" hidden="1">#REF!</definedName>
    <definedName name="BExXLDE6PN4ESWT3LXJNQCY94NE4" hidden="1">#REF!</definedName>
    <definedName name="BExXLQVPK2H3IF0NDDA5CT612EUK" localSheetId="3" hidden="1">#REF!</definedName>
    <definedName name="BExXLQVPK2H3IF0NDDA5CT612EUK" hidden="1">#REF!</definedName>
    <definedName name="BExXLR6IO70TYTACKQH9M5PGV24J" localSheetId="3" hidden="1">#REF!</definedName>
    <definedName name="BExXLR6IO70TYTACKQH9M5PGV24J" hidden="1">#REF!</definedName>
    <definedName name="BExXM065WOLYRYHGHOJE0OOFXA4M" localSheetId="3" hidden="1">#REF!</definedName>
    <definedName name="BExXM065WOLYRYHGHOJE0OOFXA4M" hidden="1">#REF!</definedName>
    <definedName name="BExXM3GUNXVDM82KUR17NNUMQCNI" localSheetId="3" hidden="1">#REF!</definedName>
    <definedName name="BExXM3GUNXVDM82KUR17NNUMQCNI" hidden="1">#REF!</definedName>
    <definedName name="BExXMA28M8SH7MKIGETSDA72WUIZ" localSheetId="3" hidden="1">#REF!</definedName>
    <definedName name="BExXMA28M8SH7MKIGETSDA72WUIZ" hidden="1">#REF!</definedName>
    <definedName name="BExXMOLHIAHDLFSA31PUB36SC3I9" localSheetId="3" hidden="1">#REF!</definedName>
    <definedName name="BExXMOLHIAHDLFSA31PUB36SC3I9" hidden="1">#REF!</definedName>
    <definedName name="BExXMT8T5Z3M2JBQN65X2LKH0YQI" localSheetId="3" hidden="1">#REF!</definedName>
    <definedName name="BExXMT8T5Z3M2JBQN65X2LKH0YQI" hidden="1">#REF!</definedName>
    <definedName name="BExXN1XNO7H60M9X1E7EVWFJDM5N" localSheetId="3" hidden="1">#REF!</definedName>
    <definedName name="BExXN1XNO7H60M9X1E7EVWFJDM5N" hidden="1">#REF!</definedName>
    <definedName name="BExXN1XOOOY51EZQ6II0LWEU2OYT" localSheetId="3" hidden="1">#REF!</definedName>
    <definedName name="BExXN1XOOOY51EZQ6II0LWEU2OYT" hidden="1">#REF!</definedName>
    <definedName name="BExXN22ZOTIW49GPLWFYKVM90FNZ" localSheetId="3" hidden="1">#REF!</definedName>
    <definedName name="BExXN22ZOTIW49GPLWFYKVM90FNZ" hidden="1">#REF!</definedName>
    <definedName name="BExXN6QAP8UJQVN4R4BQKPP4QK35" localSheetId="3" hidden="1">#REF!</definedName>
    <definedName name="BExXN6QAP8UJQVN4R4BQKPP4QK35" hidden="1">#REF!</definedName>
    <definedName name="BExXNBOA39T2X6Y5Y5GZ5DDNA1AX" localSheetId="3" hidden="1">#REF!</definedName>
    <definedName name="BExXNBOA39T2X6Y5Y5GZ5DDNA1AX" hidden="1">#REF!</definedName>
    <definedName name="BExXNBZ1BRDK73S9XPRR1645KLVB" localSheetId="3" hidden="1">#REF!</definedName>
    <definedName name="BExXNBZ1BRDK73S9XPRR1645KLVB" hidden="1">#REF!</definedName>
    <definedName name="BExXND6872VJ3M2PGT056WQMWBHD" localSheetId="3" hidden="1">#REF!</definedName>
    <definedName name="BExXND6872VJ3M2PGT056WQMWBHD" hidden="1">#REF!</definedName>
    <definedName name="BExXNPM24UN2PGVL9D1TUBFRIKR4" localSheetId="3" hidden="1">#REF!</definedName>
    <definedName name="BExXNPM24UN2PGVL9D1TUBFRIKR4" hidden="1">#REF!</definedName>
    <definedName name="BExXNWCR6WOY5G3VTC96QCIFQE0E" localSheetId="3" hidden="1">#REF!</definedName>
    <definedName name="BExXNWCR6WOY5G3VTC96QCIFQE0E" hidden="1">#REF!</definedName>
    <definedName name="BExXNWYB165VO9MHARCL5WLCHWS0" localSheetId="3" hidden="1">#REF!</definedName>
    <definedName name="BExXNWYB165VO9MHARCL5WLCHWS0" hidden="1">#REF!</definedName>
    <definedName name="BExXO278QHQN8JDK5425EJ615ECC" localSheetId="3" hidden="1">#REF!</definedName>
    <definedName name="BExXO278QHQN8JDK5425EJ615ECC" hidden="1">#REF!</definedName>
    <definedName name="BExXO4QVV7YZ6L5A7WZEMIA5AZOV" localSheetId="3" hidden="1">#REF!</definedName>
    <definedName name="BExXO4QVV7YZ6L5A7WZEMIA5AZOV" hidden="1">#REF!</definedName>
    <definedName name="BExXOBHOP0WGFHI2Y9AO4L440UVQ" localSheetId="3" hidden="1">#REF!</definedName>
    <definedName name="BExXOBHOP0WGFHI2Y9AO4L440UVQ" hidden="1">#REF!</definedName>
    <definedName name="BExXOHHHX25B8F97636QMXFUDZQK" localSheetId="3" hidden="1">#REF!</definedName>
    <definedName name="BExXOHHHX25B8F97636QMXFUDZQK" hidden="1">#REF!</definedName>
    <definedName name="BExXOHSAD2NSHOLLMZ2JWA4I3I1R" localSheetId="3" hidden="1">#REF!</definedName>
    <definedName name="BExXOHSAD2NSHOLLMZ2JWA4I3I1R" hidden="1">#REF!</definedName>
    <definedName name="BExXOJKWIJ6IFTV1RHIWHR91EZMW" localSheetId="3" hidden="1">#REF!</definedName>
    <definedName name="BExXOJKWIJ6IFTV1RHIWHR91EZMW" hidden="1">#REF!</definedName>
    <definedName name="BExXP80B5FGA00JCM7UXKPI3PB7Y" localSheetId="3" hidden="1">#REF!</definedName>
    <definedName name="BExXP80B5FGA00JCM7UXKPI3PB7Y" hidden="1">#REF!</definedName>
    <definedName name="BExXP85M4WXYVN1UVHUTOEKEG5XS" localSheetId="3" hidden="1">#REF!</definedName>
    <definedName name="BExXP85M4WXYVN1UVHUTOEKEG5XS" hidden="1">#REF!</definedName>
    <definedName name="BExXPELOTHOAG0OWILLAH94OZV5J" localSheetId="3" hidden="1">#REF!</definedName>
    <definedName name="BExXPELOTHOAG0OWILLAH94OZV5J" hidden="1">#REF!</definedName>
    <definedName name="BExXPOSJRLJNYPU01QNNQ5URXP2U" localSheetId="3" hidden="1">#REF!</definedName>
    <definedName name="BExXPOSJRLJNYPU01QNNQ5URXP2U" hidden="1">#REF!</definedName>
    <definedName name="BExXPS31W1VD2NMIE4E37LHVDF0L" localSheetId="3" hidden="1">#REF!</definedName>
    <definedName name="BExXPS31W1VD2NMIE4E37LHVDF0L" hidden="1">#REF!</definedName>
    <definedName name="BExXPZKYEMVF5JOC14HYOOYQK6JK" localSheetId="3" hidden="1">#REF!</definedName>
    <definedName name="BExXPZKYEMVF5JOC14HYOOYQK6JK" hidden="1">#REF!</definedName>
    <definedName name="BExXQ89PA10X79WBWOEP1AJX1OQM" localSheetId="3" hidden="1">#REF!</definedName>
    <definedName name="BExXQ89PA10X79WBWOEP1AJX1OQM" hidden="1">#REF!</definedName>
    <definedName name="BExXQCGQGGYSI0LTRVR73MUO50AW" localSheetId="3" hidden="1">#REF!</definedName>
    <definedName name="BExXQCGQGGYSI0LTRVR73MUO50AW" hidden="1">#REF!</definedName>
    <definedName name="BExXQEEXFHDQ8DSRAJSB5ET6J004" localSheetId="3" hidden="1">#REF!</definedName>
    <definedName name="BExXQEEXFHDQ8DSRAJSB5ET6J004" hidden="1">#REF!</definedName>
    <definedName name="BExXQH41O5HZAH8BO6HCFY8YC3TU" localSheetId="3" hidden="1">#REF!</definedName>
    <definedName name="BExXQH41O5HZAH8BO6HCFY8YC3TU" hidden="1">#REF!</definedName>
    <definedName name="BExXQJIEF5R3QQ6D8HO3NGPU0IQC" localSheetId="3" hidden="1">#REF!</definedName>
    <definedName name="BExXQJIEF5R3QQ6D8HO3NGPU0IQC" hidden="1">#REF!</definedName>
    <definedName name="BExXQRAVW0KPQXIJ59NG6UGTZB59" localSheetId="3" hidden="1">#REF!</definedName>
    <definedName name="BExXQRAVW0KPQXIJ59NG6UGTZB59" hidden="1">#REF!</definedName>
    <definedName name="BExXQU00K9ER4I1WM7T9J0W1E7ZC" localSheetId="3" hidden="1">#REF!</definedName>
    <definedName name="BExXQU00K9ER4I1WM7T9J0W1E7ZC" hidden="1">#REF!</definedName>
    <definedName name="BExXQU00KOR7XLM8B13DGJ1MIQDY" localSheetId="3" hidden="1">#REF!</definedName>
    <definedName name="BExXQU00KOR7XLM8B13DGJ1MIQDY" hidden="1">#REF!</definedName>
    <definedName name="BExXQUG48Q1ISN53FE4MRROM0HSJ" localSheetId="3" hidden="1">#REF!</definedName>
    <definedName name="BExXQUG48Q1ISN53FE4MRROM0HSJ" hidden="1">#REF!</definedName>
    <definedName name="BExXQXG18PS8HGBOS03OSTQ0KEYC" localSheetId="3" hidden="1">#REF!</definedName>
    <definedName name="BExXQXG18PS8HGBOS03OSTQ0KEYC" hidden="1">#REF!</definedName>
    <definedName name="BExXQXQT4OAFQT5B0YB3USDJOJOB" localSheetId="3" hidden="1">#REF!</definedName>
    <definedName name="BExXQXQT4OAFQT5B0YB3USDJOJOB" hidden="1">#REF!</definedName>
    <definedName name="BExXR3FSEXAHSXEQNJORWFCPX86N" localSheetId="3" hidden="1">#REF!</definedName>
    <definedName name="BExXR3FSEXAHSXEQNJORWFCPX86N" hidden="1">#REF!</definedName>
    <definedName name="BExXR3W3FKYQBLR299HO9RZ70C43" localSheetId="3" hidden="1">#REF!</definedName>
    <definedName name="BExXR3W3FKYQBLR299HO9RZ70C43" hidden="1">#REF!</definedName>
    <definedName name="BExXR46U23CRRBV6IZT982MAEQKI" localSheetId="3" hidden="1">#REF!</definedName>
    <definedName name="BExXR46U23CRRBV6IZT982MAEQKI" hidden="1">#REF!</definedName>
    <definedName name="BExXR6A8W3ND3XDZXBMQZ1VCAXHG" localSheetId="3" hidden="1">#REF!</definedName>
    <definedName name="BExXR6A8W3ND3XDZXBMQZ1VCAXHG" hidden="1">#REF!</definedName>
    <definedName name="BExXR7HKNHT37B4OOA9K9191PP22" localSheetId="3" hidden="1">#REF!</definedName>
    <definedName name="BExXR7HKNHT37B4OOA9K9191PP22" hidden="1">#REF!</definedName>
    <definedName name="BExXR8OKAVX7O70V5IYG2PRKXSTI" localSheetId="3" hidden="1">#REF!</definedName>
    <definedName name="BExXR8OKAVX7O70V5IYG2PRKXSTI" hidden="1">#REF!</definedName>
    <definedName name="BExXRA6N6XCLQM6XDV724ZIH6G93" localSheetId="3" hidden="1">#REF!</definedName>
    <definedName name="BExXRA6N6XCLQM6XDV724ZIH6G93" hidden="1">#REF!</definedName>
    <definedName name="BExXRABZ1CNKCG6K1MR6OUFHF7J9" localSheetId="3" hidden="1">#REF!</definedName>
    <definedName name="BExXRABZ1CNKCG6K1MR6OUFHF7J9" hidden="1">#REF!</definedName>
    <definedName name="BExXRBOFETC0OTJ6WY3VPMFH03VB" localSheetId="3" hidden="1">#REF!</definedName>
    <definedName name="BExXRBOFETC0OTJ6WY3VPMFH03VB" hidden="1">#REF!</definedName>
    <definedName name="BExXRD13K1S9Y3JGR7CXSONT7RJZ" localSheetId="3" hidden="1">#REF!</definedName>
    <definedName name="BExXRD13K1S9Y3JGR7CXSONT7RJZ" hidden="1">#REF!</definedName>
    <definedName name="BExXRIFB4QQ87QIGA9AG0NXP577K" localSheetId="3" hidden="1">#REF!</definedName>
    <definedName name="BExXRIFB4QQ87QIGA9AG0NXP577K" hidden="1">#REF!</definedName>
    <definedName name="BExXRIQ2JF2CVTRDQX2D9SPH7FTN" localSheetId="3" hidden="1">#REF!</definedName>
    <definedName name="BExXRIQ2JF2CVTRDQX2D9SPH7FTN" hidden="1">#REF!</definedName>
    <definedName name="BExXRO4A6VUH1F4XV8N1BRJ4896W" localSheetId="3" hidden="1">#REF!</definedName>
    <definedName name="BExXRO4A6VUH1F4XV8N1BRJ4896W" hidden="1">#REF!</definedName>
    <definedName name="BExXRO9N1SNJZGKD90P4K7FU1J0P" localSheetId="3" hidden="1">#REF!</definedName>
    <definedName name="BExXRO9N1SNJZGKD90P4K7FU1J0P" hidden="1">#REF!</definedName>
    <definedName name="BExXROF2MWDZ7IFXX27XOJ79Q86E" localSheetId="3" hidden="1">#REF!</definedName>
    <definedName name="BExXROF2MWDZ7IFXX27XOJ79Q86E" hidden="1">#REF!</definedName>
    <definedName name="BExXRV5QP3Z0KAQ1EQT9JYT2FV0L" localSheetId="3" hidden="1">#REF!</definedName>
    <definedName name="BExXRV5QP3Z0KAQ1EQT9JYT2FV0L" hidden="1">#REF!</definedName>
    <definedName name="BExXRZ20LZZCW8LVGDK0XETOTSAI" localSheetId="3" hidden="1">#REF!</definedName>
    <definedName name="BExXRZ20LZZCW8LVGDK0XETOTSAI" hidden="1">#REF!</definedName>
    <definedName name="BExXS4R1GKUJQX6MHUIUN4S3SCAS" localSheetId="3" hidden="1">#REF!</definedName>
    <definedName name="BExXS4R1GKUJQX6MHUIUN4S3SCAS" hidden="1">#REF!</definedName>
    <definedName name="BExXS63O4OMWMNXXAODZQFSDG33N" localSheetId="3" hidden="1">#REF!</definedName>
    <definedName name="BExXS63O4OMWMNXXAODZQFSDG33N" hidden="1">#REF!</definedName>
    <definedName name="BExXSBSP1TOY051HSPEPM0AEIO2M" localSheetId="3" hidden="1">#REF!</definedName>
    <definedName name="BExXSBSP1TOY051HSPEPM0AEIO2M" hidden="1">#REF!</definedName>
    <definedName name="BExXSC8RFK5D68FJD2HI4K66SA6I" localSheetId="3" hidden="1">#REF!</definedName>
    <definedName name="BExXSC8RFK5D68FJD2HI4K66SA6I" hidden="1">#REF!</definedName>
    <definedName name="BExXSCP0AZ5MYCC2UFG2GLBCV1CC" localSheetId="3" hidden="1">#REF!</definedName>
    <definedName name="BExXSCP0AZ5MYCC2UFG2GLBCV1CC" hidden="1">#REF!</definedName>
    <definedName name="BExXSNHC88W4UMXEOIOOATJAIKZO" localSheetId="3" hidden="1">#REF!</definedName>
    <definedName name="BExXSNHC88W4UMXEOIOOATJAIKZO" hidden="1">#REF!</definedName>
    <definedName name="BExXSTBS08WIA9TLALV3UQ2Z3MRG" localSheetId="3" hidden="1">#REF!</definedName>
    <definedName name="BExXSTBS08WIA9TLALV3UQ2Z3MRG" hidden="1">#REF!</definedName>
    <definedName name="BExXSVQ2WOJJ73YEO8Q2FK60V4G8" localSheetId="3" hidden="1">#REF!</definedName>
    <definedName name="BExXSVQ2WOJJ73YEO8Q2FK60V4G8" hidden="1">#REF!</definedName>
    <definedName name="BExXTER5A2EQ14KN6J0MVATIHVKN" localSheetId="3" hidden="1">#REF!</definedName>
    <definedName name="BExXTER5A2EQ14KN6J0MVATIHVKN" hidden="1">#REF!</definedName>
    <definedName name="BExXTHLRNL82GN7KZY3TOLO508N7" localSheetId="3" hidden="1">#REF!</definedName>
    <definedName name="BExXTHLRNL82GN7KZY3TOLO508N7" hidden="1">#REF!</definedName>
    <definedName name="BExXTL72MKEQSQH9L2OTFLU8DM2B" localSheetId="3" hidden="1">#REF!</definedName>
    <definedName name="BExXTL72MKEQSQH9L2OTFLU8DM2B" hidden="1">#REF!</definedName>
    <definedName name="BExXTM3M4RTCRSX7VGAXGQNPP668" localSheetId="3" hidden="1">#REF!</definedName>
    <definedName name="BExXTM3M4RTCRSX7VGAXGQNPP668" hidden="1">#REF!</definedName>
    <definedName name="BExXTOCF78J7WY6FOVBRY1N2RBBR" localSheetId="3" hidden="1">#REF!</definedName>
    <definedName name="BExXTOCF78J7WY6FOVBRY1N2RBBR" hidden="1">#REF!</definedName>
    <definedName name="BExXTP3GYO6Z9RTKKT10XA0UTV3T" localSheetId="3" hidden="1">#REF!</definedName>
    <definedName name="BExXTP3GYO6Z9RTKKT10XA0UTV3T" hidden="1">#REF!</definedName>
    <definedName name="BExXTRN4AFX9QW6YC4HNGBBD5R08" localSheetId="3" hidden="1">#REF!</definedName>
    <definedName name="BExXTRN4AFX9QW6YC4HNGBBD5R08" hidden="1">#REF!</definedName>
    <definedName name="BExXTV8M7YIG5C64O046DN613ZRO" localSheetId="3" hidden="1">#REF!</definedName>
    <definedName name="BExXTV8M7YIG5C64O046DN613ZRO" hidden="1">#REF!</definedName>
    <definedName name="BExXTVDXQ7ZX3THNLFJXFAONW0AI" localSheetId="3" hidden="1">#REF!</definedName>
    <definedName name="BExXTVDXQ7ZX3THNLFJXFAONW0AI" hidden="1">#REF!</definedName>
    <definedName name="BExXTZKZ4CG92ZQLIRKEXXH9BFIR" localSheetId="3" hidden="1">#REF!</definedName>
    <definedName name="BExXTZKZ4CG92ZQLIRKEXXH9BFIR" hidden="1">#REF!</definedName>
    <definedName name="BExXU4J2BM2964GD5UZHM752Q4NS" localSheetId="3" hidden="1">#REF!</definedName>
    <definedName name="BExXU4J2BM2964GD5UZHM752Q4NS" hidden="1">#REF!</definedName>
    <definedName name="BExXU6XDTT7RM93KILIDEYPA9XKF" localSheetId="3" hidden="1">#REF!</definedName>
    <definedName name="BExXU6XDTT7RM93KILIDEYPA9XKF" hidden="1">#REF!</definedName>
    <definedName name="BExXU8VLZA7WLPZ3RAQZGNERUD26" localSheetId="3" hidden="1">#REF!</definedName>
    <definedName name="BExXU8VLZA7WLPZ3RAQZGNERUD26" hidden="1">#REF!</definedName>
    <definedName name="BExXUB9RSLSCNN5ETLXY72DAPZZM" localSheetId="3" hidden="1">#REF!</definedName>
    <definedName name="BExXUB9RSLSCNN5ETLXY72DAPZZM" hidden="1">#REF!</definedName>
    <definedName name="BExXUFRM82XQIN2T8KGLDQL1IBQW" localSheetId="3" hidden="1">#REF!</definedName>
    <definedName name="BExXUFRM82XQIN2T8KGLDQL1IBQW" hidden="1">#REF!</definedName>
    <definedName name="BExXUQEQBF6FI240ZGIF9YXZSRAU" localSheetId="3" hidden="1">#REF!</definedName>
    <definedName name="BExXUQEQBF6FI240ZGIF9YXZSRAU" hidden="1">#REF!</definedName>
    <definedName name="BExXUX02UQ8LJPBZ4YBORILFR0W0" localSheetId="3" hidden="1">#REF!</definedName>
    <definedName name="BExXUX02UQ8LJPBZ4YBORILFR0W0" hidden="1">#REF!</definedName>
    <definedName name="BExXUYND6EJO7CJ5KRICV4O1JNWK" localSheetId="3" hidden="1">#REF!</definedName>
    <definedName name="BExXUYND6EJO7CJ5KRICV4O1JNWK" hidden="1">#REF!</definedName>
    <definedName name="BExXV6FWG4H3S2QEUJZYIXILNGJ7" localSheetId="3" hidden="1">#REF!</definedName>
    <definedName name="BExXV6FWG4H3S2QEUJZYIXILNGJ7" hidden="1">#REF!</definedName>
    <definedName name="BExXVK87BMMO6LHKV0CFDNIQVIBS" localSheetId="3" hidden="1">#REF!</definedName>
    <definedName name="BExXVK87BMMO6LHKV0CFDNIQVIBS" hidden="1">#REF!</definedName>
    <definedName name="BExXVKZ9WXPGL6IVY6T61IDD771I" localSheetId="3" hidden="1">#REF!</definedName>
    <definedName name="BExXVKZ9WXPGL6IVY6T61IDD771I" hidden="1">#REF!</definedName>
    <definedName name="BExXVLA319WCSEOVHB05KDUSU054" localSheetId="3" hidden="1">#REF!</definedName>
    <definedName name="BExXVLA319WCSEOVHB05KDUSU054" hidden="1">#REF!</definedName>
    <definedName name="BExXVTTG5YRCSTI0UL141BKR36SU" localSheetId="3" hidden="1">#REF!</definedName>
    <definedName name="BExXVTTG5YRCSTI0UL141BKR36SU" hidden="1">#REF!</definedName>
    <definedName name="BExXVYWX74VKI8BDDSX9U85460MB" localSheetId="3" hidden="1">#REF!</definedName>
    <definedName name="BExXVYWX74VKI8BDDSX9U85460MB" hidden="1">#REF!</definedName>
    <definedName name="BExXW27MMXHXUXX78SDTBE1JYTHT" localSheetId="3" hidden="1">#REF!</definedName>
    <definedName name="BExXW27MMXHXUXX78SDTBE1JYTHT" hidden="1">#REF!</definedName>
    <definedName name="BExXW2YIM2MYBSHRIX0RP9D4PRMN" localSheetId="3" hidden="1">#REF!</definedName>
    <definedName name="BExXW2YIM2MYBSHRIX0RP9D4PRMN" hidden="1">#REF!</definedName>
    <definedName name="BExXWBNE4KTFSXKVSRF6WX039WPB" localSheetId="3" hidden="1">#REF!</definedName>
    <definedName name="BExXWBNE4KTFSXKVSRF6WX039WPB" hidden="1">#REF!</definedName>
    <definedName name="BExXWFP5AYE7EHYTJWBZSQ8PQ0YX" localSheetId="3" hidden="1">#REF!</definedName>
    <definedName name="BExXWFP5AYE7EHYTJWBZSQ8PQ0YX" hidden="1">#REF!</definedName>
    <definedName name="BExXWIUCR0LXM58OVKZT2APLVTIA" localSheetId="3" hidden="1">#REF!</definedName>
    <definedName name="BExXWIUCR0LXM58OVKZT2APLVTIA" hidden="1">#REF!</definedName>
    <definedName name="BExXWTXJEA32DLC6QKN10QB955JT" localSheetId="3" hidden="1">#REF!</definedName>
    <definedName name="BExXWTXJEA32DLC6QKN10QB955JT" hidden="1">#REF!</definedName>
    <definedName name="BExXWVFIBQT8OY1O41FRFPFGXQHK" localSheetId="3" hidden="1">#REF!</definedName>
    <definedName name="BExXWVFIBQT8OY1O41FRFPFGXQHK" hidden="1">#REF!</definedName>
    <definedName name="BExXWWXHBZHA9J3N8K47F84X0M0L" localSheetId="3" hidden="1">#REF!</definedName>
    <definedName name="BExXWWXHBZHA9J3N8K47F84X0M0L" hidden="1">#REF!</definedName>
    <definedName name="BExXXBM521DL8R4ZX7NZ3DBCUOR5" localSheetId="3" hidden="1">#REF!</definedName>
    <definedName name="BExXXBM521DL8R4ZX7NZ3DBCUOR5" hidden="1">#REF!</definedName>
    <definedName name="BExXXC7OZI33XZ03NRMEP7VRLQK4" localSheetId="3" hidden="1">#REF!</definedName>
    <definedName name="BExXXC7OZI33XZ03NRMEP7VRLQK4" hidden="1">#REF!</definedName>
    <definedName name="BExXXH5N3NKBQ7BCJPJTBF8CYM2Q" localSheetId="3" hidden="1">#REF!</definedName>
    <definedName name="BExXXH5N3NKBQ7BCJPJTBF8CYM2Q" hidden="1">#REF!</definedName>
    <definedName name="BExXXI7HHXLBLUEW7EQ73TALJF48" localSheetId="3" hidden="1">#REF!</definedName>
    <definedName name="BExXXI7HHXLBLUEW7EQ73TALJF48" hidden="1">#REF!</definedName>
    <definedName name="BExXXKWLM4D541BH6O8GOJMHFHMW" localSheetId="3" hidden="1">#REF!</definedName>
    <definedName name="BExXXKWLM4D541BH6O8GOJMHFHMW" hidden="1">#REF!</definedName>
    <definedName name="BExXXNR17I6P4FQZPQF2ZXDFYB6C" localSheetId="3" hidden="1">#REF!</definedName>
    <definedName name="BExXXNR17I6P4FQZPQF2ZXDFYB6C" hidden="1">#REF!</definedName>
    <definedName name="BExXXPPA1Q87XPI97X0OXCPBPDON" localSheetId="3" hidden="1">#REF!</definedName>
    <definedName name="BExXXPPA1Q87XPI97X0OXCPBPDON" hidden="1">#REF!</definedName>
    <definedName name="BExXXVUDA98IZTQ6MANKU4MTTDVR" localSheetId="3" hidden="1">#REF!</definedName>
    <definedName name="BExXXVUDA98IZTQ6MANKU4MTTDVR" hidden="1">#REF!</definedName>
    <definedName name="BExXXZQNZY6IZI45DJXJK0MQZWA7" localSheetId="3" hidden="1">#REF!</definedName>
    <definedName name="BExXXZQNZY6IZI45DJXJK0MQZWA7" hidden="1">#REF!</definedName>
    <definedName name="BExXY5QFG6QP94SFT3935OBM8Y4K" localSheetId="3" hidden="1">#REF!</definedName>
    <definedName name="BExXY5QFG6QP94SFT3935OBM8Y4K" hidden="1">#REF!</definedName>
    <definedName name="BExXY7TYEBFXRYUYIFHTN65RJ8EW" localSheetId="3" hidden="1">#REF!</definedName>
    <definedName name="BExXY7TYEBFXRYUYIFHTN65RJ8EW" hidden="1">#REF!</definedName>
    <definedName name="BExXYLBHANUXC5FCTDDTGOVD3GQS" localSheetId="3" hidden="1">#REF!</definedName>
    <definedName name="BExXYLBHANUXC5FCTDDTGOVD3GQS" hidden="1">#REF!</definedName>
    <definedName name="BExXYMNYAYH3WA2ZCFAYKZID9ZCI" localSheetId="3" hidden="1">#REF!</definedName>
    <definedName name="BExXYMNYAYH3WA2ZCFAYKZID9ZCI" hidden="1">#REF!</definedName>
    <definedName name="BExXYYT12SVN2VDMLVNV4P3ISD8T" localSheetId="3" hidden="1">#REF!</definedName>
    <definedName name="BExXYYT12SVN2VDMLVNV4P3ISD8T" hidden="1">#REF!</definedName>
    <definedName name="BExXYZ3SPSRCWM4YHTPZDCOLZPHR" localSheetId="3" hidden="1">#REF!</definedName>
    <definedName name="BExXYZ3SPSRCWM4YHTPZDCOLZPHR" hidden="1">#REF!</definedName>
    <definedName name="BExXZFVV4YB42AZ3H1I40YG3JAPU" localSheetId="3" hidden="1">#REF!</definedName>
    <definedName name="BExXZFVV4YB42AZ3H1I40YG3JAPU" hidden="1">#REF!</definedName>
    <definedName name="BExXZG1CQE1M9TDJ99253H6JVGIH" localSheetId="3" hidden="1">#REF!</definedName>
    <definedName name="BExXZG1CQE1M9TDJ99253H6JVGIH" hidden="1">#REF!</definedName>
    <definedName name="BExXZHJ9T2JELF12CHHGD54J1B0C" localSheetId="3" hidden="1">#REF!</definedName>
    <definedName name="BExXZHJ9T2JELF12CHHGD54J1B0C" hidden="1">#REF!</definedName>
    <definedName name="BExXZNJ2X1TK2LRK5ZY3MX49H5T7" localSheetId="3" hidden="1">#REF!</definedName>
    <definedName name="BExXZNJ2X1TK2LRK5ZY3MX49H5T7" hidden="1">#REF!</definedName>
    <definedName name="BExXZOVPCEP495TQSON6PSRQ8XCY" localSheetId="3" hidden="1">#REF!</definedName>
    <definedName name="BExXZOVPCEP495TQSON6PSRQ8XCY" hidden="1">#REF!</definedName>
    <definedName name="BExXZXKH7NBARQQAZM69Z57IH1MM" localSheetId="3" hidden="1">#REF!</definedName>
    <definedName name="BExXZXKH7NBARQQAZM69Z57IH1MM" hidden="1">#REF!</definedName>
    <definedName name="BExY07WSDH5QEVM7BJXJK2ZRAI1O" localSheetId="3" hidden="1">#REF!</definedName>
    <definedName name="BExY07WSDH5QEVM7BJXJK2ZRAI1O" hidden="1">#REF!</definedName>
    <definedName name="BExY09PJJWYWGWWLX3YT8EVK0YV4" localSheetId="3" hidden="1">#REF!</definedName>
    <definedName name="BExY09PJJWYWGWWLX3YT8EVK0YV4" hidden="1">#REF!</definedName>
    <definedName name="BExY0C3UBVC4M59JIRXVQ8OWAJC1" localSheetId="3" hidden="1">#REF!</definedName>
    <definedName name="BExY0C3UBVC4M59JIRXVQ8OWAJC1" hidden="1">#REF!</definedName>
    <definedName name="BExY0ENH6ZXHW155XIGS0F46T43M" localSheetId="3" hidden="1">#REF!</definedName>
    <definedName name="BExY0ENH6ZXHW155XIGS0F46T43M" hidden="1">#REF!</definedName>
    <definedName name="BExY0IEEUB9SRGD9I14IDCPO5GV4" localSheetId="3" hidden="1">#REF!</definedName>
    <definedName name="BExY0IEEUB9SRGD9I14IDCPO5GV4" hidden="1">#REF!</definedName>
    <definedName name="BExY0LEAAM7MUGBRLXD6KXBOHZ6S" localSheetId="3" hidden="1">#REF!</definedName>
    <definedName name="BExY0LEAAM7MUGBRLXD6KXBOHZ6S" hidden="1">#REF!</definedName>
    <definedName name="BExY0OE8GFHMLLTEAFIOQTOPEVPB" localSheetId="3" hidden="1">#REF!</definedName>
    <definedName name="BExY0OE8GFHMLLTEAFIOQTOPEVPB" hidden="1">#REF!</definedName>
    <definedName name="BExY0OJHW85S0VKBA8T4HTYPYBOS" localSheetId="3" hidden="1">#REF!</definedName>
    <definedName name="BExY0OJHW85S0VKBA8T4HTYPYBOS" hidden="1">#REF!</definedName>
    <definedName name="BExY0T1E034D7XAXNC6F7540LLIE" localSheetId="3" hidden="1">#REF!</definedName>
    <definedName name="BExY0T1E034D7XAXNC6F7540LLIE" hidden="1">#REF!</definedName>
    <definedName name="BExY0XTZLHN49J2JH94BYTKBJLT3" localSheetId="3" hidden="1">#REF!</definedName>
    <definedName name="BExY0XTZLHN49J2JH94BYTKBJLT3" hidden="1">#REF!</definedName>
    <definedName name="BExY11FH9TXHERUYGG8FE50U7H7J" localSheetId="3" hidden="1">#REF!</definedName>
    <definedName name="BExY11FH9TXHERUYGG8FE50U7H7J" hidden="1">#REF!</definedName>
    <definedName name="BExY180UKNW5NIAWD6ZUYTFEH8QS" localSheetId="3" hidden="1">#REF!</definedName>
    <definedName name="BExY180UKNW5NIAWD6ZUYTFEH8QS" hidden="1">#REF!</definedName>
    <definedName name="BExY1DPTV4LSY9MEOUGXF8X052NA" localSheetId="3" hidden="1">#REF!</definedName>
    <definedName name="BExY1DPTV4LSY9MEOUGXF8X052NA" hidden="1">#REF!</definedName>
    <definedName name="BExY1GK9ELBEKDD7O6HR6DUO8YGO" localSheetId="3" hidden="1">#REF!</definedName>
    <definedName name="BExY1GK9ELBEKDD7O6HR6DUO8YGO" hidden="1">#REF!</definedName>
    <definedName name="BExY1NWOXXFV9GGZ3PX444LZ8TVX" localSheetId="3" hidden="1">#REF!</definedName>
    <definedName name="BExY1NWOXXFV9GGZ3PX444LZ8TVX" hidden="1">#REF!</definedName>
    <definedName name="BExY1UCL0RND63LLSM9X5SFRG117" localSheetId="3" hidden="1">#REF!</definedName>
    <definedName name="BExY1UCL0RND63LLSM9X5SFRG117" hidden="1">#REF!</definedName>
    <definedName name="BExY1WAT3937L08HLHIRQHMP2A3H" localSheetId="3" hidden="1">#REF!</definedName>
    <definedName name="BExY1WAT3937L08HLHIRQHMP2A3H" hidden="1">#REF!</definedName>
    <definedName name="BExY1YEBOSLMID7LURP8QB46AI91" localSheetId="3" hidden="1">#REF!</definedName>
    <definedName name="BExY1YEBOSLMID7LURP8QB46AI91" hidden="1">#REF!</definedName>
    <definedName name="BExY236UB98PA9PNCHMCSZYCHJBD" localSheetId="3" hidden="1">#REF!</definedName>
    <definedName name="BExY236UB98PA9PNCHMCSZYCHJBD" hidden="1">#REF!</definedName>
    <definedName name="BExY2FS4LFX9OHOTQT7SJ2PXAC25" localSheetId="3" hidden="1">#REF!</definedName>
    <definedName name="BExY2FS4LFX9OHOTQT7SJ2PXAC25" hidden="1">#REF!</definedName>
    <definedName name="BExY2GDPCZPVU0IQ6IJIB1YQQRQ6" localSheetId="3" hidden="1">#REF!</definedName>
    <definedName name="BExY2GDPCZPVU0IQ6IJIB1YQQRQ6" hidden="1">#REF!</definedName>
    <definedName name="BExY2GTSZ3VA9TXLY7KW1LIAKJ61" localSheetId="3" hidden="1">#REF!</definedName>
    <definedName name="BExY2GTSZ3VA9TXLY7KW1LIAKJ61" hidden="1">#REF!</definedName>
    <definedName name="BExY2IXBR1SGYZH08T7QHKEFS8HA" localSheetId="3" hidden="1">#REF!</definedName>
    <definedName name="BExY2IXBR1SGYZH08T7QHKEFS8HA" hidden="1">#REF!</definedName>
    <definedName name="BExY2Q4B5FUDA5VU4VRUHX327QN0" localSheetId="3" hidden="1">#REF!</definedName>
    <definedName name="BExY2Q4B5FUDA5VU4VRUHX327QN0" hidden="1">#REF!</definedName>
    <definedName name="BExY2S7TM2NG7A1NFYPWIFAIKUCO" localSheetId="3" hidden="1">#REF!</definedName>
    <definedName name="BExY2S7TM2NG7A1NFYPWIFAIKUCO" hidden="1">#REF!</definedName>
    <definedName name="BExY2Z3ZGRGD12RWANJZ8DFQO776" localSheetId="3" hidden="1">#REF!</definedName>
    <definedName name="BExY2Z3ZGRGD12RWANJZ8DFQO776" hidden="1">#REF!</definedName>
    <definedName name="BExY30WPXLJ01P42XKBSUF8KNOOK" localSheetId="3" hidden="1">#REF!</definedName>
    <definedName name="BExY30WPXLJ01P42XKBSUF8KNOOK" hidden="1">#REF!</definedName>
    <definedName name="BExY3297KIB0C8Z1G99OS1MCEGTO" localSheetId="3" hidden="1">#REF!</definedName>
    <definedName name="BExY3297KIB0C8Z1G99OS1MCEGTO" hidden="1">#REF!</definedName>
    <definedName name="BExY3HOSK7YI364K15OX70AVR6F1" localSheetId="3" hidden="1">#REF!</definedName>
    <definedName name="BExY3HOSK7YI364K15OX70AVR6F1" hidden="1">#REF!</definedName>
    <definedName name="BExY3I526B4VA8JBTKXWE3FGVT0D" localSheetId="3" hidden="1">#REF!</definedName>
    <definedName name="BExY3I526B4VA8JBTKXWE3FGVT0D" hidden="1">#REF!</definedName>
    <definedName name="BExY3I52TZR3GXQ9HDVDNIYLIGEH" localSheetId="3" hidden="1">#REF!</definedName>
    <definedName name="BExY3I52TZR3GXQ9HDVDNIYLIGEH" hidden="1">#REF!</definedName>
    <definedName name="BExY3T89AUR83SOAZZ3OMDEJDQ39" localSheetId="3" hidden="1">#REF!</definedName>
    <definedName name="BExY3T89AUR83SOAZZ3OMDEJDQ39" hidden="1">#REF!</definedName>
    <definedName name="BExY3WZ7VO2K6TYCHDY754FY24AA" localSheetId="3" hidden="1">#REF!</definedName>
    <definedName name="BExY3WZ7VO2K6TYCHDY754FY24AA" hidden="1">#REF!</definedName>
    <definedName name="BExY4BIG95HDDO6MY6WBUSWJIOLR" localSheetId="3" hidden="1">#REF!</definedName>
    <definedName name="BExY4BIG95HDDO6MY6WBUSWJIOLR" hidden="1">#REF!</definedName>
    <definedName name="BExY4MG771JQ84EMIVB6HQGGHZY7" localSheetId="3" hidden="1">#REF!</definedName>
    <definedName name="BExY4MG771JQ84EMIVB6HQGGHZY7" hidden="1">#REF!</definedName>
    <definedName name="BExY4PWCSFB8P3J3TBQB2MD67263" localSheetId="3" hidden="1">#REF!</definedName>
    <definedName name="BExY4PWCSFB8P3J3TBQB2MD67263" hidden="1">#REF!</definedName>
    <definedName name="BExY4RP3BE6KYZDIKQZO4U4DIT33" localSheetId="3" hidden="1">#REF!</definedName>
    <definedName name="BExY4RP3BE6KYZDIKQZO4U4DIT33" hidden="1">#REF!</definedName>
    <definedName name="BExY4RZW3KK11JLYBA4DWZ92M6LQ" localSheetId="3" hidden="1">#REF!</definedName>
    <definedName name="BExY4RZW3KK11JLYBA4DWZ92M6LQ" hidden="1">#REF!</definedName>
    <definedName name="BExY4XOVTTNVZ577RLIEC7NZQFIX" localSheetId="3" hidden="1">#REF!</definedName>
    <definedName name="BExY4XOVTTNVZ577RLIEC7NZQFIX" hidden="1">#REF!</definedName>
    <definedName name="BExY50JAF5CG01GTHAUS7I4ZLUDC" localSheetId="3" hidden="1">#REF!</definedName>
    <definedName name="BExY50JAF5CG01GTHAUS7I4ZLUDC" hidden="1">#REF!</definedName>
    <definedName name="BExY53J7EXFEOFTRNAHLK7IH3ACB" localSheetId="3" hidden="1">#REF!</definedName>
    <definedName name="BExY53J7EXFEOFTRNAHLK7IH3ACB" hidden="1">#REF!</definedName>
    <definedName name="BExY5515SJTJS3VM80M3YYR0WF37" localSheetId="3" hidden="1">#REF!</definedName>
    <definedName name="BExY5515SJTJS3VM80M3YYR0WF37" hidden="1">#REF!</definedName>
    <definedName name="BExY5515WE39FQ3EG5QHG67V9C0O" localSheetId="3" hidden="1">#REF!</definedName>
    <definedName name="BExY5515WE39FQ3EG5QHG67V9C0O" hidden="1">#REF!</definedName>
    <definedName name="BExY5986WNAD8NFCPXC9TVLBU4FG" localSheetId="3" hidden="1">#REF!</definedName>
    <definedName name="BExY5986WNAD8NFCPXC9TVLBU4FG" hidden="1">#REF!</definedName>
    <definedName name="BExY5DF9MS25IFNWGJ1YAS5MDN8R" localSheetId="3" hidden="1">#REF!</definedName>
    <definedName name="BExY5DF9MS25IFNWGJ1YAS5MDN8R" hidden="1">#REF!</definedName>
    <definedName name="BExY5ERVGL3UM2MGT8LJ0XPKTZEK" localSheetId="3" hidden="1">#REF!</definedName>
    <definedName name="BExY5ERVGL3UM2MGT8LJ0XPKTZEK" hidden="1">#REF!</definedName>
    <definedName name="BExY5EX6NJFK8W754ZVZDN5DS04K" localSheetId="3" hidden="1">#REF!</definedName>
    <definedName name="BExY5EX6NJFK8W754ZVZDN5DS04K" hidden="1">#REF!</definedName>
    <definedName name="BExY5S3XD1NJT109CV54IFOHVLQ6" localSheetId="3" hidden="1">#REF!</definedName>
    <definedName name="BExY5S3XD1NJT109CV54IFOHVLQ6" hidden="1">#REF!</definedName>
    <definedName name="BExY5W088PPAPLSMR2P7FV2CRDCT" localSheetId="3" hidden="1">#REF!</definedName>
    <definedName name="BExY5W088PPAPLSMR2P7FV2CRDCT" hidden="1">#REF!</definedName>
    <definedName name="BExY6KA6BQ6H4SH5EMJBVF8UR4ZY" localSheetId="3" hidden="1">#REF!</definedName>
    <definedName name="BExY6KA6BQ6H4SH5EMJBVF8UR4ZY" hidden="1">#REF!</definedName>
    <definedName name="BExY6KVS1MMZ2R34PGEFR2BMTU9W" localSheetId="3" hidden="1">#REF!</definedName>
    <definedName name="BExY6KVS1MMZ2R34PGEFR2BMTU9W" hidden="1">#REF!</definedName>
    <definedName name="BExY6Q9YY7LW745GP7CYOGGSPHGE" localSheetId="3" hidden="1">#REF!</definedName>
    <definedName name="BExY6Q9YY7LW745GP7CYOGGSPHGE" hidden="1">#REF!</definedName>
    <definedName name="BExY6R6BYIQZ4OR1E7YI0OVOC08W" localSheetId="3" hidden="1">#REF!</definedName>
    <definedName name="BExY6R6BYIQZ4OR1E7YI0OVOC08W" hidden="1">#REF!</definedName>
    <definedName name="BExZIA3C8LKJTEH3MKQ57KJH5TA2" localSheetId="3" hidden="1">#REF!</definedName>
    <definedName name="BExZIA3C8LKJTEH3MKQ57KJH5TA2" hidden="1">#REF!</definedName>
    <definedName name="BExZIGDWFIOPMMVCRWX45OIJ5AP3" localSheetId="3" hidden="1">#REF!</definedName>
    <definedName name="BExZIGDWFIOPMMVCRWX45OIJ5AP3" hidden="1">#REF!</definedName>
    <definedName name="BExZIIHH3QNQE3GFMHEE4UMHY6WQ" localSheetId="3" hidden="1">#REF!</definedName>
    <definedName name="BExZIIHH3QNQE3GFMHEE4UMHY6WQ" hidden="1">#REF!</definedName>
    <definedName name="BExZIYO22G5UXOB42GDLYGVRJ6U7" localSheetId="3" hidden="1">#REF!</definedName>
    <definedName name="BExZIYO22G5UXOB42GDLYGVRJ6U7" hidden="1">#REF!</definedName>
    <definedName name="BExZJ7I9T8XU4MZRKJ1VVU76V2LZ" localSheetId="3" hidden="1">#REF!</definedName>
    <definedName name="BExZJ7I9T8XU4MZRKJ1VVU76V2LZ" hidden="1">#REF!</definedName>
    <definedName name="BExZJMY170JCUU1RWASNZ1HJPRTA" localSheetId="3" hidden="1">#REF!</definedName>
    <definedName name="BExZJMY170JCUU1RWASNZ1HJPRTA" hidden="1">#REF!</definedName>
    <definedName name="BExZJOQR77H0P4SUKVYACDCFBBXO" localSheetId="3" hidden="1">#REF!</definedName>
    <definedName name="BExZJOQR77H0P4SUKVYACDCFBBXO" hidden="1">#REF!</definedName>
    <definedName name="BExZJS6RG34ODDY9HMZ0O34MEMSB" localSheetId="3" hidden="1">#REF!</definedName>
    <definedName name="BExZJS6RG34ODDY9HMZ0O34MEMSB" hidden="1">#REF!</definedName>
    <definedName name="BExZK34NR4BAD7HJAP7SQ926UQP3" localSheetId="3" hidden="1">#REF!</definedName>
    <definedName name="BExZK34NR4BAD7HJAP7SQ926UQP3" hidden="1">#REF!</definedName>
    <definedName name="BExZK3FGPHH5H771U7D5XY7XBS6E" localSheetId="3" hidden="1">#REF!</definedName>
    <definedName name="BExZK3FGPHH5H771U7D5XY7XBS6E" hidden="1">#REF!</definedName>
    <definedName name="BExZK46CVVS9X1BZ6LLL71016ENT" localSheetId="3" hidden="1">#REF!</definedName>
    <definedName name="BExZK46CVVS9X1BZ6LLL71016ENT" hidden="1">#REF!</definedName>
    <definedName name="BExZK52PZLTP1F04T09MP30BVT7H" localSheetId="3" hidden="1">#REF!</definedName>
    <definedName name="BExZK52PZLTP1F04T09MP30BVT7H" hidden="1">#REF!</definedName>
    <definedName name="BExZKHYORG3O8C772XPFHM1N8T80" localSheetId="3" hidden="1">#REF!</definedName>
    <definedName name="BExZKHYORG3O8C772XPFHM1N8T80" hidden="1">#REF!</definedName>
    <definedName name="BExZKJRF2IRR57DG9CLC7MSHWNNN" localSheetId="3" hidden="1">#REF!</definedName>
    <definedName name="BExZKJRF2IRR57DG9CLC7MSHWNNN" hidden="1">#REF!</definedName>
    <definedName name="BExZKV5GYXO0X760SBD9TWTIQHGI" localSheetId="3" hidden="1">#REF!</definedName>
    <definedName name="BExZKV5GYXO0X760SBD9TWTIQHGI" hidden="1">#REF!</definedName>
    <definedName name="BExZKZCGNEA9IPON37A91L4H4H17" localSheetId="3" hidden="1">#REF!</definedName>
    <definedName name="BExZKZCGNEA9IPON37A91L4H4H17" hidden="1">#REF!</definedName>
    <definedName name="BExZL6E4YVXRUN7ZGF2BIGIXFR8K" localSheetId="3" hidden="1">#REF!</definedName>
    <definedName name="BExZL6E4YVXRUN7ZGF2BIGIXFR8K" hidden="1">#REF!</definedName>
    <definedName name="BExZLF2ZTA4EPN0GHO7C5O8DZ1SN" localSheetId="3" hidden="1">#REF!</definedName>
    <definedName name="BExZLF2ZTA4EPN0GHO7C5O8DZ1SN" hidden="1">#REF!</definedName>
    <definedName name="BExZLGVLMKTPFXG42QYT0PO81G7F" localSheetId="3" hidden="1">#REF!</definedName>
    <definedName name="BExZLGVLMKTPFXG42QYT0PO81G7F" hidden="1">#REF!</definedName>
    <definedName name="BExZLHRYQQ7BYD3VQWHVTZGYGRCT" localSheetId="3" hidden="1">#REF!</definedName>
    <definedName name="BExZLHRYQQ7BYD3VQWHVTZGYGRCT" hidden="1">#REF!</definedName>
    <definedName name="BExZLKMK7LRK14S09WLMH7MXSQXM" localSheetId="3" hidden="1">#REF!</definedName>
    <definedName name="BExZLKMK7LRK14S09WLMH7MXSQXM" hidden="1">#REF!</definedName>
    <definedName name="BExZM503X0NZBS0FF22LK2RGG6GP" localSheetId="3" hidden="1">#REF!</definedName>
    <definedName name="BExZM503X0NZBS0FF22LK2RGG6GP" hidden="1">#REF!</definedName>
    <definedName name="BExZM7JVLG0W8EG5RBU915U3SKBY" localSheetId="3" hidden="1">#REF!</definedName>
    <definedName name="BExZM7JVLG0W8EG5RBU915U3SKBY" hidden="1">#REF!</definedName>
    <definedName name="BExZM85FOVUFF110XMQ9O2ODSJUK" localSheetId="3" hidden="1">#REF!</definedName>
    <definedName name="BExZM85FOVUFF110XMQ9O2ODSJUK" hidden="1">#REF!</definedName>
    <definedName name="BExZMF1MMTZ1TA14PZ8ASSU2CBSP" localSheetId="3" hidden="1">#REF!</definedName>
    <definedName name="BExZMF1MMTZ1TA14PZ8ASSU2CBSP" hidden="1">#REF!</definedName>
    <definedName name="BExZMH54ZU6X4KM0375X9K5VJDZN" localSheetId="3" hidden="1">#REF!</definedName>
    <definedName name="BExZMH54ZU6X4KM0375X9K5VJDZN" hidden="1">#REF!</definedName>
    <definedName name="BExZMKL5YQZD7F0FUCSVFGLPFK52" localSheetId="3" hidden="1">#REF!</definedName>
    <definedName name="BExZMKL5YQZD7F0FUCSVFGLPFK52" hidden="1">#REF!</definedName>
    <definedName name="BExZMOC3VNZALJM71X2T6FV91GTB" localSheetId="3" hidden="1">#REF!</definedName>
    <definedName name="BExZMOC3VNZALJM71X2T6FV91GTB" hidden="1">#REF!</definedName>
    <definedName name="BExZMRHA7TTR9QKJOMONHRVY3YOF" localSheetId="3" hidden="1">#REF!</definedName>
    <definedName name="BExZMRHA7TTR9QKJOMONHRVY3YOF" hidden="1">#REF!</definedName>
    <definedName name="BExZMXH39OB0I43XEL3K11U3G9PM" localSheetId="3" hidden="1">#REF!</definedName>
    <definedName name="BExZMXH39OB0I43XEL3K11U3G9PM" hidden="1">#REF!</definedName>
    <definedName name="BExZMZQ3RBKDHT5GLFNLS52OSJA0" localSheetId="3" hidden="1">#REF!</definedName>
    <definedName name="BExZMZQ3RBKDHT5GLFNLS52OSJA0" hidden="1">#REF!</definedName>
    <definedName name="BExZN2F7Y2J2L2LN5WZRG949MS4A" localSheetId="3" hidden="1">#REF!</definedName>
    <definedName name="BExZN2F7Y2J2L2LN5WZRG949MS4A" hidden="1">#REF!</definedName>
    <definedName name="BExZN847WUWKRYTZWG9TCQZJS3OL" localSheetId="3" hidden="1">#REF!</definedName>
    <definedName name="BExZN847WUWKRYTZWG9TCQZJS3OL" hidden="1">#REF!</definedName>
    <definedName name="BExZNA2ALK6RDWFAXZQCL9TWRDCF" localSheetId="3" hidden="1">#REF!</definedName>
    <definedName name="BExZNA2ALK6RDWFAXZQCL9TWRDCF" hidden="1">#REF!</definedName>
    <definedName name="BExZNH3VISFF4NQI11BZDP5IQ7VG" localSheetId="3" hidden="1">#REF!</definedName>
    <definedName name="BExZNH3VISFF4NQI11BZDP5IQ7VG" hidden="1">#REF!</definedName>
    <definedName name="BExZNJYCFYVMAOI62GB2BABK1ELE" localSheetId="3" hidden="1">#REF!</definedName>
    <definedName name="BExZNJYCFYVMAOI62GB2BABK1ELE" hidden="1">#REF!</definedName>
    <definedName name="BExZNLGAA6ATMJW0Y28J4OI5W27I" localSheetId="3" hidden="1">#REF!</definedName>
    <definedName name="BExZNLGAA6ATMJW0Y28J4OI5W27I" hidden="1">#REF!</definedName>
    <definedName name="BExZNP7916CH3QP4VCZEULUIKKS5" localSheetId="3" hidden="1">#REF!</definedName>
    <definedName name="BExZNP7916CH3QP4VCZEULUIKKS5" hidden="1">#REF!</definedName>
    <definedName name="BExZNV707LIU6Z5H6QI6H67LHTI1" localSheetId="3" hidden="1">#REF!</definedName>
    <definedName name="BExZNV707LIU6Z5H6QI6H67LHTI1" hidden="1">#REF!</definedName>
    <definedName name="BExZNVCBKB930QQ9QW7KSGOZ0V1M" localSheetId="3" hidden="1">#REF!</definedName>
    <definedName name="BExZNVCBKB930QQ9QW7KSGOZ0V1M" hidden="1">#REF!</definedName>
    <definedName name="BExZNW8QJ18X0RSGFDWAE9ZSDX39" localSheetId="3" hidden="1">#REF!</definedName>
    <definedName name="BExZNW8QJ18X0RSGFDWAE9ZSDX39" hidden="1">#REF!</definedName>
    <definedName name="BExZNZDWRS6Q40L8OCWFEIVI0A1O" localSheetId="3" hidden="1">#REF!</definedName>
    <definedName name="BExZNZDWRS6Q40L8OCWFEIVI0A1O" hidden="1">#REF!</definedName>
    <definedName name="BExZOBO9NYLGVJQ31LVQ9XS2ZT4N" localSheetId="3" hidden="1">#REF!</definedName>
    <definedName name="BExZOBO9NYLGVJQ31LVQ9XS2ZT4N" hidden="1">#REF!</definedName>
    <definedName name="BExZOETNB1CJ3Y2RKLI1ZK0S8Z6H" localSheetId="3" hidden="1">#REF!</definedName>
    <definedName name="BExZOETNB1CJ3Y2RKLI1ZK0S8Z6H" hidden="1">#REF!</definedName>
    <definedName name="BExZOREMVSK4E5VSWM838KHUB8AI" localSheetId="3" hidden="1">#REF!</definedName>
    <definedName name="BExZOREMVSK4E5VSWM838KHUB8AI" hidden="1">#REF!</definedName>
    <definedName name="BExZOVR745T5P1KS9NV2PXZPZVRG" localSheetId="3" hidden="1">#REF!</definedName>
    <definedName name="BExZOVR745T5P1KS9NV2PXZPZVRG" hidden="1">#REF!</definedName>
    <definedName name="BExZOZSWGLSY2XYVRIS6VSNJDSGD" localSheetId="3" hidden="1">#REF!</definedName>
    <definedName name="BExZOZSWGLSY2XYVRIS6VSNJDSGD" hidden="1">#REF!</definedName>
    <definedName name="BExZP7AIJKLM6C6CSUIIFAHFBNX2" localSheetId="3" hidden="1">#REF!</definedName>
    <definedName name="BExZP7AIJKLM6C6CSUIIFAHFBNX2" hidden="1">#REF!</definedName>
    <definedName name="BExZPALCPOH27L4MUPX2RFT3F8OM" localSheetId="3" hidden="1">#REF!</definedName>
    <definedName name="BExZPALCPOH27L4MUPX2RFT3F8OM" hidden="1">#REF!</definedName>
    <definedName name="BExZPQ0XY507N8FJMVPKCTK8HC9H" localSheetId="3" hidden="1">#REF!</definedName>
    <definedName name="BExZPQ0XY507N8FJMVPKCTK8HC9H" hidden="1">#REF!</definedName>
    <definedName name="BExZPXTHEWEN48J9E5ARSA8IGRBI" localSheetId="3" hidden="1">#REF!</definedName>
    <definedName name="BExZPXTHEWEN48J9E5ARSA8IGRBI" hidden="1">#REF!</definedName>
    <definedName name="BExZQ37OVBR25U32CO2YYVPZOMR5" localSheetId="3" hidden="1">#REF!</definedName>
    <definedName name="BExZQ37OVBR25U32CO2YYVPZOMR5" hidden="1">#REF!</definedName>
    <definedName name="BExZQ3NT7H06VO0AR48WHZULZB93" localSheetId="3" hidden="1">#REF!</definedName>
    <definedName name="BExZQ3NT7H06VO0AR48WHZULZB93" hidden="1">#REF!</definedName>
    <definedName name="BExZQ5RCYU1R0DUT1MFN99S1C408" localSheetId="3" hidden="1">#REF!</definedName>
    <definedName name="BExZQ5RCYU1R0DUT1MFN99S1C408" hidden="1">#REF!</definedName>
    <definedName name="BExZQ7PJU07SEJMDX18U9YVDC2GU" localSheetId="3" hidden="1">#REF!</definedName>
    <definedName name="BExZQ7PJU07SEJMDX18U9YVDC2GU" hidden="1">#REF!</definedName>
    <definedName name="BExZQAJXQ5IJ5RB71EDSPGTRO5HC" localSheetId="3" hidden="1">#REF!</definedName>
    <definedName name="BExZQAJXQ5IJ5RB71EDSPGTRO5HC" hidden="1">#REF!</definedName>
    <definedName name="BExZQBLTKPF3O4MCH6L4LE544FQB" localSheetId="3" hidden="1">#REF!</definedName>
    <definedName name="BExZQBLTKPF3O4MCH6L4LE544FQB" hidden="1">#REF!</definedName>
    <definedName name="BExZQIHTGHK7OOI2Y2PN3JYBY82I" localSheetId="3" hidden="1">#REF!</definedName>
    <definedName name="BExZQIHTGHK7OOI2Y2PN3JYBY82I" hidden="1">#REF!</definedName>
    <definedName name="BExZQJJMGU5MHQOILGXGJPAQI5XI" localSheetId="3" hidden="1">#REF!</definedName>
    <definedName name="BExZQJJMGU5MHQOILGXGJPAQI5XI" hidden="1">#REF!</definedName>
    <definedName name="BExZQL1M2EX5YEQBMNQKVD747N3I" localSheetId="3" hidden="1">#REF!</definedName>
    <definedName name="BExZQL1M2EX5YEQBMNQKVD747N3I" hidden="1">#REF!</definedName>
    <definedName name="BExZQPDYUBJL0C1OME996KHU23N5" localSheetId="3" hidden="1">#REF!</definedName>
    <definedName name="BExZQPDYUBJL0C1OME996KHU23N5" hidden="1">#REF!</definedName>
    <definedName name="BExZQXBYEBN28QUH1KOVW6KKA5UM" localSheetId="3" hidden="1">#REF!</definedName>
    <definedName name="BExZQXBYEBN28QUH1KOVW6KKA5UM" hidden="1">#REF!</definedName>
    <definedName name="BExZQZKT146WEN8FTVZ7Y5TSB8L5" localSheetId="3" hidden="1">#REF!</definedName>
    <definedName name="BExZQZKT146WEN8FTVZ7Y5TSB8L5" hidden="1">#REF!</definedName>
    <definedName name="BExZR485AKBH93YZ08CMUC3WROED" localSheetId="3" hidden="1">#REF!</definedName>
    <definedName name="BExZR485AKBH93YZ08CMUC3WROED" hidden="1">#REF!</definedName>
    <definedName name="BExZR7TL98P2PPUVGIZYR5873DWW" localSheetId="3" hidden="1">#REF!</definedName>
    <definedName name="BExZR7TL98P2PPUVGIZYR5873DWW" hidden="1">#REF!</definedName>
    <definedName name="BExZRAYSYOXAM1PBW1EF6YAZ9RU3" localSheetId="3" hidden="1">#REF!</definedName>
    <definedName name="BExZRAYSYOXAM1PBW1EF6YAZ9RU3" hidden="1">#REF!</definedName>
    <definedName name="BExZRGD1603X5ACFALUUDKCD7X48" localSheetId="3" hidden="1">#REF!</definedName>
    <definedName name="BExZRGD1603X5ACFALUUDKCD7X48" hidden="1">#REF!</definedName>
    <definedName name="BExZRMSYHFOP8FFWKKUSBHU85J81" localSheetId="3" hidden="1">#REF!</definedName>
    <definedName name="BExZRMSYHFOP8FFWKKUSBHU85J81" hidden="1">#REF!</definedName>
    <definedName name="BExZRP1X6UVLN1UOLHH5VF4STP1O" localSheetId="3" hidden="1">#REF!</definedName>
    <definedName name="BExZRP1X6UVLN1UOLHH5VF4STP1O" hidden="1">#REF!</definedName>
    <definedName name="BExZRQ930U6OCYNV00CH5I0Q4LPE" localSheetId="3" hidden="1">#REF!</definedName>
    <definedName name="BExZRQ930U6OCYNV00CH5I0Q4LPE" hidden="1">#REF!</definedName>
    <definedName name="BExZRQP7JLKS45QOGATXS7MK5GUZ" localSheetId="3" hidden="1">#REF!</definedName>
    <definedName name="BExZRQP7JLKS45QOGATXS7MK5GUZ" hidden="1">#REF!</definedName>
    <definedName name="BExZRW8W514W8OZ72YBONYJ64GXF" localSheetId="3" hidden="1">#REF!</definedName>
    <definedName name="BExZRW8W514W8OZ72YBONYJ64GXF" hidden="1">#REF!</definedName>
    <definedName name="BExZRWJP2BUVFJPO8U8ATQEP0LZU" localSheetId="3" hidden="1">#REF!</definedName>
    <definedName name="BExZRWJP2BUVFJPO8U8ATQEP0LZU" hidden="1">#REF!</definedName>
    <definedName name="BExZSI9USDLZAN8LI8M4YYQL24GZ" localSheetId="3" hidden="1">#REF!</definedName>
    <definedName name="BExZSI9USDLZAN8LI8M4YYQL24GZ" hidden="1">#REF!</definedName>
    <definedName name="BExZSLKO175YAM0RMMZH1FPXL4V2" localSheetId="3" hidden="1">#REF!</definedName>
    <definedName name="BExZSLKO175YAM0RMMZH1FPXL4V2" hidden="1">#REF!</definedName>
    <definedName name="BExZSS0LA2JY4ZLJ1Z5YCMLJJZCH" localSheetId="3" hidden="1">#REF!</definedName>
    <definedName name="BExZSS0LA2JY4ZLJ1Z5YCMLJJZCH" hidden="1">#REF!</definedName>
    <definedName name="BExZSTNUWCRNCL22SMKXKFSLCJ0O" localSheetId="3" hidden="1">#REF!</definedName>
    <definedName name="BExZSTNUWCRNCL22SMKXKFSLCJ0O" hidden="1">#REF!</definedName>
    <definedName name="BExZSYRA4NR7K6RLC3I81QSG5SQR" localSheetId="3" hidden="1">#REF!</definedName>
    <definedName name="BExZSYRA4NR7K6RLC3I81QSG5SQR" hidden="1">#REF!</definedName>
    <definedName name="BExZT6JSZ8CBS0SB3T07N3LMAX7M" localSheetId="3" hidden="1">#REF!</definedName>
    <definedName name="BExZT6JSZ8CBS0SB3T07N3LMAX7M" hidden="1">#REF!</definedName>
    <definedName name="BExZTAQV2QVSZY5Y3VCCWUBSBW9P" localSheetId="3" hidden="1">#REF!</definedName>
    <definedName name="BExZTAQV2QVSZY5Y3VCCWUBSBW9P" hidden="1">#REF!</definedName>
    <definedName name="BExZTHSI2FX56PWRSNX9H5EWTZFO" localSheetId="3" hidden="1">#REF!</definedName>
    <definedName name="BExZTHSI2FX56PWRSNX9H5EWTZFO" hidden="1">#REF!</definedName>
    <definedName name="BExZTJL3HVBFY139H6CJHEQCT1EL" localSheetId="3" hidden="1">#REF!</definedName>
    <definedName name="BExZTJL3HVBFY139H6CJHEQCT1EL" hidden="1">#REF!</definedName>
    <definedName name="BExZTLOL8OPABZI453E0KVNA1GJS" localSheetId="3" hidden="1">#REF!</definedName>
    <definedName name="BExZTLOL8OPABZI453E0KVNA1GJS" hidden="1">#REF!</definedName>
    <definedName name="BExZTOTZ9F2ZI18DZM8GW39VDF1N" localSheetId="3" hidden="1">#REF!</definedName>
    <definedName name="BExZTOTZ9F2ZI18DZM8GW39VDF1N" hidden="1">#REF!</definedName>
    <definedName name="BExZTT6J3X0TOX0ZY6YPLUVMCW9X" localSheetId="3" hidden="1">#REF!</definedName>
    <definedName name="BExZTT6J3X0TOX0ZY6YPLUVMCW9X" hidden="1">#REF!</definedName>
    <definedName name="BExZTW6ECBRA0BBITWBQ8R93RMCL" localSheetId="3" hidden="1">#REF!</definedName>
    <definedName name="BExZTW6ECBRA0BBITWBQ8R93RMCL" hidden="1">#REF!</definedName>
    <definedName name="BExZU2BHYAOKSCBM3C5014ZF6IXS" localSheetId="3" hidden="1">#REF!</definedName>
    <definedName name="BExZU2BHYAOKSCBM3C5014ZF6IXS" hidden="1">#REF!</definedName>
    <definedName name="BExZU2RMJTXOCS0ROPMYPE6WTD87" localSheetId="3" hidden="1">#REF!</definedName>
    <definedName name="BExZU2RMJTXOCS0ROPMYPE6WTD87" hidden="1">#REF!</definedName>
    <definedName name="BExZUBRAHA9DNEGONEZEB2TDVFC2" localSheetId="3" hidden="1">#REF!</definedName>
    <definedName name="BExZUBRAHA9DNEGONEZEB2TDVFC2" hidden="1">#REF!</definedName>
    <definedName name="BExZUF7G8FENTJKH9R1XUWXM6CWD" localSheetId="3" hidden="1">#REF!</definedName>
    <definedName name="BExZUF7G8FENTJKH9R1XUWXM6CWD" hidden="1">#REF!</definedName>
    <definedName name="BExZUNARUJBIZ08VCAV3GEVBIR3D" localSheetId="3" hidden="1">#REF!</definedName>
    <definedName name="BExZUNARUJBIZ08VCAV3GEVBIR3D" hidden="1">#REF!</definedName>
    <definedName name="BExZUSZT5496UMBP4LFSLTR1GVEW" localSheetId="3" hidden="1">#REF!</definedName>
    <definedName name="BExZUSZT5496UMBP4LFSLTR1GVEW" hidden="1">#REF!</definedName>
    <definedName name="BExZUT54340I38GVCV79EL116WR0" localSheetId="3" hidden="1">#REF!</definedName>
    <definedName name="BExZUT54340I38GVCV79EL116WR0" hidden="1">#REF!</definedName>
    <definedName name="BExZUXC66MK2SXPXCLD8ZSU0BMTY" localSheetId="3" hidden="1">#REF!</definedName>
    <definedName name="BExZUXC66MK2SXPXCLD8ZSU0BMTY" hidden="1">#REF!</definedName>
    <definedName name="BExZUYDULCX65H9OZ9JHPBNKF3MI" localSheetId="3" hidden="1">#REF!</definedName>
    <definedName name="BExZUYDULCX65H9OZ9JHPBNKF3MI" hidden="1">#REF!</definedName>
    <definedName name="BExZV2QD5ZDK3AGDRULLA7JB46C3" localSheetId="3" hidden="1">#REF!</definedName>
    <definedName name="BExZV2QD5ZDK3AGDRULLA7JB46C3" hidden="1">#REF!</definedName>
    <definedName name="BExZVBQ29OM0V8XAL3HL0JIM0MMU" localSheetId="3" hidden="1">#REF!</definedName>
    <definedName name="BExZVBQ29OM0V8XAL3HL0JIM0MMU" hidden="1">#REF!</definedName>
    <definedName name="BExZVKV2XCPCINW1KP8Q1FI6KDNG" localSheetId="3" hidden="1">#REF!</definedName>
    <definedName name="BExZVKV2XCPCINW1KP8Q1FI6KDNG" hidden="1">#REF!</definedName>
    <definedName name="BExZVLM4T9ORS4ZWHME46U4Q103C" localSheetId="3" hidden="1">#REF!</definedName>
    <definedName name="BExZVLM4T9ORS4ZWHME46U4Q103C" hidden="1">#REF!</definedName>
    <definedName name="BExZVM7OZWPPRH5YQW50EYMMIW1A" localSheetId="3" hidden="1">#REF!</definedName>
    <definedName name="BExZVM7OZWPPRH5YQW50EYMMIW1A" hidden="1">#REF!</definedName>
    <definedName name="BExZVMYK7BAH6AGIAEXBE1NXDZ5Z" localSheetId="3" hidden="1">#REF!</definedName>
    <definedName name="BExZVMYK7BAH6AGIAEXBE1NXDZ5Z" hidden="1">#REF!</definedName>
    <definedName name="BExZVPYGX2C5OSHMZ6F0KBKZ6B1S" localSheetId="3" hidden="1">#REF!</definedName>
    <definedName name="BExZVPYGX2C5OSHMZ6F0KBKZ6B1S" hidden="1">#REF!</definedName>
    <definedName name="BExZW3LHTS7PFBNTYM95N8J5AFYQ" localSheetId="3" hidden="1">#REF!</definedName>
    <definedName name="BExZW3LHTS7PFBNTYM95N8J5AFYQ" hidden="1">#REF!</definedName>
    <definedName name="BExZW472V5ADKCFHIKAJ6D4R8MU4" localSheetId="3" hidden="1">#REF!</definedName>
    <definedName name="BExZW472V5ADKCFHIKAJ6D4R8MU4" hidden="1">#REF!</definedName>
    <definedName name="BExZW5UARC8W9AQNLJX2I5WQWS5F" localSheetId="3" hidden="1">#REF!</definedName>
    <definedName name="BExZW5UARC8W9AQNLJX2I5WQWS5F" hidden="1">#REF!</definedName>
    <definedName name="BExZW7HRGN6A9YS41KI2B2UUMJ7X" localSheetId="3" hidden="1">#REF!</definedName>
    <definedName name="BExZW7HRGN6A9YS41KI2B2UUMJ7X" hidden="1">#REF!</definedName>
    <definedName name="BExZW8ZPNV43UXGOT98FDNIBQHZY" localSheetId="3" hidden="1">#REF!</definedName>
    <definedName name="BExZW8ZPNV43UXGOT98FDNIBQHZY" hidden="1">#REF!</definedName>
    <definedName name="BExZWKZ5N3RDXU8MZ8HQVYYD8O0F" localSheetId="3" hidden="1">#REF!</definedName>
    <definedName name="BExZWKZ5N3RDXU8MZ8HQVYYD8O0F" hidden="1">#REF!</definedName>
    <definedName name="BExZWMBRUCPO6F4QT5FNX8JRFL7V" localSheetId="3" hidden="1">#REF!</definedName>
    <definedName name="BExZWMBRUCPO6F4QT5FNX8JRFL7V" hidden="1">#REF!</definedName>
    <definedName name="BExZWQO5171HT1OZ6D6JZBHEW4JG" localSheetId="3" hidden="1">#REF!</definedName>
    <definedName name="BExZWQO5171HT1OZ6D6JZBHEW4JG" hidden="1">#REF!</definedName>
    <definedName name="BExZWSMC9T48W74GFGQCIUJ8ZPP3" localSheetId="3" hidden="1">#REF!</definedName>
    <definedName name="BExZWSMC9T48W74GFGQCIUJ8ZPP3" hidden="1">#REF!</definedName>
    <definedName name="BExZWUF2V4HY3HI8JN9ZVPRWK1H3" localSheetId="3" hidden="1">#REF!</definedName>
    <definedName name="BExZWUF2V4HY3HI8JN9ZVPRWK1H3" hidden="1">#REF!</definedName>
    <definedName name="BExZWX45URTK9KYDJHEXL1OTZ833" localSheetId="3" hidden="1">#REF!</definedName>
    <definedName name="BExZWX45URTK9KYDJHEXL1OTZ833" hidden="1">#REF!</definedName>
    <definedName name="BExZX0EWQEZO86WDAD9A4EAEZ012" localSheetId="3" hidden="1">#REF!</definedName>
    <definedName name="BExZX0EWQEZO86WDAD9A4EAEZ012" hidden="1">#REF!</definedName>
    <definedName name="BExZX2T6ZT2DZLYSDJJBPVIT5OK2" localSheetId="3" hidden="1">#REF!</definedName>
    <definedName name="BExZX2T6ZT2DZLYSDJJBPVIT5OK2" hidden="1">#REF!</definedName>
    <definedName name="BExZXOJDELULNLEH7WG0OYJT0NJ4" localSheetId="3" hidden="1">#REF!</definedName>
    <definedName name="BExZXOJDELULNLEH7WG0OYJT0NJ4" hidden="1">#REF!</definedName>
    <definedName name="BExZXOOTRNUK8LGEAZ8ZCFW9KXQ1" localSheetId="3" hidden="1">#REF!</definedName>
    <definedName name="BExZXOOTRNUK8LGEAZ8ZCFW9KXQ1" hidden="1">#REF!</definedName>
    <definedName name="BExZXT6JOXNKEDU23DKL8XZAJZIH" localSheetId="3" hidden="1">#REF!</definedName>
    <definedName name="BExZXT6JOXNKEDU23DKL8XZAJZIH" hidden="1">#REF!</definedName>
    <definedName name="BExZXUTYW1HWEEZ1LIX4OQWC7HL1" localSheetId="3" hidden="1">#REF!</definedName>
    <definedName name="BExZXUTYW1HWEEZ1LIX4OQWC7HL1" hidden="1">#REF!</definedName>
    <definedName name="BExZXY4NKQL9QD76YMQJ15U1C2G8" localSheetId="3" hidden="1">#REF!</definedName>
    <definedName name="BExZXY4NKQL9QD76YMQJ15U1C2G8" hidden="1">#REF!</definedName>
    <definedName name="BExZXYQ7U5G08FQGUIGYT14QCBOF" localSheetId="3" hidden="1">#REF!</definedName>
    <definedName name="BExZXYQ7U5G08FQGUIGYT14QCBOF" hidden="1">#REF!</definedName>
    <definedName name="BExZY02V77YJBMODJSWZOYCMPS5X" localSheetId="3" hidden="1">#REF!</definedName>
    <definedName name="BExZY02V77YJBMODJSWZOYCMPS5X" hidden="1">#REF!</definedName>
    <definedName name="BExZY3DEOYNIHRV56IY5LJXZK8RU" localSheetId="3" hidden="1">#REF!</definedName>
    <definedName name="BExZY3DEOYNIHRV56IY5LJXZK8RU" hidden="1">#REF!</definedName>
    <definedName name="BExZY49QRZIR6CA41LFA9LM6EULU" localSheetId="3" hidden="1">#REF!</definedName>
    <definedName name="BExZY49QRZIR6CA41LFA9LM6EULU" hidden="1">#REF!</definedName>
    <definedName name="BExZYTG2G7W27YATTETFDDCZ0C4U" localSheetId="3" hidden="1">#REF!</definedName>
    <definedName name="BExZYTG2G7W27YATTETFDDCZ0C4U" hidden="1">#REF!</definedName>
    <definedName name="BExZYYOZMC36ROQDWLR5Z17WKHCR" localSheetId="3" hidden="1">#REF!</definedName>
    <definedName name="BExZYYOZMC36ROQDWLR5Z17WKHCR" hidden="1">#REF!</definedName>
    <definedName name="BExZZ2FQA9A8C7CJKMEFQ9VPSLCE" localSheetId="3" hidden="1">#REF!</definedName>
    <definedName name="BExZZ2FQA9A8C7CJKMEFQ9VPSLCE" hidden="1">#REF!</definedName>
    <definedName name="BExZZ7ZGXIMA3OVYAWY3YQSK64LF" localSheetId="3" hidden="1">#REF!</definedName>
    <definedName name="BExZZ7ZGXIMA3OVYAWY3YQSK64LF" hidden="1">#REF!</definedName>
    <definedName name="BExZZ8FKEIFG203MU6SEJ69MINCD" localSheetId="3" hidden="1">#REF!</definedName>
    <definedName name="BExZZ8FKEIFG203MU6SEJ69MINCD" hidden="1">#REF!</definedName>
    <definedName name="BExZZCHAVHW8C2H649KRGVQ0WVRT" localSheetId="3" hidden="1">#REF!</definedName>
    <definedName name="BExZZCHAVHW8C2H649KRGVQ0WVRT" hidden="1">#REF!</definedName>
    <definedName name="BExZZTK54OTLF2YB68BHGOS27GEN" localSheetId="3" hidden="1">#REF!</definedName>
    <definedName name="BExZZTK54OTLF2YB68BHGOS27GEN" hidden="1">#REF!</definedName>
    <definedName name="BExZZXB3JQQG4SIZS4MRU6NNW7HI" localSheetId="3" hidden="1">#REF!</definedName>
    <definedName name="BExZZXB3JQQG4SIZS4MRU6NNW7HI" hidden="1">#REF!</definedName>
    <definedName name="BExZZZEMIIFKMLLV4DJKX5TB9R5V" localSheetId="3" hidden="1">#REF!</definedName>
    <definedName name="BExZZZEMIIFKMLLV4DJKX5TB9R5V" hidden="1">#REF!</definedName>
    <definedName name="Camas" hidden="1">{#N/A,#N/A,FALSE,"Summary";#N/A,#N/A,FALSE,"SmPlants";#N/A,#N/A,FALSE,"Utah";#N/A,#N/A,FALSE,"Idaho";#N/A,#N/A,FALSE,"Lewis River";#N/A,#N/A,FALSE,"NrthUmpq";#N/A,#N/A,FALSE,"KlamRog"}</definedName>
    <definedName name="CBWorkbookPriority" hidden="1">-2060790043</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copy" localSheetId="3" hidden="1">#REF!</definedName>
    <definedName name="copy" hidden="1">#REF!</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FIT" hidden="1">{#N/A,#N/A,FALSE,"Coversheet";#N/A,#N/A,FALSE,"QA"}</definedName>
    <definedName name="dsd" localSheetId="3" hidden="1">[3]Inputs!#REF!</definedName>
    <definedName name="dsd" hidden="1">[3]Inputs!#REF!</definedName>
    <definedName name="DUDE" localSheetId="2" hidden="1">#REF!</definedName>
    <definedName name="DUDE" localSheetId="3" hidden="1">#REF!</definedName>
    <definedName name="DUDE" localSheetId="4" hidden="1">#REF!</definedName>
    <definedName name="DUDE" hidden="1">#REF!</definedName>
    <definedName name="ee" hidden="1">{#N/A,#N/A,FALSE,"Month ";#N/A,#N/A,FALSE,"YTD";#N/A,#N/A,FALSE,"12 mo ended"}</definedName>
    <definedName name="enrgy" hidden="1">{#N/A,#N/A,FALSE,"Bgt";#N/A,#N/A,FALSE,"Act";#N/A,#N/A,FALSE,"Chrt Data";#N/A,#N/A,FALSE,"Bus Result";#N/A,#N/A,FALSE,"Main Charts";#N/A,#N/A,FALSE,"P&amp;L Ttl";#N/A,#N/A,FALSE,"P&amp;L C_Ttl";#N/A,#N/A,FALSE,"P&amp;L C_Oct";#N/A,#N/A,FALSE,"P&amp;L C_Sep";#N/A,#N/A,FALSE,"1996";#N/A,#N/A,FALSE,"Data"}</definedName>
    <definedName name="error" hidden="1">{#N/A,#N/A,FALSE,"Coversheet";#N/A,#N/A,FALSE,"QA"}</definedName>
    <definedName name="Estimate" hidden="1">{#N/A,#N/A,FALSE,"Summ";#N/A,#N/A,FALSE,"General"}</definedName>
    <definedName name="ex" hidden="1">{#N/A,#N/A,FALSE,"Summ";#N/A,#N/A,FALSE,"General"}</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fff" hidden="1">{#N/A,#N/A,FALSE,"Coversheet";#N/A,#N/A,FALSE,"QA"}</definedName>
    <definedName name="fffgf" hidden="1">{#N/A,#N/A,FALSE,"Coversheet";#N/A,#N/A,FALSE,"QA"}</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hidden="1">{#N/A,#N/A,FALSE,"Coversheet";#N/A,#N/A,FALSE,"QA"}</definedName>
    <definedName name="HROptim" hidden="1">{#N/A,#N/A,FALSE,"Summary";#N/A,#N/A,FALSE,"SmPlants";#N/A,#N/A,FALSE,"Utah";#N/A,#N/A,FALSE,"Idaho";#N/A,#N/A,FALSE,"Lewis River";#N/A,#N/A,FALSE,"NrthUmpq";#N/A,#N/A,FALSE,"KlamRog"}</definedName>
    <definedName name="HTML_CodePage" hidden="1">1252</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income_satement_ytd" hidden="1">{#N/A,#N/A,FALSE,"monthly";#N/A,#N/A,FALSE,"year to date";#N/A,#N/A,FALSE,"12_months_IS";#N/A,#N/A,FALSE,"balance sheet";#N/A,#N/A,FALSE,"op_revenues_12m";#N/A,#N/A,FALSE,"op_revenues_ytd";#N/A,#N/A,FALSE,"op_revenues_cm"}</definedName>
    <definedName name="inventory" hidden="1">{#N/A,#N/A,FALSE,"Summary";#N/A,#N/A,FALSE,"SmPlants";#N/A,#N/A,FALSE,"Utah";#N/A,#N/A,FALSE,"Idaho";#N/A,#N/A,FALSE,"Lewis River";#N/A,#N/A,FALSE,"NrthUmpq";#N/A,#N/A,FALSE,"KlamRog"}</definedName>
    <definedName name="ISytd" hidden="1">{#N/A,#N/A,FALSE,"monthly";#N/A,#N/A,FALSE,"year to date";#N/A,#N/A,FALSE,"12_months_IS";#N/A,#N/A,FALSE,"balance sheet";#N/A,#N/A,FALSE,"op_revenues_12m";#N/A,#N/A,FALSE,"op_revenues_ytd";#N/A,#N/A,FALSE,"op_revenues_cm"}</definedName>
    <definedName name="Jane" hidden="1">{#N/A,#N/A,FALSE,"Expenditures";#N/A,#N/A,FALSE,"Property Placed In-Service";#N/A,#N/A,FALSE,"Removals";#N/A,#N/A,FALSE,"Retirements";#N/A,#N/A,FALSE,"CWIP Balances";#N/A,#N/A,FALSE,"CWIP_Expend_Ratios";#N/A,#N/A,FALSE,"CWIP_Yr_End"}</definedName>
    <definedName name="jfkljsdkljiejgr" hidden="1">{#N/A,#N/A,FALSE,"Summ";#N/A,#N/A,FALSE,"General"}</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imcount" hidden="1">1</definedName>
    <definedName name="ListOffset" hidden="1">1</definedName>
    <definedName name="lookup" hidden="1">{#N/A,#N/A,FALSE,"Coversheet";#N/A,#N/A,FALSE,"QA"}</definedName>
    <definedName name="Master" hidden="1">{#N/A,#N/A,FALSE,"Actual";#N/A,#N/A,FALSE,"Normalized";#N/A,#N/A,FALSE,"Electric Actual";#N/A,#N/A,FALSE,"Electric Normalized"}</definedName>
    <definedName name="Miller" hidden="1">{#N/A,#N/A,FALSE,"Expenditures";#N/A,#N/A,FALSE,"Property Placed In-Service";#N/A,#N/A,FALSE,"CWIP Balances"}</definedName>
    <definedName name="mmm" hidden="1">{"PRINT",#N/A,TRUE,"APPA";"PRINT",#N/A,TRUE,"APS";"PRINT",#N/A,TRUE,"BHPL";"PRINT",#N/A,TRUE,"BHPL2";"PRINT",#N/A,TRUE,"CDWR";"PRINT",#N/A,TRUE,"EWEB";"PRINT",#N/A,TRUE,"LADWP";"PRINT",#N/A,TRUE,"NEVBASE"}</definedName>
    <definedName name="new" hidden="1">{#N/A,#N/A,FALSE,"Summ";#N/A,#N/A,FALSE,"General"}</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hidden="1">{"Factors Pages 1-2",#N/A,FALSE,"Factors";"Factors Page 3",#N/A,FALSE,"Factors";"Factors Page 4",#N/A,FALSE,"Factors";"Factors Page 5",#N/A,FALSE,"Factors";"Factors Pages 8-27",#N/A,FALSE,"Factors"}</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ete" hidden="1">{#N/A,#N/A,FALSE,"Bgt";#N/A,#N/A,FALSE,"Act";#N/A,#N/A,FALSE,"Chrt Data";#N/A,#N/A,FALSE,"Bus Result";#N/A,#N/A,FALSE,"Main Charts";#N/A,#N/A,FALSE,"P&amp;L Ttl";#N/A,#N/A,FALSE,"P&amp;L C_Ttl";#N/A,#N/A,FALSE,"P&amp;L C_Oct";#N/A,#N/A,FALSE,"P&amp;L C_Sep";#N/A,#N/A,FALSE,"1996";#N/A,#N/A,FALSE,"Data"}</definedName>
    <definedName name="PricingInfo" localSheetId="3" hidden="1">[6]Inputs!#REF!</definedName>
    <definedName name="PricingInfo" hidden="1">[6]Inputs!#REF!</definedName>
    <definedName name="_xlnm.Print_Area" localSheetId="2">'Attachment D'!$A$1:$T$50</definedName>
    <definedName name="q" hidden="1">{#N/A,#N/A,FALSE,"Coversheet";#N/A,#N/A,FALSE,"QA"}</definedName>
    <definedName name="qqq" hidden="1">{#N/A,#N/A,FALSE,"schA"}</definedName>
    <definedName name="retail"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localSheetId="4"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localSheetId="4" hidden="1">{#N/A,#N/A,FALSE,"Loans";#N/A,#N/A,FALSE,"Program Costs";#N/A,#N/A,FALSE,"Measures";#N/A,#N/A,FALSE,"Net Lost Rev";#N/A,#N/A,FALSE,"Incentive"}</definedName>
    <definedName name="retail_CC1"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hrIndnt" hidden="1">"Wide"</definedName>
    <definedName name="SAPBEXrevision" hidden="1">1</definedName>
    <definedName name="SAPBEXsysID" hidden="1">"BWP"</definedName>
    <definedName name="SAPBEXwbID" hidden="1">"45EQYSCWE9WJMGB34OOD1BOQZ"</definedName>
    <definedName name="SAPsysID" hidden="1">"708C5W7SBKP804JT78WJ0JNKI"</definedName>
    <definedName name="SAPwbID" hidden="1">"ARS"</definedName>
    <definedName name="sdlfhsdlhfkl" hidden="1">{#N/A,#N/A,FALSE,"Summ";#N/A,#N/A,FALSE,"General"}</definedName>
    <definedName name="seven" hidden="1">{#N/A,#N/A,FALSE,"CRPT";#N/A,#N/A,FALSE,"TREND";#N/A,#N/A,FALSE,"%Curve"}</definedName>
    <definedName name="shit" hidden="1">{"PRINT",#N/A,TRUE,"APPA";"PRINT",#N/A,TRUE,"APS";"PRINT",#N/A,TRUE,"BHPL";"PRINT",#N/A,TRUE,"BHPL2";"PRINT",#N/A,TRUE,"CDWR";"PRINT",#N/A,TRUE,"EWEB";"PRINT",#N/A,TRUE,"LADWP";"PRINT",#N/A,TRUE,"NEVBASE"}</definedName>
    <definedName name="six" hidden="1">{#N/A,#N/A,FALSE,"Drill Sites";"WP 212",#N/A,FALSE,"MWAG EOR";"WP 213",#N/A,FALSE,"MWAG EOR";#N/A,#N/A,FALSE,"Misc. Facility";#N/A,#N/A,FALSE,"WWTP"}</definedName>
    <definedName name="SpecMaint" hidden="1">{#N/A,#N/A,FALSE,"Summary";#N/A,#N/A,FALSE,"SmPlants";#N/A,#N/A,FALSE,"Utah";#N/A,#N/A,FALSE,"Idaho";#N/A,#N/A,FALSE,"Lewis River";#N/A,#N/A,FALSE,"NrthUmpq";#N/A,#N/A,FALSE,"KlamRog"}</definedName>
    <definedName name="spippw" hidden="1">{#N/A,#N/A,FALSE,"Actual";#N/A,#N/A,FALSE,"Normalized";#N/A,#N/A,FALSE,"Electric Actual";#N/A,#N/A,FALSE,"Electric Normalized"}</definedName>
    <definedName name="ss" hidden="1">{"PRINT",#N/A,TRUE,"APPA";"PRINT",#N/A,TRUE,"APS";"PRINT",#N/A,TRUE,"BHPL";"PRINT",#N/A,TRUE,"BHPL2";"PRINT",#N/A,TRUE,"CDWR";"PRINT",#N/A,TRUE,"EWEB";"PRINT",#N/A,TRUE,"LADWP";"PRINT",#N/A,TRUE,"NEVBASE"}</definedName>
    <definedName name="standard1" hidden="1">{"YTD-Total",#N/A,FALSE,"Provision"}</definedName>
    <definedName name="t" hidden="1">{#N/A,#N/A,FALSE,"CESTSUM";#N/A,#N/A,FALSE,"est sum A";#N/A,#N/A,FALSE,"est detail A"}</definedName>
    <definedName name="tem" hidden="1">{#N/A,#N/A,FALSE,"Summ";#N/A,#N/A,FALSE,"General"}</definedName>
    <definedName name="TEMP" hidden="1">{#N/A,#N/A,FALSE,"Summ";#N/A,#N/A,FALSE,"General"}</definedName>
    <definedName name="Temp1" hidden="1">{#N/A,#N/A,FALSE,"CESTSUM";#N/A,#N/A,FALSE,"est sum A";#N/A,#N/A,FALSE,"est detail A"}</definedName>
    <definedName name="temp2" hidden="1">{#N/A,#N/A,FALSE,"CESTSUM";#N/A,#N/A,FALSE,"est sum A";#N/A,#N/A,FALSE,"est detail A"}</definedName>
    <definedName name="tr" hidden="1">{#N/A,#N/A,FALSE,"CESTSUM";#N/A,#N/A,FALSE,"est sum A";#N/A,#N/A,FALSE,"est detail A"}</definedName>
    <definedName name="Transfer" localSheetId="3" hidden="1">#REF!</definedName>
    <definedName name="Transfer" hidden="1">#REF!</definedName>
    <definedName name="Transfers" localSheetId="3" hidden="1">#REF!</definedName>
    <definedName name="Transfers" hidden="1">#REF!</definedName>
    <definedName name="u"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hidden="1">{#N/A,#N/A,FALSE,"Coversheet";#N/A,#N/A,FALSE,"QA"}</definedName>
    <definedName name="Value" hidden="1">{#N/A,#N/A,FALSE,"Summ";#N/A,#N/A,FALSE,"General"}</definedName>
    <definedName name="w" localSheetId="3" hidden="1">[7]Inputs!#REF!</definedName>
    <definedName name="w" hidden="1">[7]Inputs!#REF!</definedName>
    <definedName name="we" hidden="1">{#N/A,#N/A,FALSE,"Pg 6b CustCount_Gas";#N/A,#N/A,FALSE,"QA";#N/A,#N/A,FALSE,"Report";#N/A,#N/A,FALSE,"forecast"}</definedName>
    <definedName name="WH" hidden="1">{#N/A,#N/A,FALSE,"Coversheet";#N/A,#N/A,FALSE,"QA"}</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1996._.Hydro._.5._.Year._.Forecast._.Budget." hidden="1">{#N/A,#N/A,FALSE,"Summary";#N/A,#N/A,FALSE,"SmPlants";#N/A,#N/A,FALSE,"Utah";#N/A,#N/A,FALSE,"Idaho";#N/A,#N/A,FALSE,"Lewis River";#N/A,#N/A,FALSE,"NrthUmpq";#N/A,#N/A,FALSE,"KlamRog"}</definedName>
    <definedName name="wrn.AAI." hidden="1">{#N/A,#N/A,FALSE,"CRPT";#N/A,#N/A,FALSE,"TREND";#N/A,#N/A,FALSE,"%Curve"}</definedName>
    <definedName name="wrn.AAI._.Report." hidden="1">{#N/A,#N/A,FALSE,"CRPT";#N/A,#N/A,FALSE,"TREND";#N/A,#N/A,FALSE,"% CURVE"}</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{#N/A,#N/A,FALSE,"cover";#N/A,#N/A,FALSE,"lead sheet";#N/A,#N/A,FALSE,"Adj backup";#N/A,#N/A,FALSE,"t Accounts"}</definedName>
    <definedName name="wrn.Anvil." hidden="1">{#N/A,#N/A,FALSE,"CRPT";#N/A,#N/A,FALSE,"PCS ";#N/A,#N/A,FALSE,"TREND";#N/A,#N/A,FALSE,"% CURVE";#N/A,#N/A,FALSE,"FWICALC";#N/A,#N/A,FALSE,"CONTINGENCY";#N/A,#N/A,FALSE,"7616 Fab";#N/A,#N/A,FALSE,"7616 NSK"}</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Cover." hidden="1">{#N/A,#N/A,TRUE,"Cover";#N/A,#N/A,TRUE,"Contents"}</definedName>
    <definedName name="wrn.CoverContents." hidden="1">{#N/A,#N/A,FALSE,"Cover";#N/A,#N/A,FALSE,"Contents"}</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l._.Paso._.Offshore." hidden="1">{#N/A,#N/A,TRUE,"EPEsum";#N/A,#N/A,TRUE,"Approve1";#N/A,#N/A,TRUE,"Approve2";#N/A,#N/A,TRUE,"Approve3";#N/A,#N/A,TRUE,"EPE1";#N/A,#N/A,TRUE,"EPE2";#N/A,#N/A,TRUE,"CashCompare";#N/A,#N/A,TRUE,"XIRR";#N/A,#N/A,TRUE,"EPEloan";#N/A,#N/A,TRUE,"GraphEPE";#N/A,#N/A,TRUE,"OrgChart";#N/A,#N/A,TRUE,"SA08B"}</definedName>
    <definedName name="wrn.ESTIMATE." hidden="1">{#N/A,#N/A,FALSE,"CESTSUM";#N/A,#N/A,FALSE,"est sum A";#N/A,#N/A,FALSE,"est detail A"}</definedName>
    <definedName name="wrn.Exec._.Summary." hidden="1">{#N/A,#N/A,FALSE,"Output Ass";#N/A,#N/A,FALSE,"Sum Tot";#N/A,#N/A,FALSE,"Ex Sum Year";#N/A,#N/A,FALSE,"Sum Qtr"}</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hidden="1">{"FullView",#N/A,FALSE,"Consltd-For contngcy"}</definedName>
    <definedName name="wrn.Fundamental." hidden="1">{#N/A,#N/A,TRUE,"CoverPage";#N/A,#N/A,TRUE,"Gas";#N/A,#N/A,TRUE,"Power";#N/A,#N/A,TRUE,"Historical DJ Mthly Prices"}</definedName>
    <definedName name="wrn.Fundamental2" hidden="1">{#N/A,#N/A,TRUE,"CoverPage";#N/A,#N/A,TRUE,"Gas";#N/A,#N/A,TRUE,"Power";#N/A,#N/A,TRUE,"Historical DJ Mthly Prices"}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IEO." hidden="1">{#N/A,#N/A,FALSE,"SUMMARY";#N/A,#N/A,FALSE,"AE7616";#N/A,#N/A,FALSE,"AE7617";#N/A,#N/A,FALSE,"AE7618";#N/A,#N/A,FALSE,"AE7619"}</definedName>
    <definedName name="wrn.Incentive._.Overhead." hidden="1">{#N/A,#N/A,FALSE,"Coversheet";#N/A,#N/A,FALSE,"QA"}</definedName>
    <definedName name="wrn.life." hidden="1">{"life_te",#N/A,TRUE,"life";"duration_te",#N/A,TRUE,"duration";"life_ab",#N/A,TRUE,"life";"duration_ab",#N/A,TRUE,"duration";"life_fed_tax",#N/A,TRUE,"life";"duration_tax",#N/A,TRUE,"duration";"life_tax",#N/A,TRUE,"life";"life_fed",#N/A,TRUE,"life";"duration_cd_fed",#N/A,TRUE,"duration"}</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Open._.Issues._.Only." hidden="1">{"Open issues Only",#N/A,FALSE,"TIMELINE"}</definedName>
    <definedName name="wrn.OR._.Carrying._.Charge._.JV." localSheetId="2" hidden="1">{#N/A,#N/A,FALSE,"Loans";#N/A,#N/A,FALSE,"Program Costs";#N/A,#N/A,FALSE,"Measures";#N/A,#N/A,FALSE,"Net Lost Rev";#N/A,#N/A,FALSE,"Incentive"}</definedName>
    <definedName name="wrn.OR._.Carrying._.Charge._.JV." localSheetId="4"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localSheetId="4"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INT._.SOURCE._.DATA." hidden="1">{"DATA_SET",#N/A,FALSE,"HOURLY SPREAD"}</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oject._.Services." hidden="1">{#N/A,#N/A,FALSE,"BASE";#N/A,#N/A,FALSE,"LOOPS";#N/A,#N/A,FALSE,"PLC"}</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CHEDULE." hidden="1">{#N/A,#N/A,FALSE,"7617 Fab";#N/A,#N/A,FALSE,"7617 NSK"}</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LB." hidden="1">{#N/A,#N/A,FALSE,"SUMMARY";#N/A,#N/A,FALSE,"AE7616";#N/A,#N/A,FALSE,"AE7617";#N/A,#N/A,FALSE,"AE7618";#N/A,#N/A,FALSE,"AE7619";#N/A,#N/A,FALSE,"Target Materials"}</definedName>
    <definedName name="wrn.Small._.Tools._.Overhead." hidden="1">{#N/A,#N/A,FALSE,"2002 Small Tool OH";#N/A,#N/A,FALSE,"QA"}</definedName>
    <definedName name="wrn.SponsorSection." hidden="1">{#N/A,#N/A,TRUE,"Cover";#N/A,#N/A,TRUE,"Contents";#N/A,#N/A,TRUE,"Organization";#N/A,#N/A,TRUE,"SumSponsor";#N/A,#N/A,TRUE,"Plant1";#N/A,#N/A,TRUE,"Plant2";#N/A,#N/A,TRUE,"Sponsors";#N/A,#N/A,TRUE,"ElPaso1";#N/A,#N/A,TRUE,"GraphSponsor"}</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 hidden="1">{#N/A,#N/A,FALSE,"Sum Qtr";#N/A,#N/A,FALSE,"Oper Sum";#N/A,#N/A,FALSE,"Land Sales";#N/A,#N/A,FALSE,"Finance";#N/A,#N/A,FALSE,"Oper Ass"}</definedName>
    <definedName name="wrn.Summary._.View." hidden="1">{#N/A,#N/A,FALSE,"Consltd-For contngcy"}</definedName>
    <definedName name="wrn.Total._.Summary." hidden="1">{"Total Summary",#N/A,FALSE,"Summary"}</definedName>
    <definedName name="wrn.UK._.Conversion._.Only." hidden="1">{#N/A,#N/A,FALSE,"Dec 1999 UK Continuing Ops"}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rn.YearEnd." hidden="1">{"Factors Pages 1-2",#N/A,FALSE,"Variables";"Factors Page 3",#N/A,FALSE,"Variables";"Factors Page 4",#N/A,FALSE,"Variables";"Factors Page 5",#N/A,FALSE,"Variables";"YE Pages 7-26",#N/A,FALSE,"Variables"}</definedName>
    <definedName name="www" hidden="1">{#N/A,#N/A,FALSE,"schA"}</definedName>
    <definedName name="xx" hidden="1">{#N/A,#N/A,FALSE,"Balance_Sheet";#N/A,#N/A,FALSE,"income_statement_monthly";#N/A,#N/A,FALSE,"income_statement_Quarter";#N/A,#N/A,FALSE,"income_statement_ytd";#N/A,#N/A,FALSE,"income_statement_12Months"}</definedName>
    <definedName name="y" localSheetId="2" hidden="1">#REF!</definedName>
    <definedName name="y" localSheetId="3" hidden="1">#REF!</definedName>
    <definedName name="y" localSheetId="4" hidden="1">'[3]DSM Output'!$B$21:$B$23</definedName>
    <definedName name="y" hidden="1">#REF!</definedName>
    <definedName name="yuf" hidden="1">{#N/A,#N/A,FALSE,"Summ";#N/A,#N/A,FALSE,"General"}</definedName>
    <definedName name="z" localSheetId="2" hidden="1">#REF!</definedName>
    <definedName name="z" localSheetId="3" hidden="1">#REF!</definedName>
    <definedName name="z" localSheetId="4" hidden="1">'[3]DSM Output'!$G$21:$G$23</definedName>
    <definedName name="z" hidden="1">#REF!</definedName>
    <definedName name="Z_01844156_6462_4A28_9785_1A86F4D0C834_.wvu.PrintTitles" localSheetId="3" hidden="1">#REF!</definedName>
    <definedName name="Z_01844156_6462_4A28_9785_1A86F4D0C834_.wvu.PrintTitles"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7" i="2" l="1"/>
  <c r="Q18" i="5"/>
  <c r="P18" i="5"/>
  <c r="N18" i="5"/>
  <c r="M18" i="5"/>
  <c r="L18" i="5"/>
  <c r="K18" i="5"/>
  <c r="J18" i="5"/>
  <c r="I18" i="5"/>
  <c r="H18" i="5"/>
  <c r="G18" i="5"/>
  <c r="F18" i="5"/>
  <c r="E18" i="5"/>
  <c r="D18" i="5"/>
  <c r="C18" i="5"/>
  <c r="N13" i="5"/>
  <c r="M13" i="5"/>
  <c r="L13" i="5"/>
  <c r="K13" i="5"/>
  <c r="J13" i="5"/>
  <c r="I13" i="5"/>
  <c r="H13" i="5"/>
  <c r="G13" i="5"/>
  <c r="F13" i="5"/>
  <c r="P13" i="5" s="1"/>
  <c r="E13" i="5"/>
  <c r="D13" i="5"/>
  <c r="C13" i="5"/>
  <c r="P16" i="5"/>
  <c r="P15" i="5"/>
  <c r="P11" i="5"/>
  <c r="P10" i="5"/>
  <c r="P9" i="5"/>
  <c r="P8" i="5"/>
  <c r="E21" i="2"/>
  <c r="E20" i="2"/>
  <c r="E17" i="2"/>
  <c r="E16" i="2"/>
  <c r="E15" i="2"/>
  <c r="E14" i="2"/>
  <c r="Q16" i="5" l="1"/>
  <c r="Q15" i="5"/>
  <c r="Q10" i="5" l="1"/>
  <c r="Q11" i="5"/>
  <c r="Q9" i="5"/>
  <c r="Q8" i="5" l="1"/>
  <c r="Q13" i="5" l="1"/>
  <c r="G28" i="2" s="1"/>
  <c r="G29" i="2" s="1"/>
  <c r="G30" i="2" l="1"/>
  <c r="Q46" i="4"/>
  <c r="Q45" i="4"/>
  <c r="Q44" i="4"/>
  <c r="Q43" i="4"/>
  <c r="Q42" i="4"/>
  <c r="Q39" i="4"/>
  <c r="Q38" i="4"/>
  <c r="Q35" i="4"/>
  <c r="Q34" i="4"/>
  <c r="Q33" i="4"/>
  <c r="Q32" i="4"/>
  <c r="Q31" i="4"/>
  <c r="Q30" i="4"/>
  <c r="Q29" i="4"/>
  <c r="Q28" i="4"/>
  <c r="Q25" i="4"/>
  <c r="Q24" i="4"/>
  <c r="Q23" i="4"/>
  <c r="Q22" i="4"/>
  <c r="Q21" i="4"/>
  <c r="Q20" i="4"/>
  <c r="Q19" i="4"/>
  <c r="Q18" i="4"/>
  <c r="Q15" i="4"/>
  <c r="Q14" i="4"/>
  <c r="Q11" i="4"/>
  <c r="Q10" i="4"/>
  <c r="Q9" i="4"/>
  <c r="Q8" i="4"/>
  <c r="P38" i="4" l="1"/>
  <c r="P23" i="4"/>
  <c r="P22" i="4"/>
  <c r="P18" i="4"/>
  <c r="P15" i="4"/>
  <c r="P10" i="4"/>
  <c r="P9" i="4"/>
  <c r="P8" i="4"/>
  <c r="N40" i="4" l="1"/>
  <c r="K40" i="4"/>
  <c r="I40" i="4"/>
  <c r="G40" i="4"/>
  <c r="O40" i="4"/>
  <c r="M40" i="4"/>
  <c r="L40" i="4"/>
  <c r="J40" i="4"/>
  <c r="H40" i="4"/>
  <c r="F40" i="4"/>
  <c r="E40" i="4"/>
  <c r="E23" i="2"/>
  <c r="K17" i="2"/>
  <c r="C17" i="2"/>
  <c r="K16" i="2"/>
  <c r="C16" i="2"/>
  <c r="K15" i="2"/>
  <c r="C15" i="2"/>
  <c r="K14" i="2"/>
  <c r="C14" i="2"/>
  <c r="Q48" i="1"/>
  <c r="P48" i="1"/>
  <c r="N48" i="1"/>
  <c r="L48" i="1"/>
  <c r="J48" i="1"/>
  <c r="H48" i="1"/>
  <c r="Q44" i="1"/>
  <c r="P44" i="1"/>
  <c r="N44" i="1"/>
  <c r="L44" i="1"/>
  <c r="J44" i="1"/>
  <c r="H44" i="1"/>
  <c r="B44" i="1"/>
  <c r="T42" i="1"/>
  <c r="S42" i="1"/>
  <c r="Q42" i="1"/>
  <c r="P42" i="1"/>
  <c r="N42" i="1"/>
  <c r="L42" i="1"/>
  <c r="J42" i="1"/>
  <c r="H42" i="1"/>
  <c r="B42" i="1"/>
  <c r="T39" i="1"/>
  <c r="Q39" i="1"/>
  <c r="B39" i="1"/>
  <c r="T38" i="1"/>
  <c r="Q38" i="1"/>
  <c r="B38" i="1"/>
  <c r="T37" i="1"/>
  <c r="Q37" i="1"/>
  <c r="B37" i="1"/>
  <c r="T36" i="1"/>
  <c r="Q36" i="1"/>
  <c r="B36" i="1"/>
  <c r="T35" i="1"/>
  <c r="Q35" i="1"/>
  <c r="B35" i="1"/>
  <c r="Q32" i="1"/>
  <c r="P32" i="1"/>
  <c r="N32" i="1"/>
  <c r="L32" i="1"/>
  <c r="J32" i="1"/>
  <c r="H32" i="1"/>
  <c r="B32" i="1"/>
  <c r="T29" i="1"/>
  <c r="Q29" i="1"/>
  <c r="B29" i="1"/>
  <c r="T28" i="1"/>
  <c r="Q28" i="1"/>
  <c r="B28" i="1"/>
  <c r="T27" i="1"/>
  <c r="Q27" i="1"/>
  <c r="B27" i="1"/>
  <c r="T26" i="1"/>
  <c r="Q26" i="1"/>
  <c r="B26" i="1"/>
  <c r="Q25" i="1"/>
  <c r="B25" i="1"/>
  <c r="T24" i="1"/>
  <c r="Q24" i="1"/>
  <c r="B24" i="1"/>
  <c r="T23" i="1"/>
  <c r="Q23" i="1"/>
  <c r="B23" i="1"/>
  <c r="T22" i="1"/>
  <c r="Q22" i="1"/>
  <c r="B22" i="1"/>
  <c r="Q19" i="1"/>
  <c r="P19" i="1"/>
  <c r="N19" i="1"/>
  <c r="L19" i="1"/>
  <c r="J19" i="1"/>
  <c r="H19" i="1"/>
  <c r="B19" i="1"/>
  <c r="Q16" i="1"/>
  <c r="G21" i="2" l="1"/>
  <c r="G15" i="2"/>
  <c r="I15" i="2" s="1"/>
  <c r="W15" i="2" s="1"/>
  <c r="G20" i="2"/>
  <c r="G14" i="2"/>
  <c r="I14" i="2" s="1"/>
  <c r="G17" i="2"/>
  <c r="I17" i="2" s="1"/>
  <c r="G16" i="2"/>
  <c r="I16" i="2" s="1"/>
  <c r="W16" i="2" s="1"/>
  <c r="P39" i="4"/>
  <c r="P40" i="4" s="1"/>
  <c r="Q40" i="4"/>
  <c r="D40" i="4"/>
  <c r="K47" i="4" l="1"/>
  <c r="M47" i="4"/>
  <c r="F47" i="4"/>
  <c r="L47" i="4"/>
  <c r="J47" i="4"/>
  <c r="G16" i="4"/>
  <c r="I47" i="4"/>
  <c r="N47" i="4"/>
  <c r="G47" i="4"/>
  <c r="E47" i="4"/>
  <c r="H47" i="4"/>
  <c r="O47" i="4"/>
  <c r="Q17" i="2"/>
  <c r="S17" i="2" s="1"/>
  <c r="W17" i="2" s="1"/>
  <c r="M17" i="2"/>
  <c r="Q14" i="2"/>
  <c r="S14" i="2" s="1"/>
  <c r="W14" i="2" s="1"/>
  <c r="M14" i="2"/>
  <c r="G23" i="2"/>
  <c r="U17" i="2" l="1"/>
  <c r="H16" i="4"/>
  <c r="P42" i="4"/>
  <c r="P43" i="4"/>
  <c r="P44" i="4"/>
  <c r="I26" i="4"/>
  <c r="M26" i="4"/>
  <c r="E26" i="4"/>
  <c r="G26" i="4"/>
  <c r="P45" i="4"/>
  <c r="K16" i="4"/>
  <c r="E16" i="4"/>
  <c r="N16" i="4"/>
  <c r="P46" i="4"/>
  <c r="P19" i="4"/>
  <c r="L26" i="4"/>
  <c r="D47" i="4"/>
  <c r="N26" i="4"/>
  <c r="J26" i="4"/>
  <c r="K26" i="4"/>
  <c r="P11" i="4"/>
  <c r="I16" i="4"/>
  <c r="G36" i="4"/>
  <c r="H36" i="4"/>
  <c r="L36" i="4"/>
  <c r="N36" i="4"/>
  <c r="F36" i="4"/>
  <c r="E36" i="4"/>
  <c r="O26" i="4"/>
  <c r="L16" i="4"/>
  <c r="O16" i="4"/>
  <c r="M16" i="4"/>
  <c r="F16" i="4"/>
  <c r="J36" i="4"/>
  <c r="K36" i="4"/>
  <c r="I36" i="4"/>
  <c r="H26" i="4"/>
  <c r="F26" i="4"/>
  <c r="J16" i="4"/>
  <c r="O36" i="4"/>
  <c r="M36" i="4"/>
  <c r="Q15" i="2"/>
  <c r="M15" i="2"/>
  <c r="Q16" i="2"/>
  <c r="M16" i="2"/>
  <c r="S25" i="1"/>
  <c r="S16" i="1"/>
  <c r="J49" i="4" l="1"/>
  <c r="P12" i="4"/>
  <c r="O49" i="4"/>
  <c r="L49" i="4"/>
  <c r="G49" i="4"/>
  <c r="H49" i="4"/>
  <c r="E49" i="4"/>
  <c r="P20" i="4"/>
  <c r="P34" i="4"/>
  <c r="P14" i="4"/>
  <c r="P35" i="4"/>
  <c r="P32" i="4"/>
  <c r="P28" i="4"/>
  <c r="P47" i="4"/>
  <c r="P21" i="4"/>
  <c r="P30" i="4"/>
  <c r="N49" i="4"/>
  <c r="I49" i="4"/>
  <c r="Q47" i="4"/>
  <c r="P31" i="4"/>
  <c r="P25" i="4"/>
  <c r="P24" i="4"/>
  <c r="P29" i="4"/>
  <c r="K49" i="4"/>
  <c r="P33" i="4"/>
  <c r="F49" i="4"/>
  <c r="D16" i="4"/>
  <c r="D36" i="4"/>
  <c r="M49" i="4"/>
  <c r="D26" i="4"/>
  <c r="S32" i="1"/>
  <c r="T25" i="1"/>
  <c r="S19" i="1"/>
  <c r="T19" i="1" s="1"/>
  <c r="T16" i="1"/>
  <c r="P16" i="4" l="1"/>
  <c r="Q12" i="4"/>
  <c r="U14" i="2" s="1"/>
  <c r="Q26" i="4"/>
  <c r="P26" i="4"/>
  <c r="P36" i="4"/>
  <c r="Q36" i="4"/>
  <c r="D49" i="4"/>
  <c r="Q49" i="4" s="1"/>
  <c r="T32" i="1"/>
  <c r="S44" i="1"/>
  <c r="P49" i="4" l="1"/>
  <c r="Q16" i="4"/>
  <c r="T44" i="1"/>
  <c r="S48" i="1"/>
  <c r="T48" i="1" s="1"/>
</calcChain>
</file>

<file path=xl/sharedStrings.xml><?xml version="1.0" encoding="utf-8"?>
<sst xmlns="http://schemas.openxmlformats.org/spreadsheetml/2006/main" count="451" uniqueCount="201">
  <si>
    <t xml:space="preserve"> </t>
  </si>
  <si>
    <t>PACIFIC POWER &amp; LIGHT COMPANY</t>
  </si>
  <si>
    <t>STATE OF WASHINGTON</t>
  </si>
  <si>
    <t>PROPOSED SCHEDULE 93 - DECOUPLING REVENUE ADJUSTMENT CALCULATION IMPACT</t>
  </si>
  <si>
    <t>ON REVENUES FROM ELECTRIC SALES TO ULTIMATE CONSUMERS</t>
  </si>
  <si>
    <t>12 MONTHS ENDED JUNE 2015</t>
  </si>
  <si>
    <t>Present</t>
  </si>
  <si>
    <t>Curr.</t>
  </si>
  <si>
    <t>Base</t>
  </si>
  <si>
    <t>Line</t>
  </si>
  <si>
    <t>Sch.</t>
  </si>
  <si>
    <t>Avg.</t>
  </si>
  <si>
    <t>Revenues</t>
  </si>
  <si>
    <t>Increase</t>
  </si>
  <si>
    <t xml:space="preserve">Proposed </t>
  </si>
  <si>
    <t>No.</t>
  </si>
  <si>
    <t>Description</t>
  </si>
  <si>
    <t>Cust.</t>
  </si>
  <si>
    <t>MWH</t>
  </si>
  <si>
    <t>($000)</t>
  </si>
  <si>
    <t>%</t>
  </si>
  <si>
    <t>(1)</t>
  </si>
  <si>
    <t>(2)</t>
  </si>
  <si>
    <t>(3)</t>
  </si>
  <si>
    <t>(4)</t>
  </si>
  <si>
    <t>(5)</t>
  </si>
  <si>
    <t>(7)</t>
  </si>
  <si>
    <t>(8)</t>
  </si>
  <si>
    <t>(6)</t>
  </si>
  <si>
    <t>(7)/(5)</t>
  </si>
  <si>
    <t>(6)/(5)</t>
  </si>
  <si>
    <t>Residential</t>
  </si>
  <si>
    <t>Residential Service</t>
  </si>
  <si>
    <t>16/17/18</t>
  </si>
  <si>
    <t xml:space="preserve">  Total Residential</t>
  </si>
  <si>
    <t>Commercial &amp; Industrial</t>
  </si>
  <si>
    <t>Small General Service</t>
  </si>
  <si>
    <t>Partial Requirements Service</t>
  </si>
  <si>
    <t>Large General Service &lt;1,000 kW</t>
  </si>
  <si>
    <t>Agricultural Pumping Service</t>
  </si>
  <si>
    <t>40</t>
  </si>
  <si>
    <t>Partial Requirements Service =&gt; 1,000 kW</t>
  </si>
  <si>
    <t>Large General Service =&gt; 1,000 kW</t>
  </si>
  <si>
    <t>Large General Service =&gt; 30,000 kW</t>
  </si>
  <si>
    <t>48</t>
  </si>
  <si>
    <t>Recreational Field Lighting</t>
  </si>
  <si>
    <t>54</t>
  </si>
  <si>
    <t xml:space="preserve">  Total Commercial &amp; Industrial</t>
  </si>
  <si>
    <t>Public Street Lighting</t>
  </si>
  <si>
    <t>Outdoor Area Lighting Service</t>
  </si>
  <si>
    <t>15</t>
  </si>
  <si>
    <t>Street Lighting Service</t>
  </si>
  <si>
    <t>51</t>
  </si>
  <si>
    <t xml:space="preserve">  Total Public Street Lighting</t>
  </si>
  <si>
    <t>Total Sales to Standard Tariff Customers</t>
  </si>
  <si>
    <t>Total AGA</t>
  </si>
  <si>
    <t>Total Sales to Ultimate Consumers</t>
  </si>
  <si>
    <t>Pacific Power &amp; Light Company</t>
  </si>
  <si>
    <t>State of Washington</t>
  </si>
  <si>
    <t>Proposed Schedule 93 - Decoupling Revenue Adjustment Calculation</t>
  </si>
  <si>
    <t>Surcharge/</t>
  </si>
  <si>
    <t>Proposed</t>
  </si>
  <si>
    <t>Allowed</t>
  </si>
  <si>
    <t>Capped</t>
  </si>
  <si>
    <t>(Surcredit)</t>
  </si>
  <si>
    <t>Deferral</t>
  </si>
  <si>
    <t>Year 1</t>
  </si>
  <si>
    <t>Decoupled</t>
  </si>
  <si>
    <t>Application of</t>
  </si>
  <si>
    <t>± 2.5 %</t>
  </si>
  <si>
    <t>Deferral Trigger</t>
  </si>
  <si>
    <t>Exceeds</t>
  </si>
  <si>
    <t>Rate/</t>
  </si>
  <si>
    <t>Remaining in</t>
  </si>
  <si>
    <t>Cumulative Deferral</t>
  </si>
  <si>
    <t>Revenue</t>
  </si>
  <si>
    <t xml:space="preserve"> Excess Earnings</t>
  </si>
  <si>
    <t>Met?</t>
  </si>
  <si>
    <t>Cap</t>
  </si>
  <si>
    <t>Cap?</t>
  </si>
  <si>
    <t>Balancing Account</t>
  </si>
  <si>
    <t>Class</t>
  </si>
  <si>
    <t>(A)</t>
  </si>
  <si>
    <t>(B)</t>
  </si>
  <si>
    <t>(C)</t>
  </si>
  <si>
    <t>(E)</t>
  </si>
  <si>
    <t>(F)</t>
  </si>
  <si>
    <t>(G)</t>
  </si>
  <si>
    <t>(H)</t>
  </si>
  <si>
    <t>(I)</t>
  </si>
  <si>
    <t>(J)</t>
  </si>
  <si>
    <t>Schedule 16/18</t>
  </si>
  <si>
    <t>Schedule 24</t>
  </si>
  <si>
    <t>Schedule 36</t>
  </si>
  <si>
    <t>Schedule 40</t>
  </si>
  <si>
    <t>Non Decoupled</t>
  </si>
  <si>
    <t>Schedule 48/47</t>
  </si>
  <si>
    <t>Lighting</t>
  </si>
  <si>
    <t>Total</t>
  </si>
  <si>
    <t>Washington Decoupling Mechanism Calculation</t>
  </si>
  <si>
    <t>Base for 9/15/16</t>
  </si>
  <si>
    <t>ACTUAL 12 mo ending</t>
  </si>
  <si>
    <t>Calendar Year 2016</t>
  </si>
  <si>
    <t>Calendar Year 2017</t>
  </si>
  <si>
    <t>Deferral Period 1</t>
  </si>
  <si>
    <t>Line No.</t>
  </si>
  <si>
    <t>Calculation</t>
  </si>
  <si>
    <t>September 15-30</t>
  </si>
  <si>
    <t>October</t>
  </si>
  <si>
    <t>November</t>
  </si>
  <si>
    <t>December</t>
  </si>
  <si>
    <t>January</t>
  </si>
  <si>
    <t>February</t>
  </si>
  <si>
    <t>March</t>
  </si>
  <si>
    <t>April</t>
  </si>
  <si>
    <t>May</t>
  </si>
  <si>
    <t>June</t>
  </si>
  <si>
    <t>(9)</t>
  </si>
  <si>
    <t>(10)</t>
  </si>
  <si>
    <t>(11)</t>
  </si>
  <si>
    <t>(12)</t>
  </si>
  <si>
    <t>(13)</t>
  </si>
  <si>
    <t>(14)</t>
  </si>
  <si>
    <t>(15)</t>
  </si>
  <si>
    <t>(16)</t>
  </si>
  <si>
    <t>SCH. 16 - Residential</t>
  </si>
  <si>
    <t>Avg Customers</t>
  </si>
  <si>
    <t>Decoupled Revenue per Customer</t>
  </si>
  <si>
    <t>Allowed Decoupled Revenue</t>
  </si>
  <si>
    <t>(1)*(2)</t>
  </si>
  <si>
    <t>Actual kWh</t>
  </si>
  <si>
    <t>Decoupled Revenue per kWh Rate</t>
  </si>
  <si>
    <t>Actual Decoupled Revenue</t>
  </si>
  <si>
    <t>(4)*(5)</t>
  </si>
  <si>
    <t>Deferral - (Surcharge)/Sur-credit</t>
  </si>
  <si>
    <t>(6)-(3)</t>
  </si>
  <si>
    <t>Interest on Deferral*</t>
  </si>
  <si>
    <t>(7)+(8)</t>
  </si>
  <si>
    <t xml:space="preserve">2.5 % Deferral Trigger </t>
  </si>
  <si>
    <t>Trigger Threshold met?</t>
  </si>
  <si>
    <t>NO</t>
  </si>
  <si>
    <t>5% Cap</t>
  </si>
  <si>
    <t>5% Cap met?</t>
  </si>
  <si>
    <t>SCH. 24 - Small General Service (&lt;100 kW)</t>
  </si>
  <si>
    <t>Interest on Deferral</t>
  </si>
  <si>
    <t>SCH. 36 - Large General Service (&gt;100 kW, &lt;1,000 kW)</t>
  </si>
  <si>
    <t>SCH. 40 - Irrigation</t>
  </si>
  <si>
    <t>YES</t>
  </si>
  <si>
    <t>*Monthly FERC rate</t>
  </si>
  <si>
    <t>MONTHLY KWH</t>
  </si>
  <si>
    <t>RESIDENTIAL</t>
  </si>
  <si>
    <t>02RESD00016</t>
  </si>
  <si>
    <t>02RESD00017</t>
  </si>
  <si>
    <t>02RESD00018</t>
  </si>
  <si>
    <t>02RESD0018X</t>
  </si>
  <si>
    <t>02OALTO15R</t>
  </si>
  <si>
    <t>02GNSV0024</t>
  </si>
  <si>
    <t>COMMERCIAL</t>
  </si>
  <si>
    <t>02GNSV024F</t>
  </si>
  <si>
    <t>02GNSV24FP</t>
  </si>
  <si>
    <t>02PRSV033M</t>
  </si>
  <si>
    <t>02LGSV0036</t>
  </si>
  <si>
    <t>02LGSV048T</t>
  </si>
  <si>
    <t>02OALT015N</t>
  </si>
  <si>
    <t>02RCFL0054</t>
  </si>
  <si>
    <t>INDUSTRIAL</t>
  </si>
  <si>
    <t>02PRSV47TM</t>
  </si>
  <si>
    <t>IRRIGATION</t>
  </si>
  <si>
    <t>02APSV0040</t>
  </si>
  <si>
    <t>02APSV040X</t>
  </si>
  <si>
    <t>LIGHTING</t>
  </si>
  <si>
    <t>02COSL0052</t>
  </si>
  <si>
    <t>02CUSL053F</t>
  </si>
  <si>
    <t>02CUSL053M</t>
  </si>
  <si>
    <t>02HPSV0051</t>
  </si>
  <si>
    <t>02MVSL0057</t>
  </si>
  <si>
    <t>WITH TEMP AND UNBILLED ADJ.</t>
  </si>
  <si>
    <t>02LGSV048B - Boise</t>
  </si>
  <si>
    <r>
      <t xml:space="preserve">kWh </t>
    </r>
    <r>
      <rPr>
        <vertAlign val="superscript"/>
        <sz val="12"/>
        <color theme="1"/>
        <rFont val="Times New Roman"/>
        <family val="1"/>
      </rPr>
      <t>1</t>
    </r>
  </si>
  <si>
    <t>12-month</t>
  </si>
  <si>
    <t>Residential Total</t>
  </si>
  <si>
    <t>Decoupling</t>
  </si>
  <si>
    <t>Rate Case</t>
  </si>
  <si>
    <t>Annual</t>
  </si>
  <si>
    <t>10-month</t>
  </si>
  <si>
    <r>
      <rPr>
        <vertAlign val="superscript"/>
        <sz val="12"/>
        <color theme="1"/>
        <rFont val="Times New Roman"/>
        <family val="1"/>
      </rPr>
      <t>1</t>
    </r>
    <r>
      <rPr>
        <sz val="12"/>
        <color theme="1"/>
        <rFont val="Times New Roman"/>
        <family val="1"/>
      </rPr>
      <t xml:space="preserve"> Based on a 10-month period of April through January.</t>
    </r>
  </si>
  <si>
    <t>For Rates Effective April 1, 2018</t>
  </si>
  <si>
    <t>SCH. - Lighting</t>
  </si>
  <si>
    <t>August</t>
  </si>
  <si>
    <t>July</t>
  </si>
  <si>
    <t>September</t>
  </si>
  <si>
    <t>AUTHORIZED DECOUPLED REVENUE</t>
  </si>
  <si>
    <t>SCH. 48/47 - Large General Service (&gt;1,000 kW)</t>
  </si>
  <si>
    <t>Period</t>
  </si>
  <si>
    <t>Total - All Schedules</t>
  </si>
  <si>
    <t>Authorized Decoupled Revenues - Deferral Period</t>
  </si>
  <si>
    <t>Authorized Decoupled Revenues - Annual Period</t>
  </si>
  <si>
    <t>Earnings in Excess of Authorized Return on Equity - Annual Period</t>
  </si>
  <si>
    <t>Earnings in Excess of Authorized Return on Equity - Deferral  Period</t>
  </si>
  <si>
    <t>50% of Earnings in Excess of Authorized Return on Equity - Deferral  Period</t>
  </si>
  <si>
    <t>Total - Decoupled Schedules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</si>
</sst>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_)"/>
    <numFmt numFmtId="166" formatCode="_(&quot;$&quot;* #,##0_);_(&quot;$&quot;* \(#,##0\);_(&quot;$&quot;* &quot;-&quot;??_);_(@_)"/>
    <numFmt numFmtId="167" formatCode="0.00000000000000%"/>
    <numFmt numFmtId="168" formatCode="mmm\-yyyy"/>
    <numFmt numFmtId="169" formatCode="_(* #,##0_);_(* \(#,##0\);_(* &quot;-&quot;??_);_(@_)"/>
    <numFmt numFmtId="170" formatCode="_(* #,##0.00_);_(* \(#,##0.00\);_(* &quot;-&quot;_);_(@_)"/>
    <numFmt numFmtId="171" formatCode="_(&quot;$&quot;* #,##0.00000_);_(&quot;$&quot;* \(#,##0.00000\);_(&quot;$&quot;* &quot;-&quot;??_);_(@_)"/>
  </numFmts>
  <fonts count="34">
    <font>
      <sz val="11"/>
      <color theme="1"/>
      <name val="Calibri"/>
      <family val="2"/>
      <scheme val="minor"/>
    </font>
    <font>
      <sz val="11"/>
      <color theme="1"/>
      <name val="Calibri"/>
      <family val="2"/>
      <scheme val="minor"/>
    </font>
    <font>
      <sz val="12"/>
      <name val="Times New Roman"/>
      <family val="1"/>
    </font>
    <font>
      <b/>
      <sz val="14"/>
      <name val="Times New Roman"/>
      <family val="1"/>
    </font>
    <font>
      <b/>
      <sz val="14"/>
      <color indexed="8"/>
      <name val="Times New Roman"/>
      <family val="1"/>
    </font>
    <font>
      <sz val="12"/>
      <color indexed="8"/>
      <name val="Times New Roman"/>
      <family val="1"/>
    </font>
    <font>
      <b/>
      <sz val="11"/>
      <name val="TimesNewRomanPS"/>
    </font>
    <font>
      <sz val="11"/>
      <name val="TimesNewRomanPS"/>
    </font>
    <font>
      <b/>
      <sz val="11"/>
      <color indexed="8"/>
      <name val="TimesNewRomanPS"/>
    </font>
    <font>
      <sz val="10"/>
      <name val="Arial"/>
      <family val="2"/>
    </font>
    <font>
      <sz val="11"/>
      <name val="Times New Roman"/>
      <family val="1"/>
    </font>
    <font>
      <b/>
      <sz val="12"/>
      <color indexed="8"/>
      <name val="Times New Roman"/>
      <family val="1"/>
    </font>
    <font>
      <b/>
      <sz val="11"/>
      <name val="Times New Roman"/>
      <family val="1"/>
    </font>
    <font>
      <sz val="12"/>
      <color indexed="56"/>
      <name val="Times New Roman"/>
      <family val="1"/>
    </font>
    <font>
      <sz val="12"/>
      <color indexed="12"/>
      <name val="Times New Roman"/>
      <family val="1"/>
    </font>
    <font>
      <b/>
      <sz val="12"/>
      <color theme="1"/>
      <name val="Times New Roman"/>
      <family val="1"/>
    </font>
    <font>
      <sz val="12"/>
      <color theme="1"/>
      <name val="Times New Roman"/>
      <family val="1"/>
    </font>
    <font>
      <u/>
      <sz val="12"/>
      <color theme="1"/>
      <name val="Times New Roman"/>
      <family val="1"/>
    </font>
    <font>
      <sz val="10"/>
      <name val="SWISS"/>
    </font>
    <font>
      <b/>
      <sz val="12"/>
      <name val="Calibri"/>
      <family val="2"/>
      <scheme val="minor"/>
    </font>
    <font>
      <sz val="12"/>
      <name val="Calibri"/>
      <family val="2"/>
      <scheme val="minor"/>
    </font>
    <font>
      <sz val="12"/>
      <color theme="1"/>
      <name val="Calibri"/>
      <family val="2"/>
      <scheme val="minor"/>
    </font>
    <font>
      <b/>
      <sz val="16"/>
      <name val="Calibri"/>
      <family val="2"/>
      <scheme val="minor"/>
    </font>
    <font>
      <b/>
      <i/>
      <sz val="12"/>
      <name val="Calibri"/>
      <family val="2"/>
      <scheme val="minor"/>
    </font>
    <font>
      <sz val="12"/>
      <name val="Arial MT"/>
    </font>
    <font>
      <b/>
      <sz val="11"/>
      <name val="Calibri"/>
      <family val="2"/>
      <scheme val="minor"/>
    </font>
    <font>
      <i/>
      <sz val="12"/>
      <name val="Calibri"/>
      <family val="2"/>
      <scheme val="minor"/>
    </font>
    <font>
      <b/>
      <sz val="12"/>
      <color rgb="FFFF0000"/>
      <name val="Calibri"/>
      <family val="2"/>
      <scheme val="minor"/>
    </font>
    <font>
      <i/>
      <sz val="12"/>
      <color indexed="17"/>
      <name val="Times New Roman"/>
      <family val="1"/>
    </font>
    <font>
      <b/>
      <sz val="12"/>
      <name val="Times New Roman"/>
      <family val="1"/>
    </font>
    <font>
      <sz val="12"/>
      <color indexed="55"/>
      <name val="Times New Roman"/>
      <family val="1"/>
    </font>
    <font>
      <vertAlign val="superscript"/>
      <sz val="12"/>
      <color theme="1"/>
      <name val="Times New Roman"/>
      <family val="1"/>
    </font>
    <font>
      <u/>
      <sz val="12"/>
      <name val="Times New Roman"/>
      <family val="1"/>
    </font>
    <font>
      <b/>
      <sz val="16"/>
      <name val="Times New Roman"/>
      <family val="1"/>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11">
    <border>
      <left/>
      <right/>
      <top/>
      <bottom/>
      <diagonal/>
    </border>
    <border>
      <left/>
      <right/>
      <top/>
      <bottom style="thin">
        <color indexed="8"/>
      </bottom>
      <diagonal/>
    </border>
    <border>
      <left/>
      <right/>
      <top/>
      <bottom style="thin">
        <color indexed="64"/>
      </bottom>
      <diagonal/>
    </border>
    <border>
      <left/>
      <right/>
      <top/>
      <bottom style="double">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2">
    <xf numFmtId="0" fontId="0" fillId="0" borderId="0"/>
    <xf numFmtId="43" fontId="1" fillId="0" borderId="0" applyFont="0" applyFill="0" applyBorder="0" applyAlignment="0" applyProtection="0"/>
    <xf numFmtId="0" fontId="2" fillId="0" borderId="0"/>
    <xf numFmtId="0" fontId="2" fillId="0" borderId="0"/>
    <xf numFmtId="9" fontId="9" fillId="0" borderId="0" applyFont="0" applyFill="0" applyBorder="0" applyAlignment="0" applyProtection="0"/>
    <xf numFmtId="0" fontId="2" fillId="0" borderId="0"/>
    <xf numFmtId="0" fontId="10" fillId="0" borderId="0"/>
    <xf numFmtId="43" fontId="9" fillId="0" borderId="0" applyFont="0" applyFill="0" applyBorder="0" applyAlignment="0" applyProtection="0"/>
    <xf numFmtId="44" fontId="9" fillId="0" borderId="0" applyFont="0" applyFill="0" applyBorder="0" applyAlignment="0" applyProtection="0"/>
    <xf numFmtId="41" fontId="18" fillId="0" borderId="0" applyFont="0" applyFill="0" applyBorder="0" applyAlignment="0" applyProtection="0"/>
    <xf numFmtId="0" fontId="1" fillId="0" borderId="0"/>
    <xf numFmtId="9" fontId="1" fillId="0" borderId="0" applyFont="0" applyFill="0" applyBorder="0" applyAlignment="0" applyProtection="0"/>
    <xf numFmtId="0" fontId="24" fillId="0" borderId="0"/>
    <xf numFmtId="43" fontId="9" fillId="0" borderId="0" applyFont="0" applyFill="0" applyBorder="0" applyAlignment="0" applyProtection="0"/>
    <xf numFmtId="44" fontId="2" fillId="0" borderId="0" applyFont="0" applyFill="0" applyBorder="0" applyAlignment="0" applyProtection="0"/>
    <xf numFmtId="0" fontId="10"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cellStyleXfs>
  <cellXfs count="235">
    <xf numFmtId="0" fontId="0" fillId="0" borderId="0" xfId="0"/>
    <xf numFmtId="0" fontId="2" fillId="0" borderId="0" xfId="2" applyFill="1"/>
    <xf numFmtId="0" fontId="3" fillId="0" borderId="0" xfId="2" applyFont="1" applyFill="1"/>
    <xf numFmtId="0" fontId="4" fillId="0" borderId="0" xfId="2" applyFont="1" applyFill="1"/>
    <xf numFmtId="0" fontId="5" fillId="0" borderId="0" xfId="2" applyFont="1" applyFill="1"/>
    <xf numFmtId="0" fontId="2" fillId="0" borderId="0" xfId="2" applyFont="1" applyFill="1"/>
    <xf numFmtId="0" fontId="6" fillId="0" borderId="0" xfId="2" applyFont="1" applyFill="1" applyAlignment="1"/>
    <xf numFmtId="0" fontId="6" fillId="0" borderId="0" xfId="2" quotePrefix="1" applyFont="1" applyFill="1" applyAlignment="1"/>
    <xf numFmtId="0" fontId="6" fillId="0" borderId="0" xfId="2" quotePrefix="1" applyFont="1" applyFill="1" applyAlignment="1">
      <alignment horizontal="center"/>
    </xf>
    <xf numFmtId="0" fontId="2" fillId="0" borderId="0" xfId="2" applyFill="1" applyBorder="1"/>
    <xf numFmtId="0" fontId="6" fillId="0" borderId="0" xfId="2" applyFont="1" applyFill="1" applyBorder="1" applyAlignment="1">
      <alignment horizontal="center"/>
    </xf>
    <xf numFmtId="0" fontId="7" fillId="0" borderId="0" xfId="2" applyFont="1" applyFill="1" applyBorder="1" applyAlignment="1">
      <alignment horizontal="center"/>
    </xf>
    <xf numFmtId="0" fontId="2" fillId="0" borderId="0" xfId="2" applyFont="1" applyFill="1" applyAlignment="1">
      <alignment horizontal="center"/>
    </xf>
    <xf numFmtId="0" fontId="2" fillId="0" borderId="0" xfId="2" applyFont="1" applyFill="1" applyBorder="1" applyAlignment="1">
      <alignment horizontal="left"/>
    </xf>
    <xf numFmtId="0" fontId="2" fillId="0" borderId="0" xfId="2" applyFont="1" applyFill="1" applyBorder="1" applyAlignment="1"/>
    <xf numFmtId="0" fontId="5" fillId="0" borderId="0" xfId="2" applyFont="1" applyFill="1" applyAlignment="1">
      <alignment horizontal="center"/>
    </xf>
    <xf numFmtId="0" fontId="2" fillId="0" borderId="0" xfId="2" applyFont="1" applyFill="1" applyBorder="1" applyAlignment="1">
      <alignment horizontal="center"/>
    </xf>
    <xf numFmtId="0" fontId="2" fillId="0" borderId="0" xfId="2" quotePrefix="1" applyFont="1" applyFill="1" applyBorder="1" applyAlignment="1">
      <alignment horizontal="center"/>
    </xf>
    <xf numFmtId="0" fontId="2" fillId="0" borderId="0" xfId="2" applyFill="1" applyAlignment="1">
      <alignment horizontal="center"/>
    </xf>
    <xf numFmtId="5" fontId="2" fillId="0" borderId="0" xfId="3" applyNumberFormat="1" applyBorder="1" applyAlignment="1">
      <alignment horizontal="center"/>
    </xf>
    <xf numFmtId="0" fontId="2" fillId="0" borderId="0" xfId="2" quotePrefix="1" applyFont="1" applyFill="1" applyAlignment="1">
      <alignment horizontal="center"/>
    </xf>
    <xf numFmtId="0" fontId="2" fillId="0" borderId="0" xfId="2" applyFill="1" applyBorder="1" applyAlignment="1">
      <alignment horizontal="center"/>
    </xf>
    <xf numFmtId="0" fontId="2" fillId="0" borderId="1" xfId="2" applyFill="1" applyBorder="1" applyAlignment="1">
      <alignment horizontal="center"/>
    </xf>
    <xf numFmtId="0" fontId="5" fillId="0" borderId="1" xfId="2" applyFont="1" applyFill="1" applyBorder="1" applyAlignment="1">
      <alignment horizontal="center"/>
    </xf>
    <xf numFmtId="0" fontId="5" fillId="0" borderId="0" xfId="2" applyFont="1" applyFill="1" applyBorder="1" applyAlignment="1">
      <alignment horizontal="center"/>
    </xf>
    <xf numFmtId="0" fontId="2" fillId="0" borderId="2" xfId="2" applyFont="1" applyFill="1" applyBorder="1" applyAlignment="1">
      <alignment horizontal="center"/>
    </xf>
    <xf numFmtId="6" fontId="2" fillId="0" borderId="1" xfId="2" quotePrefix="1" applyNumberFormat="1" applyFont="1" applyFill="1" applyBorder="1" applyAlignment="1">
      <alignment horizontal="center"/>
    </xf>
    <xf numFmtId="5" fontId="2" fillId="0" borderId="2" xfId="3" quotePrefix="1" applyNumberFormat="1" applyBorder="1" applyAlignment="1">
      <alignment horizontal="center"/>
    </xf>
    <xf numFmtId="6" fontId="2" fillId="0" borderId="0" xfId="2" quotePrefix="1" applyNumberFormat="1" applyFont="1" applyFill="1" applyBorder="1" applyAlignment="1">
      <alignment horizontal="center"/>
    </xf>
    <xf numFmtId="0" fontId="2" fillId="0" borderId="2" xfId="2" quotePrefix="1" applyFont="1" applyFill="1" applyBorder="1" applyAlignment="1">
      <alignment horizontal="center"/>
    </xf>
    <xf numFmtId="0" fontId="2" fillId="0" borderId="0" xfId="2" quotePrefix="1" applyFont="1" applyFill="1"/>
    <xf numFmtId="0" fontId="8" fillId="0" borderId="0" xfId="2" applyFont="1" applyFill="1"/>
    <xf numFmtId="0" fontId="5" fillId="0" borderId="0" xfId="2" quotePrefix="1" applyFont="1" applyFill="1" applyAlignment="1">
      <alignment horizontal="center"/>
    </xf>
    <xf numFmtId="37" fontId="2" fillId="0" borderId="0" xfId="2" applyNumberFormat="1" applyFont="1" applyFill="1" applyProtection="1"/>
    <xf numFmtId="5" fontId="5" fillId="0" borderId="0" xfId="2" applyNumberFormat="1" applyFont="1" applyFill="1" applyProtection="1">
      <protection locked="0"/>
    </xf>
    <xf numFmtId="10" fontId="5" fillId="0" borderId="0" xfId="4" applyNumberFormat="1" applyFont="1" applyFill="1" applyProtection="1">
      <protection locked="0"/>
    </xf>
    <xf numFmtId="164" fontId="5" fillId="0" borderId="0" xfId="4" applyNumberFormat="1" applyFont="1" applyFill="1" applyProtection="1">
      <protection locked="0"/>
    </xf>
    <xf numFmtId="0" fontId="2" fillId="0" borderId="0" xfId="2" applyFont="1" applyFill="1" applyBorder="1"/>
    <xf numFmtId="10" fontId="5" fillId="0" borderId="0" xfId="4" applyNumberFormat="1" applyFont="1" applyFill="1" applyBorder="1" applyProtection="1">
      <protection locked="0"/>
    </xf>
    <xf numFmtId="2" fontId="2" fillId="0" borderId="0" xfId="2" applyNumberFormat="1" applyFont="1" applyFill="1"/>
    <xf numFmtId="0" fontId="2" fillId="0" borderId="1" xfId="2" applyFill="1" applyBorder="1"/>
    <xf numFmtId="10" fontId="2" fillId="0" borderId="2" xfId="4" applyNumberFormat="1" applyFont="1" applyFill="1" applyBorder="1"/>
    <xf numFmtId="0" fontId="2" fillId="0" borderId="0" xfId="5" applyFill="1" applyBorder="1"/>
    <xf numFmtId="10" fontId="2" fillId="0" borderId="0" xfId="2" applyNumberFormat="1" applyFill="1"/>
    <xf numFmtId="0" fontId="10" fillId="0" borderId="0" xfId="6" applyFont="1" applyFill="1" applyAlignment="1">
      <alignment horizontal="center"/>
    </xf>
    <xf numFmtId="37" fontId="2" fillId="0" borderId="0" xfId="2" applyNumberFormat="1" applyFill="1" applyProtection="1"/>
    <xf numFmtId="5" fontId="2" fillId="0" borderId="0" xfId="2" applyNumberFormat="1" applyFill="1" applyProtection="1"/>
    <xf numFmtId="165" fontId="2" fillId="0" borderId="0" xfId="5" applyNumberFormat="1" applyFill="1" applyBorder="1" applyProtection="1"/>
    <xf numFmtId="37" fontId="2" fillId="0" borderId="0" xfId="2" applyNumberFormat="1" applyFill="1"/>
    <xf numFmtId="5" fontId="2" fillId="0" borderId="0" xfId="2" applyNumberFormat="1" applyFill="1"/>
    <xf numFmtId="164" fontId="2" fillId="0" borderId="0" xfId="4" applyNumberFormat="1" applyFont="1" applyFill="1"/>
    <xf numFmtId="0" fontId="10" fillId="0" borderId="0" xfId="6" applyFont="1" applyFill="1"/>
    <xf numFmtId="10" fontId="2" fillId="0" borderId="2" xfId="2" applyNumberFormat="1" applyFill="1" applyBorder="1"/>
    <xf numFmtId="0" fontId="2" fillId="0" borderId="2" xfId="2" applyFill="1" applyBorder="1"/>
    <xf numFmtId="37" fontId="2" fillId="0" borderId="1" xfId="2" applyNumberFormat="1" applyFill="1" applyBorder="1" applyProtection="1"/>
    <xf numFmtId="5" fontId="2" fillId="0" borderId="1" xfId="2" applyNumberFormat="1" applyFill="1" applyBorder="1" applyProtection="1"/>
    <xf numFmtId="5" fontId="2" fillId="0" borderId="0" xfId="2" applyNumberFormat="1" applyFill="1" applyBorder="1" applyProtection="1"/>
    <xf numFmtId="10" fontId="5" fillId="0" borderId="2" xfId="4" applyNumberFormat="1" applyFont="1" applyFill="1" applyBorder="1" applyProtection="1">
      <protection locked="0"/>
    </xf>
    <xf numFmtId="164" fontId="5" fillId="0" borderId="2" xfId="4" applyNumberFormat="1" applyFont="1" applyFill="1" applyBorder="1" applyProtection="1">
      <protection locked="0"/>
    </xf>
    <xf numFmtId="165" fontId="2" fillId="0" borderId="0" xfId="5" applyNumberFormat="1" applyFont="1" applyFill="1" applyBorder="1" applyProtection="1"/>
    <xf numFmtId="37" fontId="2" fillId="0" borderId="0" xfId="2" applyNumberFormat="1" applyFill="1" applyBorder="1" applyProtection="1"/>
    <xf numFmtId="10" fontId="2" fillId="0" borderId="0" xfId="2" applyNumberFormat="1" applyFill="1" applyBorder="1" applyProtection="1"/>
    <xf numFmtId="0" fontId="11" fillId="0" borderId="0" xfId="2" applyFont="1" applyFill="1"/>
    <xf numFmtId="37" fontId="2" fillId="0" borderId="3" xfId="2" applyNumberFormat="1" applyFill="1" applyBorder="1"/>
    <xf numFmtId="5" fontId="2" fillId="0" borderId="3" xfId="2" applyNumberFormat="1" applyFill="1" applyBorder="1"/>
    <xf numFmtId="5" fontId="2" fillId="0" borderId="0" xfId="2" applyNumberFormat="1" applyFill="1" applyBorder="1"/>
    <xf numFmtId="10" fontId="5" fillId="0" borderId="3" xfId="4" applyNumberFormat="1" applyFont="1" applyFill="1" applyBorder="1" applyProtection="1">
      <protection locked="0"/>
    </xf>
    <xf numFmtId="164" fontId="5" fillId="0" borderId="3" xfId="4" applyNumberFormat="1" applyFont="1" applyFill="1" applyBorder="1" applyProtection="1">
      <protection locked="0"/>
    </xf>
    <xf numFmtId="37" fontId="2" fillId="0" borderId="0" xfId="2" applyNumberFormat="1" applyFill="1" applyBorder="1"/>
    <xf numFmtId="5" fontId="5" fillId="0" borderId="0" xfId="4" applyNumberFormat="1" applyFont="1" applyFill="1" applyProtection="1">
      <protection locked="0"/>
    </xf>
    <xf numFmtId="10" fontId="5" fillId="0" borderId="0" xfId="4" quotePrefix="1" applyNumberFormat="1" applyFont="1" applyFill="1" applyBorder="1" applyProtection="1">
      <protection locked="0"/>
    </xf>
    <xf numFmtId="0" fontId="12" fillId="0" borderId="0" xfId="6" applyFont="1" applyFill="1"/>
    <xf numFmtId="37" fontId="2" fillId="0" borderId="3" xfId="2" applyNumberFormat="1" applyFont="1" applyFill="1" applyBorder="1" applyProtection="1"/>
    <xf numFmtId="5" fontId="5" fillId="0" borderId="3" xfId="4" applyNumberFormat="1" applyFont="1" applyFill="1" applyBorder="1" applyProtection="1">
      <protection locked="0"/>
    </xf>
    <xf numFmtId="10" fontId="2" fillId="0" borderId="0" xfId="2" applyNumberFormat="1" applyFont="1" applyFill="1"/>
    <xf numFmtId="5" fontId="2" fillId="0" borderId="0" xfId="2" applyNumberFormat="1" applyFont="1" applyFill="1" applyBorder="1"/>
    <xf numFmtId="164" fontId="5" fillId="0" borderId="0" xfId="4" applyNumberFormat="1" applyFont="1" applyFill="1" applyBorder="1" applyProtection="1">
      <protection locked="0"/>
    </xf>
    <xf numFmtId="0" fontId="2" fillId="0" borderId="0" xfId="2" applyFont="1" applyFill="1" applyAlignment="1">
      <alignment horizontal="right"/>
    </xf>
    <xf numFmtId="43" fontId="2" fillId="0" borderId="0" xfId="7" applyFont="1" applyFill="1"/>
    <xf numFmtId="10" fontId="2" fillId="0" borderId="0" xfId="4" applyNumberFormat="1" applyFont="1" applyFill="1"/>
    <xf numFmtId="166" fontId="13" fillId="0" borderId="0" xfId="8" applyNumberFormat="1" applyFont="1" applyFill="1"/>
    <xf numFmtId="164" fontId="13" fillId="0" borderId="0" xfId="4" applyNumberFormat="1" applyFont="1" applyFill="1" applyBorder="1" applyProtection="1">
      <protection locked="0"/>
    </xf>
    <xf numFmtId="1" fontId="2" fillId="0" borderId="0" xfId="2" applyNumberFormat="1" applyFill="1"/>
    <xf numFmtId="164" fontId="2" fillId="0" borderId="0" xfId="4" applyNumberFormat="1" applyFont="1" applyFill="1" applyBorder="1"/>
    <xf numFmtId="1" fontId="13" fillId="0" borderId="0" xfId="2" applyNumberFormat="1" applyFont="1" applyFill="1"/>
    <xf numFmtId="164" fontId="13" fillId="0" borderId="0" xfId="4" applyNumberFormat="1" applyFont="1" applyFill="1"/>
    <xf numFmtId="167" fontId="2" fillId="0" borderId="0" xfId="2" applyNumberFormat="1" applyFill="1"/>
    <xf numFmtId="164" fontId="2" fillId="0" borderId="0" xfId="2" applyNumberFormat="1" applyFill="1"/>
    <xf numFmtId="164" fontId="14" fillId="0" borderId="0" xfId="4" applyNumberFormat="1" applyFont="1" applyFill="1"/>
    <xf numFmtId="0" fontId="15" fillId="0" borderId="0" xfId="0" applyFont="1" applyAlignment="1">
      <alignment horizontal="centerContinuous"/>
    </xf>
    <xf numFmtId="0" fontId="16" fillId="0" borderId="0" xfId="0" applyFont="1" applyAlignment="1">
      <alignment horizontal="centerContinuous"/>
    </xf>
    <xf numFmtId="0" fontId="16" fillId="0" borderId="0" xfId="0" applyFont="1"/>
    <xf numFmtId="0" fontId="15" fillId="0" borderId="0" xfId="0" applyFont="1"/>
    <xf numFmtId="0" fontId="16" fillId="0" borderId="0" xfId="0" quotePrefix="1" applyFont="1" applyAlignment="1">
      <alignment horizontal="center"/>
    </xf>
    <xf numFmtId="0" fontId="16" fillId="0" borderId="0" xfId="0" applyFont="1" applyAlignment="1">
      <alignment horizontal="center"/>
    </xf>
    <xf numFmtId="9" fontId="16" fillId="0" borderId="0" xfId="0" applyNumberFormat="1" applyFont="1" applyAlignment="1">
      <alignment horizontal="center"/>
    </xf>
    <xf numFmtId="0" fontId="17" fillId="0" borderId="0" xfId="0" applyFont="1"/>
    <xf numFmtId="0" fontId="17" fillId="0" borderId="0" xfId="0" applyFont="1" applyAlignment="1">
      <alignment horizontal="center"/>
    </xf>
    <xf numFmtId="5" fontId="16" fillId="0" borderId="0" xfId="0" applyNumberFormat="1" applyFont="1"/>
    <xf numFmtId="6" fontId="16" fillId="0" borderId="0" xfId="0" applyNumberFormat="1" applyFont="1"/>
    <xf numFmtId="5" fontId="16" fillId="0" borderId="0" xfId="0" applyNumberFormat="1" applyFont="1" applyAlignment="1">
      <alignment horizontal="center"/>
    </xf>
    <xf numFmtId="0" fontId="16" fillId="0" borderId="5" xfId="0" applyFont="1" applyBorder="1"/>
    <xf numFmtId="0" fontId="16" fillId="0" borderId="6" xfId="0" applyFont="1" applyBorder="1"/>
    <xf numFmtId="5" fontId="17" fillId="0" borderId="0" xfId="0" applyNumberFormat="1" applyFont="1"/>
    <xf numFmtId="0" fontId="16" fillId="0" borderId="0" xfId="0" quotePrefix="1" applyFont="1"/>
    <xf numFmtId="0" fontId="19" fillId="0" borderId="0" xfId="9" applyNumberFormat="1" applyFont="1"/>
    <xf numFmtId="0" fontId="20" fillId="0" borderId="0" xfId="9" applyNumberFormat="1" applyFont="1"/>
    <xf numFmtId="41" fontId="20" fillId="0" borderId="0" xfId="9" applyFont="1"/>
    <xf numFmtId="0" fontId="21" fillId="0" borderId="0" xfId="10" applyFont="1"/>
    <xf numFmtId="14" fontId="21" fillId="0" borderId="0" xfId="10" applyNumberFormat="1" applyFont="1"/>
    <xf numFmtId="0" fontId="22" fillId="0" borderId="0" xfId="9" applyNumberFormat="1" applyFont="1" applyAlignment="1">
      <alignment horizontal="centerContinuous"/>
    </xf>
    <xf numFmtId="0" fontId="19" fillId="0" borderId="0" xfId="9" applyNumberFormat="1" applyFont="1" applyFill="1"/>
    <xf numFmtId="0" fontId="20" fillId="0" borderId="0" xfId="9" applyNumberFormat="1" applyFont="1" applyFill="1"/>
    <xf numFmtId="41" fontId="23" fillId="0" borderId="0" xfId="9" applyFont="1" applyAlignment="1">
      <alignment horizontal="center"/>
    </xf>
    <xf numFmtId="41" fontId="19" fillId="0" borderId="0" xfId="9" applyFont="1" applyFill="1" applyAlignment="1">
      <alignment horizontal="center"/>
    </xf>
    <xf numFmtId="0" fontId="19" fillId="0" borderId="0" xfId="9" applyNumberFormat="1" applyFont="1" applyBorder="1" applyAlignment="1">
      <alignment horizontal="right"/>
    </xf>
    <xf numFmtId="168" fontId="20" fillId="0" borderId="0" xfId="9" applyNumberFormat="1" applyFont="1" applyFill="1" applyBorder="1" applyAlignment="1">
      <alignment horizontal="center"/>
    </xf>
    <xf numFmtId="0" fontId="21" fillId="2" borderId="7" xfId="10" applyFont="1" applyFill="1" applyBorder="1" applyAlignment="1">
      <alignment horizontal="centerContinuous"/>
    </xf>
    <xf numFmtId="0" fontId="21" fillId="2" borderId="8" xfId="10" applyFont="1" applyFill="1" applyBorder="1" applyAlignment="1">
      <alignment horizontal="centerContinuous"/>
    </xf>
    <xf numFmtId="0" fontId="21" fillId="2" borderId="9" xfId="10" applyFont="1" applyFill="1" applyBorder="1" applyAlignment="1">
      <alignment horizontal="centerContinuous"/>
    </xf>
    <xf numFmtId="0" fontId="21" fillId="3" borderId="7" xfId="10" applyFont="1" applyFill="1" applyBorder="1" applyAlignment="1">
      <alignment horizontal="centerContinuous"/>
    </xf>
    <xf numFmtId="0" fontId="21" fillId="3" borderId="8" xfId="10" applyFont="1" applyFill="1" applyBorder="1" applyAlignment="1">
      <alignment horizontal="centerContinuous"/>
    </xf>
    <xf numFmtId="168" fontId="20" fillId="0" borderId="0" xfId="9" applyNumberFormat="1" applyFont="1" applyBorder="1" applyAlignment="1">
      <alignment horizontal="center"/>
    </xf>
    <xf numFmtId="0" fontId="21" fillId="0" borderId="0" xfId="10" applyFont="1" applyFill="1"/>
    <xf numFmtId="168" fontId="19" fillId="0" borderId="7" xfId="9" applyNumberFormat="1" applyFont="1" applyBorder="1" applyAlignment="1">
      <alignment horizontal="centerContinuous"/>
    </xf>
    <xf numFmtId="168" fontId="19" fillId="0" borderId="8" xfId="9" applyNumberFormat="1" applyFont="1" applyBorder="1" applyAlignment="1">
      <alignment horizontal="centerContinuous"/>
    </xf>
    <xf numFmtId="168" fontId="19" fillId="0" borderId="9" xfId="9" applyNumberFormat="1" applyFont="1" applyBorder="1" applyAlignment="1">
      <alignment horizontal="centerContinuous"/>
    </xf>
    <xf numFmtId="168" fontId="20" fillId="0" borderId="10" xfId="9" applyNumberFormat="1" applyFont="1" applyBorder="1" applyAlignment="1">
      <alignment horizontal="center"/>
    </xf>
    <xf numFmtId="0" fontId="19" fillId="0" borderId="10" xfId="9" applyNumberFormat="1" applyFont="1" applyBorder="1" applyAlignment="1">
      <alignment horizontal="right"/>
    </xf>
    <xf numFmtId="41" fontId="20" fillId="0" borderId="10" xfId="9" applyFont="1" applyFill="1" applyBorder="1" applyAlignment="1">
      <alignment horizontal="center"/>
    </xf>
    <xf numFmtId="168" fontId="20" fillId="0" borderId="10" xfId="9" quotePrefix="1" applyNumberFormat="1" applyFont="1" applyBorder="1" applyAlignment="1">
      <alignment horizontal="center"/>
    </xf>
    <xf numFmtId="168" fontId="20" fillId="0" borderId="8" xfId="9" applyNumberFormat="1" applyFont="1" applyBorder="1" applyAlignment="1">
      <alignment horizontal="center"/>
    </xf>
    <xf numFmtId="0" fontId="20" fillId="0" borderId="0" xfId="9" quotePrefix="1" applyNumberFormat="1" applyFont="1" applyAlignment="1">
      <alignment horizontal="center"/>
    </xf>
    <xf numFmtId="168" fontId="20" fillId="0" borderId="0" xfId="9" quotePrefix="1" applyNumberFormat="1" applyFont="1" applyBorder="1" applyAlignment="1">
      <alignment horizontal="center"/>
    </xf>
    <xf numFmtId="0" fontId="20" fillId="0" borderId="0" xfId="9" quotePrefix="1" applyNumberFormat="1" applyFont="1" applyBorder="1" applyAlignment="1">
      <alignment horizontal="center"/>
    </xf>
    <xf numFmtId="41" fontId="20" fillId="0" borderId="0" xfId="9" quotePrefix="1" applyFont="1" applyFill="1" applyBorder="1" applyAlignment="1">
      <alignment horizontal="center"/>
    </xf>
    <xf numFmtId="164" fontId="20" fillId="0" borderId="0" xfId="11" applyNumberFormat="1" applyFont="1" applyBorder="1"/>
    <xf numFmtId="0" fontId="19" fillId="0" borderId="0" xfId="9" applyNumberFormat="1" applyFont="1" applyAlignment="1">
      <alignment horizontal="right"/>
    </xf>
    <xf numFmtId="0" fontId="19" fillId="0" borderId="0" xfId="9" applyNumberFormat="1" applyFont="1" applyFill="1" applyBorder="1" applyAlignment="1">
      <alignment horizontal="center"/>
    </xf>
    <xf numFmtId="1" fontId="25" fillId="0" borderId="0" xfId="12" applyNumberFormat="1" applyFont="1" applyFill="1" applyAlignment="1" applyProtection="1">
      <alignment horizontal="center"/>
    </xf>
    <xf numFmtId="41" fontId="20" fillId="0" borderId="0" xfId="9" quotePrefix="1" applyFont="1" applyBorder="1" applyAlignment="1">
      <alignment horizontal="center"/>
    </xf>
    <xf numFmtId="0" fontId="20" fillId="0" borderId="0" xfId="9" applyNumberFormat="1" applyFont="1" applyFill="1" applyAlignment="1">
      <alignment horizontal="right"/>
    </xf>
    <xf numFmtId="41" fontId="20" fillId="0" borderId="0" xfId="9" applyFont="1" applyFill="1" applyBorder="1"/>
    <xf numFmtId="41" fontId="20" fillId="0" borderId="0" xfId="9" applyFont="1" applyBorder="1" applyAlignment="1">
      <alignment horizontal="right"/>
    </xf>
    <xf numFmtId="169" fontId="21" fillId="0" borderId="0" xfId="13" applyNumberFormat="1" applyFont="1" applyFill="1" applyBorder="1"/>
    <xf numFmtId="0" fontId="20" fillId="0" borderId="0" xfId="9" applyNumberFormat="1" applyFont="1" applyAlignment="1">
      <alignment horizontal="right"/>
    </xf>
    <xf numFmtId="44" fontId="20" fillId="0" borderId="0" xfId="14" applyNumberFormat="1" applyFont="1" applyFill="1" applyBorder="1"/>
    <xf numFmtId="166" fontId="20" fillId="0" borderId="0" xfId="14" applyNumberFormat="1" applyFont="1" applyBorder="1"/>
    <xf numFmtId="44" fontId="23" fillId="0" borderId="0" xfId="14" applyNumberFormat="1" applyFont="1" applyBorder="1"/>
    <xf numFmtId="44" fontId="26" fillId="0" borderId="0" xfId="14" applyNumberFormat="1" applyFont="1" applyBorder="1"/>
    <xf numFmtId="166" fontId="20" fillId="0" borderId="0" xfId="14" applyNumberFormat="1" applyFont="1" applyFill="1" applyBorder="1"/>
    <xf numFmtId="166" fontId="20" fillId="0" borderId="0" xfId="14" quotePrefix="1" applyNumberFormat="1" applyFont="1" applyBorder="1" applyAlignment="1">
      <alignment horizontal="center"/>
    </xf>
    <xf numFmtId="41" fontId="20" fillId="0" borderId="0" xfId="9" applyFont="1" applyBorder="1" applyAlignment="1">
      <alignment horizontal="center"/>
    </xf>
    <xf numFmtId="170" fontId="20" fillId="0" borderId="0" xfId="9" applyNumberFormat="1" applyFont="1"/>
    <xf numFmtId="41" fontId="20" fillId="0" borderId="0" xfId="9" applyFont="1" applyFill="1"/>
    <xf numFmtId="171" fontId="20" fillId="0" borderId="0" xfId="14" applyNumberFormat="1" applyFont="1" applyFill="1" applyBorder="1"/>
    <xf numFmtId="171" fontId="20" fillId="0" borderId="0" xfId="14" applyNumberFormat="1" applyFont="1" applyBorder="1"/>
    <xf numFmtId="171" fontId="23" fillId="0" borderId="0" xfId="14" applyNumberFormat="1" applyFont="1" applyBorder="1"/>
    <xf numFmtId="166" fontId="20" fillId="0" borderId="0" xfId="14" quotePrefix="1" applyNumberFormat="1" applyFont="1" applyAlignment="1">
      <alignment horizontal="center"/>
    </xf>
    <xf numFmtId="166" fontId="20" fillId="0" borderId="0" xfId="14" applyNumberFormat="1" applyFont="1"/>
    <xf numFmtId="41" fontId="19" fillId="0" borderId="0" xfId="9" applyFont="1" applyFill="1" applyBorder="1"/>
    <xf numFmtId="42" fontId="19" fillId="0" borderId="0" xfId="15" applyNumberFormat="1" applyFont="1" applyFill="1" applyBorder="1" applyAlignment="1">
      <alignment horizontal="center"/>
    </xf>
    <xf numFmtId="42" fontId="20" fillId="0" borderId="0" xfId="15" quotePrefix="1" applyNumberFormat="1" applyFont="1" applyFill="1" applyAlignment="1">
      <alignment horizontal="center"/>
    </xf>
    <xf numFmtId="42" fontId="20" fillId="0" borderId="0" xfId="15" applyNumberFormat="1" applyFont="1" applyFill="1"/>
    <xf numFmtId="42" fontId="19" fillId="0" borderId="0" xfId="15" applyNumberFormat="1" applyFont="1" applyFill="1"/>
    <xf numFmtId="0" fontId="20" fillId="0" borderId="0" xfId="9" applyNumberFormat="1" applyFont="1" applyBorder="1"/>
    <xf numFmtId="42" fontId="20" fillId="0" borderId="0" xfId="15" quotePrefix="1" applyNumberFormat="1" applyFont="1" applyFill="1" applyBorder="1" applyAlignment="1">
      <alignment horizontal="center"/>
    </xf>
    <xf numFmtId="42" fontId="19" fillId="0" borderId="0" xfId="15" applyNumberFormat="1" applyFont="1" applyFill="1" applyBorder="1"/>
    <xf numFmtId="42" fontId="27" fillId="0" borderId="0" xfId="15" applyNumberFormat="1" applyFont="1" applyFill="1" applyBorder="1"/>
    <xf numFmtId="0" fontId="20" fillId="0" borderId="10" xfId="9" applyNumberFormat="1" applyFont="1" applyBorder="1"/>
    <xf numFmtId="41" fontId="20" fillId="0" borderId="10" xfId="9" quotePrefix="1" applyFont="1" applyBorder="1" applyAlignment="1">
      <alignment horizontal="center"/>
    </xf>
    <xf numFmtId="42" fontId="19" fillId="0" borderId="10" xfId="15" applyNumberFormat="1" applyFont="1" applyFill="1" applyBorder="1" applyAlignment="1">
      <alignment horizontal="center"/>
    </xf>
    <xf numFmtId="42" fontId="20" fillId="0" borderId="10" xfId="15" quotePrefix="1" applyNumberFormat="1" applyFont="1" applyFill="1" applyBorder="1" applyAlignment="1">
      <alignment horizontal="center"/>
    </xf>
    <xf numFmtId="42" fontId="19" fillId="0" borderId="10" xfId="15" applyNumberFormat="1" applyFont="1" applyFill="1" applyBorder="1"/>
    <xf numFmtId="0" fontId="20" fillId="0" borderId="0" xfId="9" applyNumberFormat="1" applyFont="1" applyBorder="1" applyAlignment="1">
      <alignment horizontal="center"/>
    </xf>
    <xf numFmtId="0" fontId="19" fillId="0" borderId="0" xfId="9" applyNumberFormat="1" applyFont="1" applyBorder="1"/>
    <xf numFmtId="0" fontId="19" fillId="0" borderId="10" xfId="9" applyNumberFormat="1" applyFont="1" applyBorder="1"/>
    <xf numFmtId="0" fontId="20" fillId="0" borderId="0" xfId="9" quotePrefix="1" applyNumberFormat="1" applyFont="1" applyBorder="1"/>
    <xf numFmtId="169" fontId="21" fillId="0" borderId="0" xfId="1" applyNumberFormat="1" applyFont="1"/>
    <xf numFmtId="0" fontId="21" fillId="0" borderId="0" xfId="10" applyNumberFormat="1" applyFont="1"/>
    <xf numFmtId="0" fontId="2" fillId="0" borderId="0" xfId="5" applyAlignment="1">
      <alignment horizontal="right"/>
    </xf>
    <xf numFmtId="0" fontId="2" fillId="0" borderId="0" xfId="5"/>
    <xf numFmtId="0" fontId="2" fillId="0" borderId="0" xfId="5" applyFill="1"/>
    <xf numFmtId="0" fontId="28" fillId="0" borderId="0" xfId="5" applyFont="1"/>
    <xf numFmtId="0" fontId="2" fillId="0" borderId="0" xfId="5" applyBorder="1"/>
    <xf numFmtId="0" fontId="2" fillId="0" borderId="0" xfId="5" applyFont="1" applyFill="1"/>
    <xf numFmtId="0" fontId="2" fillId="0" borderId="0" xfId="5" applyFont="1" applyFill="1" applyBorder="1"/>
    <xf numFmtId="0" fontId="29" fillId="0" borderId="0" xfId="5" applyFont="1" applyFill="1"/>
    <xf numFmtId="49" fontId="5" fillId="0" borderId="0" xfId="16" applyNumberFormat="1" applyFont="1"/>
    <xf numFmtId="169" fontId="2" fillId="0" borderId="0" xfId="5" applyNumberFormat="1" applyBorder="1"/>
    <xf numFmtId="3" fontId="2" fillId="0" borderId="0" xfId="5" applyNumberFormat="1" applyFill="1" applyBorder="1"/>
    <xf numFmtId="169" fontId="2" fillId="0" borderId="0" xfId="7" applyNumberFormat="1" applyFont="1"/>
    <xf numFmtId="38" fontId="2" fillId="0" borderId="0" xfId="5" applyNumberFormat="1" applyBorder="1"/>
    <xf numFmtId="3" fontId="2" fillId="0" borderId="0" xfId="5" applyNumberFormat="1" applyBorder="1"/>
    <xf numFmtId="38" fontId="30" fillId="0" borderId="0" xfId="5" applyNumberFormat="1" applyFont="1" applyBorder="1"/>
    <xf numFmtId="3" fontId="30" fillId="0" borderId="0" xfId="5" applyNumberFormat="1" applyFont="1" applyBorder="1"/>
    <xf numFmtId="49" fontId="5" fillId="0" borderId="0" xfId="16" applyNumberFormat="1" applyFont="1" applyBorder="1"/>
    <xf numFmtId="3" fontId="29" fillId="0" borderId="0" xfId="5" applyNumberFormat="1" applyFont="1" applyBorder="1"/>
    <xf numFmtId="0" fontId="17" fillId="0" borderId="0" xfId="0" applyFont="1" applyBorder="1" applyAlignment="1">
      <alignment horizontal="center"/>
    </xf>
    <xf numFmtId="0" fontId="16" fillId="0" borderId="4" xfId="0" applyFont="1" applyBorder="1"/>
    <xf numFmtId="3" fontId="2" fillId="2" borderId="0" xfId="5" applyNumberFormat="1" applyFill="1" applyBorder="1"/>
    <xf numFmtId="0" fontId="2" fillId="0" borderId="0" xfId="5" applyBorder="1" applyAlignment="1">
      <alignment horizontal="center"/>
    </xf>
    <xf numFmtId="38" fontId="32" fillId="0" borderId="0" xfId="5" applyNumberFormat="1" applyFont="1" applyBorder="1"/>
    <xf numFmtId="3" fontId="32" fillId="0" borderId="0" xfId="5" applyNumberFormat="1" applyFont="1" applyFill="1" applyBorder="1"/>
    <xf numFmtId="42" fontId="16" fillId="0" borderId="0" xfId="0" applyNumberFormat="1" applyFont="1"/>
    <xf numFmtId="0" fontId="16" fillId="0" borderId="0" xfId="10" applyNumberFormat="1" applyFont="1"/>
    <xf numFmtId="0" fontId="16" fillId="0" borderId="0" xfId="10" applyFont="1"/>
    <xf numFmtId="0" fontId="29" fillId="0" borderId="0" xfId="9" applyNumberFormat="1" applyFont="1"/>
    <xf numFmtId="0" fontId="2" fillId="0" borderId="0" xfId="9" applyNumberFormat="1" applyFont="1"/>
    <xf numFmtId="14" fontId="16" fillId="0" borderId="0" xfId="10" applyNumberFormat="1" applyFont="1"/>
    <xf numFmtId="0" fontId="33" fillId="0" borderId="0" xfId="9" applyNumberFormat="1" applyFont="1" applyAlignment="1">
      <alignment horizontal="centerContinuous"/>
    </xf>
    <xf numFmtId="0" fontId="29" fillId="0" borderId="0" xfId="9" applyNumberFormat="1" applyFont="1" applyFill="1"/>
    <xf numFmtId="0" fontId="2" fillId="0" borderId="0" xfId="9" applyNumberFormat="1" applyFont="1" applyFill="1"/>
    <xf numFmtId="0" fontId="16" fillId="0" borderId="0" xfId="10" applyFont="1" applyFill="1" applyBorder="1" applyAlignment="1">
      <alignment horizontal="centerContinuous"/>
    </xf>
    <xf numFmtId="168" fontId="29" fillId="0" borderId="0" xfId="9" applyNumberFormat="1" applyFont="1" applyBorder="1" applyAlignment="1">
      <alignment horizontal="centerContinuous"/>
    </xf>
    <xf numFmtId="168" fontId="2" fillId="0" borderId="10" xfId="9" quotePrefix="1" applyNumberFormat="1" applyFont="1" applyBorder="1" applyAlignment="1">
      <alignment horizontal="center"/>
    </xf>
    <xf numFmtId="168" fontId="2" fillId="0" borderId="10" xfId="9" applyNumberFormat="1" applyFont="1" applyBorder="1" applyAlignment="1">
      <alignment horizontal="center"/>
    </xf>
    <xf numFmtId="0" fontId="2" fillId="0" borderId="0" xfId="9" quotePrefix="1" applyNumberFormat="1" applyFont="1" applyAlignment="1">
      <alignment horizontal="center"/>
    </xf>
    <xf numFmtId="168" fontId="2" fillId="0" borderId="0" xfId="9" quotePrefix="1" applyNumberFormat="1" applyFont="1" applyBorder="1" applyAlignment="1">
      <alignment horizontal="center"/>
    </xf>
    <xf numFmtId="166" fontId="2" fillId="0" borderId="0" xfId="14" applyNumberFormat="1" applyFont="1" applyBorder="1"/>
    <xf numFmtId="166" fontId="2" fillId="0" borderId="0" xfId="14" applyNumberFormat="1" applyFont="1" applyFill="1" applyBorder="1"/>
    <xf numFmtId="0" fontId="2" fillId="0" borderId="0" xfId="9" applyNumberFormat="1" applyFont="1" applyBorder="1"/>
    <xf numFmtId="42" fontId="29" fillId="0" borderId="0" xfId="15" applyNumberFormat="1" applyFont="1" applyFill="1" applyBorder="1"/>
    <xf numFmtId="168" fontId="2" fillId="0" borderId="0" xfId="9" applyNumberFormat="1" applyFont="1" applyBorder="1" applyAlignment="1">
      <alignment horizontal="center"/>
    </xf>
    <xf numFmtId="0" fontId="16" fillId="0" borderId="0" xfId="10" applyFont="1" applyAlignment="1">
      <alignment horizontal="center"/>
    </xf>
    <xf numFmtId="0" fontId="29" fillId="0" borderId="0" xfId="9" applyNumberFormat="1" applyFont="1" applyBorder="1"/>
    <xf numFmtId="166" fontId="2" fillId="0" borderId="0" xfId="9" applyNumberFormat="1" applyFont="1" applyBorder="1"/>
    <xf numFmtId="166" fontId="16" fillId="0" borderId="0" xfId="10" applyNumberFormat="1" applyFont="1"/>
    <xf numFmtId="166" fontId="29" fillId="0" borderId="0" xfId="15" applyNumberFormat="1" applyFont="1" applyFill="1" applyBorder="1"/>
    <xf numFmtId="166" fontId="2" fillId="0" borderId="0" xfId="15" applyNumberFormat="1" applyFont="1" applyFill="1" applyBorder="1"/>
    <xf numFmtId="0" fontId="2" fillId="0" borderId="0" xfId="2" applyFont="1" applyFill="1" applyBorder="1" applyAlignment="1">
      <alignment horizontal="center"/>
    </xf>
    <xf numFmtId="0" fontId="2" fillId="0" borderId="0" xfId="2" applyFont="1" applyFill="1" applyAlignment="1">
      <alignment horizontal="left"/>
    </xf>
    <xf numFmtId="0" fontId="2" fillId="0" borderId="0" xfId="2" quotePrefix="1" applyFont="1" applyFill="1" applyAlignment="1">
      <alignment horizontal="left"/>
    </xf>
    <xf numFmtId="0" fontId="6" fillId="0" borderId="0" xfId="2" applyFont="1" applyFill="1" applyAlignment="1">
      <alignment horizontal="center"/>
    </xf>
    <xf numFmtId="0" fontId="6" fillId="0" borderId="0" xfId="2" quotePrefix="1" applyFont="1" applyFill="1" applyAlignment="1">
      <alignment horizontal="center"/>
    </xf>
  </cellXfs>
  <cellStyles count="22">
    <cellStyle name="Comma" xfId="1" builtinId="3"/>
    <cellStyle name="Comma 10" xfId="7"/>
    <cellStyle name="Comma 2 2" xfId="13"/>
    <cellStyle name="Currency 10" xfId="8"/>
    <cellStyle name="Currency 28" xfId="14"/>
    <cellStyle name="Normal" xfId="0" builtinId="0"/>
    <cellStyle name="Normal 13 8" xfId="5"/>
    <cellStyle name="Normal 15 8" xfId="9"/>
    <cellStyle name="Normal 159" xfId="15"/>
    <cellStyle name="Normal 162" xfId="18"/>
    <cellStyle name="Normal 166" xfId="19"/>
    <cellStyle name="Normal 2" xfId="12"/>
    <cellStyle name="Normal 2 23" xfId="21"/>
    <cellStyle name="Normal 3 2" xfId="10"/>
    <cellStyle name="Normal 7 3" xfId="20"/>
    <cellStyle name="Normal_EAST Blocking 901 2" xfId="3"/>
    <cellStyle name="Normal_OR 1999 SAS VS 305" xfId="16"/>
    <cellStyle name="Normal_OR Blocking 04" xfId="6"/>
    <cellStyle name="Normal_WA98" xfId="2"/>
    <cellStyle name="Percent 10 4" xfId="4"/>
    <cellStyle name="Percent 2 2" xfId="11"/>
    <cellStyle name="Percent 3 2 4" xfId="17"/>
  </cellStyles>
  <dxfs count="10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CASES\Wash%2002\Year%203%20of%20stipulation%201-1-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acifiCorp.us\DFS\REGULATN\PA&amp;D\Decoupling%20Mechanism\Washington\RECOV16%20-%20thru%20Oct%20w%20Decouplin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A Yr 2003 Change"/>
      <sheetName val="Blocking Yr 2003"/>
      <sheetName val="Sch16 Yr 2003 Net"/>
      <sheetName val="Sch24 Yr 2003 Net"/>
      <sheetName val="Sch36 Yr 2003 Net"/>
      <sheetName val="Sch40 Yr 2003 Net"/>
      <sheetName val="Sch48 Yr 2003 Net"/>
      <sheetName val="Tab A Yr 2003 incl SBC change"/>
      <sheetName val="Sheet1"/>
      <sheetName val="Tab A Yr 2002 Change revised"/>
      <sheetName val="Tab A Yr 2002 Change"/>
      <sheetName val="Tab A Yr 2002 All Filings cr=-"/>
      <sheetName val="Stip Table A w defer separate"/>
      <sheetName val="Blocking Yr 2002"/>
      <sheetName val="BPA qualifying kWh summary"/>
      <sheetName val="BPA qualifying kWh detail sent"/>
      <sheetName val="Sch16 Yr 2002 BPA"/>
      <sheetName val="Sch24 Yr 2002 (2)"/>
      <sheetName val="Sch36 Yr 2002 (2)"/>
      <sheetName val="Sch40 Yr 2002 (2)"/>
      <sheetName val="Sch48 Yr 2002 (2)"/>
      <sheetName val="BPA qualifying kWh detail"/>
      <sheetName val="merger credit 2001"/>
      <sheetName val="Tab A Yr 2001 All Filings cr=-"/>
      <sheetName val="RevReq"/>
      <sheetName val="Inputs"/>
      <sheetName val="Actual"/>
      <sheetName val="Table A yr 2001"/>
      <sheetName val="Table A yr 2002"/>
      <sheetName val="Table A yr 2003"/>
      <sheetName val="Table A summary"/>
      <sheetName val="Centralia Mining"/>
      <sheetName val="Spec Conts"/>
      <sheetName val="BPA Present"/>
      <sheetName val="Unbilled"/>
      <sheetName val="Weather"/>
      <sheetName val="Weather revised"/>
      <sheetName val="Weather Present"/>
      <sheetName val="Table 1"/>
      <sheetName val="Table 2"/>
      <sheetName val="Table 3"/>
      <sheetName val="New 24v36 yr 2001"/>
      <sheetName val="New 24v36 yr 2002"/>
      <sheetName val="New 24v36 yr 2003"/>
      <sheetName val="48 vs 36"/>
      <sheetName val="48 vs 36 Proposed"/>
      <sheetName val="Lighting SBC"/>
      <sheetName val="SBC"/>
      <sheetName val="SBC Stipulation P"/>
      <sheetName val="Stipulation Table A calculated"/>
      <sheetName val="Stipulation Blocking sch 16,18"/>
      <sheetName val="Sch16 Yr 2002"/>
      <sheetName val="Sch16 Yr 2003"/>
      <sheetName val="Stipulation Blocking sch 48T"/>
      <sheetName val="Stipulated Propose tariff rates"/>
      <sheetName val="Blocking Yr 2001"/>
      <sheetName val="Deferral"/>
      <sheetName val="Deferral (2)"/>
      <sheetName val="Merger Credit"/>
      <sheetName val="Centralia Credit"/>
      <sheetName val="Centralia Credit lighting avg"/>
      <sheetName val="SBC Stipulation revised"/>
      <sheetName val="Table A Year 2001 All Filings"/>
      <sheetName val="Tab A Yr 01 All Filings cr rev"/>
      <sheetName val="Table A Year 2001 base rates"/>
      <sheetName val="Sch16 Yr 2001"/>
      <sheetName val="Sch24 Yr 2001"/>
      <sheetName val="Sch36 Yr 2001"/>
      <sheetName val="Sch40 Yr 2001"/>
      <sheetName val="Sch48 Yr 2001"/>
      <sheetName val="Order to apply tariffs"/>
      <sheetName val="cover"/>
      <sheetName val="rate filings"/>
      <sheetName val="Sch38 to 24 Yr 2001 "/>
      <sheetName val="Sch42 to 24 Yr 200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VN"/>
      <sheetName val="CSS"/>
      <sheetName val="OR DA"/>
      <sheetName val="UT CSS"/>
      <sheetName val="UT SI"/>
      <sheetName val="WY Bonus Tax Depr"/>
      <sheetName val="WYProrate"/>
      <sheetName val="WA SBC"/>
      <sheetName val="WA Depreciation"/>
      <sheetName val="WA Merwin"/>
      <sheetName val="WA Decoupling"/>
      <sheetName val="WAProrate"/>
      <sheetName val="OR kWh"/>
      <sheetName val="OSIP"/>
      <sheetName val="Deer Crk"/>
      <sheetName val="OR Intvnr Fding"/>
      <sheetName val="OR Pilot Program"/>
      <sheetName val="ORProrate"/>
      <sheetName val="CA ESA"/>
      <sheetName val="CA Publ Purp"/>
      <sheetName val="CAProrate"/>
      <sheetName val="DSM Surcharge Inputs"/>
      <sheetName val="DSM Surcharge Codes"/>
      <sheetName val="Utah DSM"/>
      <sheetName val="Idaho DSM"/>
      <sheetName val="Wyoming DSM"/>
      <sheetName val="Wyoming DSM (Offset Credit)"/>
      <sheetName val="WY New DSM Codes"/>
      <sheetName val="New WY DSM"/>
      <sheetName val="RECOV16 - thru Oct w Decoupling"/>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Y82"/>
  <sheetViews>
    <sheetView tabSelected="1" zoomScale="85" zoomScaleNormal="85" workbookViewId="0"/>
  </sheetViews>
  <sheetFormatPr defaultRowHeight="15.75"/>
  <cols>
    <col min="1" max="1" width="1.7109375" style="179" customWidth="1"/>
    <col min="2" max="2" width="5.7109375" style="179" customWidth="1"/>
    <col min="3" max="3" width="8.5703125" style="108" bestFit="1" customWidth="1"/>
    <col min="4" max="4" width="35" style="179" customWidth="1"/>
    <col min="5" max="5" width="17.5703125" style="108" customWidth="1"/>
    <col min="6" max="6" width="13.28515625" style="108" bestFit="1" customWidth="1"/>
    <col min="7" max="7" width="16.85546875" style="108" bestFit="1" customWidth="1"/>
    <col min="8" max="8" width="14" style="108" bestFit="1" customWidth="1"/>
    <col min="9" max="11" width="14.5703125" style="108" bestFit="1" customWidth="1"/>
    <col min="12" max="12" width="15.140625" style="108" bestFit="1" customWidth="1"/>
    <col min="13" max="14" width="14.5703125" style="108" bestFit="1" customWidth="1"/>
    <col min="15" max="16" width="14" style="108" bestFit="1" customWidth="1"/>
    <col min="17" max="17" width="16.42578125" style="108" bestFit="1" customWidth="1"/>
    <col min="18" max="18" width="9.140625" style="108"/>
    <col min="19" max="19" width="11.85546875" style="108" bestFit="1" customWidth="1"/>
    <col min="20" max="16384" width="9.140625" style="108"/>
  </cols>
  <sheetData>
    <row r="1" spans="1:19">
      <c r="A1" s="105"/>
      <c r="B1" s="106"/>
      <c r="C1" s="107"/>
      <c r="D1" s="106"/>
      <c r="E1" s="107"/>
      <c r="F1" s="107"/>
      <c r="G1" s="107"/>
      <c r="H1" s="107"/>
      <c r="I1" s="107"/>
      <c r="J1" s="107"/>
      <c r="K1" s="107"/>
      <c r="L1" s="107"/>
      <c r="M1" s="107"/>
      <c r="N1" s="107"/>
      <c r="O1" s="107"/>
      <c r="P1" s="107"/>
      <c r="Q1" s="107"/>
      <c r="S1" s="109"/>
    </row>
    <row r="2" spans="1:19" ht="21">
      <c r="A2" s="110" t="s">
        <v>99</v>
      </c>
      <c r="B2" s="110"/>
      <c r="C2" s="110"/>
      <c r="D2" s="110"/>
      <c r="E2" s="110"/>
      <c r="F2" s="110"/>
      <c r="G2" s="110"/>
      <c r="H2" s="110"/>
      <c r="I2" s="110"/>
      <c r="J2" s="110"/>
      <c r="K2" s="110"/>
      <c r="L2" s="110"/>
      <c r="M2" s="110"/>
      <c r="N2" s="110"/>
      <c r="O2" s="110"/>
      <c r="P2" s="110"/>
      <c r="Q2" s="110"/>
      <c r="S2" s="109"/>
    </row>
    <row r="3" spans="1:19">
      <c r="A3" s="111"/>
      <c r="B3" s="112"/>
      <c r="C3" s="113"/>
      <c r="D3" s="112"/>
      <c r="E3" s="114" t="s">
        <v>100</v>
      </c>
      <c r="F3" s="113"/>
      <c r="G3" s="113"/>
      <c r="H3" s="113"/>
      <c r="I3" s="113"/>
      <c r="J3" s="113"/>
      <c r="K3" s="113"/>
      <c r="L3" s="113"/>
      <c r="M3" s="113"/>
      <c r="N3" s="113"/>
      <c r="O3" s="113"/>
      <c r="P3" s="113"/>
      <c r="Q3" s="113"/>
    </row>
    <row r="4" spans="1:19">
      <c r="A4" s="111"/>
      <c r="B4" s="112"/>
      <c r="C4" s="107"/>
      <c r="D4" s="115" t="s">
        <v>101</v>
      </c>
      <c r="E4" s="116">
        <v>42185</v>
      </c>
      <c r="F4" s="107"/>
      <c r="G4" s="117" t="s">
        <v>102</v>
      </c>
      <c r="H4" s="118"/>
      <c r="I4" s="118"/>
      <c r="J4" s="119"/>
      <c r="K4" s="120" t="s">
        <v>103</v>
      </c>
      <c r="L4" s="121"/>
      <c r="M4" s="121"/>
      <c r="N4" s="121"/>
      <c r="O4" s="121"/>
      <c r="P4" s="121"/>
    </row>
    <row r="5" spans="1:19">
      <c r="A5" s="106"/>
      <c r="B5" s="105"/>
      <c r="C5" s="122"/>
      <c r="D5" s="115" t="s">
        <v>0</v>
      </c>
      <c r="E5" s="123"/>
      <c r="F5" s="122"/>
      <c r="G5" s="124" t="s">
        <v>104</v>
      </c>
      <c r="H5" s="125"/>
      <c r="I5" s="125"/>
      <c r="J5" s="125"/>
      <c r="K5" s="125"/>
      <c r="L5" s="125"/>
      <c r="M5" s="125"/>
      <c r="N5" s="125"/>
      <c r="O5" s="125"/>
      <c r="P5" s="126"/>
      <c r="Q5" s="126"/>
    </row>
    <row r="6" spans="1:19">
      <c r="A6" s="106"/>
      <c r="B6" s="106"/>
      <c r="C6" s="127" t="s">
        <v>105</v>
      </c>
      <c r="D6" s="128" t="s">
        <v>0</v>
      </c>
      <c r="E6" s="129" t="s">
        <v>0</v>
      </c>
      <c r="F6" s="127" t="s">
        <v>106</v>
      </c>
      <c r="G6" s="130" t="s">
        <v>107</v>
      </c>
      <c r="H6" s="127" t="s">
        <v>108</v>
      </c>
      <c r="I6" s="127" t="s">
        <v>109</v>
      </c>
      <c r="J6" s="127" t="s">
        <v>110</v>
      </c>
      <c r="K6" s="127" t="s">
        <v>111</v>
      </c>
      <c r="L6" s="127" t="s">
        <v>112</v>
      </c>
      <c r="M6" s="127" t="s">
        <v>113</v>
      </c>
      <c r="N6" s="127" t="s">
        <v>114</v>
      </c>
      <c r="O6" s="127" t="s">
        <v>115</v>
      </c>
      <c r="P6" s="127" t="s">
        <v>116</v>
      </c>
      <c r="Q6" s="131" t="s">
        <v>98</v>
      </c>
    </row>
    <row r="7" spans="1:19">
      <c r="A7" s="106"/>
      <c r="B7" s="132" t="s">
        <v>21</v>
      </c>
      <c r="C7" s="133" t="s">
        <v>22</v>
      </c>
      <c r="D7" s="134" t="s">
        <v>23</v>
      </c>
      <c r="E7" s="135" t="s">
        <v>24</v>
      </c>
      <c r="F7" s="133" t="s">
        <v>25</v>
      </c>
      <c r="G7" s="133" t="s">
        <v>28</v>
      </c>
      <c r="H7" s="133" t="s">
        <v>26</v>
      </c>
      <c r="I7" s="133" t="s">
        <v>27</v>
      </c>
      <c r="J7" s="133" t="s">
        <v>117</v>
      </c>
      <c r="K7" s="133" t="s">
        <v>118</v>
      </c>
      <c r="L7" s="133" t="s">
        <v>119</v>
      </c>
      <c r="M7" s="133" t="s">
        <v>120</v>
      </c>
      <c r="N7" s="133" t="s">
        <v>121</v>
      </c>
      <c r="O7" s="133" t="s">
        <v>122</v>
      </c>
      <c r="P7" s="133" t="s">
        <v>123</v>
      </c>
      <c r="Q7" s="133" t="s">
        <v>124</v>
      </c>
    </row>
    <row r="8" spans="1:19">
      <c r="A8" s="106"/>
      <c r="B8" s="105" t="s">
        <v>125</v>
      </c>
      <c r="C8" s="136"/>
      <c r="D8" s="137"/>
      <c r="E8" s="138"/>
      <c r="F8" s="136"/>
      <c r="G8" s="139">
        <v>201609</v>
      </c>
      <c r="H8" s="139">
        <v>201610</v>
      </c>
      <c r="I8" s="139">
        <v>201611</v>
      </c>
      <c r="J8" s="139">
        <v>201612</v>
      </c>
      <c r="K8" s="139">
        <v>201701</v>
      </c>
      <c r="L8" s="139">
        <v>201702</v>
      </c>
      <c r="M8" s="139">
        <v>201703</v>
      </c>
      <c r="N8" s="139">
        <v>201704</v>
      </c>
      <c r="O8" s="139">
        <v>201705</v>
      </c>
      <c r="P8" s="139">
        <v>201706</v>
      </c>
      <c r="Q8" s="136"/>
    </row>
    <row r="9" spans="1:19">
      <c r="A9" s="106"/>
      <c r="B9" s="106"/>
      <c r="C9" s="140" t="s">
        <v>21</v>
      </c>
      <c r="D9" s="141" t="s">
        <v>126</v>
      </c>
      <c r="E9" s="142">
        <v>105258.64978493931</v>
      </c>
      <c r="F9" s="143"/>
      <c r="G9" s="144">
        <v>14079.474248407665</v>
      </c>
      <c r="H9" s="144">
        <v>92894.116525541584</v>
      </c>
      <c r="I9" s="144">
        <v>106787</v>
      </c>
      <c r="J9" s="144">
        <v>107036</v>
      </c>
      <c r="K9" s="144">
        <v>107015</v>
      </c>
      <c r="L9" s="144">
        <v>106964</v>
      </c>
      <c r="M9" s="144">
        <v>107102</v>
      </c>
      <c r="N9" s="144">
        <v>107082</v>
      </c>
      <c r="O9" s="144">
        <v>107063</v>
      </c>
      <c r="P9" s="144">
        <v>106972</v>
      </c>
      <c r="Q9" s="143"/>
    </row>
    <row r="10" spans="1:19">
      <c r="A10" s="106"/>
      <c r="B10" s="106"/>
      <c r="C10" s="140" t="s">
        <v>22</v>
      </c>
      <c r="D10" s="145" t="s">
        <v>127</v>
      </c>
      <c r="E10" s="146">
        <v>758.04754710531631</v>
      </c>
      <c r="F10" s="147"/>
      <c r="G10" s="148">
        <v>54.481662303549477</v>
      </c>
      <c r="H10" s="148">
        <v>51.844532235719285</v>
      </c>
      <c r="I10" s="148">
        <v>56.176241232657986</v>
      </c>
      <c r="J10" s="148">
        <v>103.71374473579486</v>
      </c>
      <c r="K10" s="148">
        <v>100.20639832306884</v>
      </c>
      <c r="L10" s="148">
        <v>87.46131215513131</v>
      </c>
      <c r="M10" s="148">
        <v>70.530488208613519</v>
      </c>
      <c r="N10" s="148">
        <v>52.662917166168903</v>
      </c>
      <c r="O10" s="148">
        <v>42.594919314348893</v>
      </c>
      <c r="P10" s="148">
        <v>34.927472210888808</v>
      </c>
      <c r="Q10" s="149"/>
    </row>
    <row r="11" spans="1:19">
      <c r="A11" s="106"/>
      <c r="B11" s="106"/>
      <c r="C11" s="140" t="s">
        <v>23</v>
      </c>
      <c r="D11" s="145" t="s">
        <v>128</v>
      </c>
      <c r="E11" s="150">
        <v>79791061.281090766</v>
      </c>
      <c r="F11" s="151" t="s">
        <v>129</v>
      </c>
      <c r="G11" s="147">
        <v>767073.16141326749</v>
      </c>
      <c r="H11" s="147">
        <v>4816052.0187171046</v>
      </c>
      <c r="I11" s="147">
        <v>5998892.2725118482</v>
      </c>
      <c r="J11" s="147">
        <v>11101104.381540539</v>
      </c>
      <c r="K11" s="147">
        <v>10723587.716543213</v>
      </c>
      <c r="L11" s="147">
        <v>9355211.7933614645</v>
      </c>
      <c r="M11" s="147">
        <v>7553956.3481189255</v>
      </c>
      <c r="N11" s="147">
        <v>5639250.4959876984</v>
      </c>
      <c r="O11" s="147">
        <v>4560339.8465521354</v>
      </c>
      <c r="P11" s="147">
        <v>3736261.5573431975</v>
      </c>
      <c r="Q11" s="147">
        <v>64251729.592089392</v>
      </c>
    </row>
    <row r="12" spans="1:19">
      <c r="A12" s="106"/>
      <c r="B12" s="106"/>
      <c r="C12" s="152"/>
      <c r="D12" s="145"/>
      <c r="E12" s="142"/>
      <c r="F12" s="153"/>
      <c r="G12" s="153"/>
      <c r="H12" s="153"/>
      <c r="I12" s="153"/>
      <c r="J12" s="153"/>
      <c r="K12" s="153"/>
      <c r="L12" s="153"/>
      <c r="M12" s="153"/>
      <c r="N12" s="153"/>
      <c r="O12" s="153"/>
      <c r="P12" s="153"/>
      <c r="Q12" s="153"/>
    </row>
    <row r="13" spans="1:19">
      <c r="A13" s="106"/>
      <c r="B13" s="106"/>
      <c r="C13" s="140" t="s">
        <v>24</v>
      </c>
      <c r="D13" s="141" t="s">
        <v>130</v>
      </c>
      <c r="E13" s="142">
        <v>1569786637.4891768</v>
      </c>
      <c r="F13" s="154"/>
      <c r="G13" s="144">
        <v>12651805.999999998</v>
      </c>
      <c r="H13" s="144">
        <v>77489899.999999985</v>
      </c>
      <c r="I13" s="144">
        <v>109071422</v>
      </c>
      <c r="J13" s="144">
        <v>177328261</v>
      </c>
      <c r="K13" s="144">
        <v>251229307</v>
      </c>
      <c r="L13" s="144">
        <v>206799635</v>
      </c>
      <c r="M13" s="144">
        <v>154940456</v>
      </c>
      <c r="N13" s="144">
        <v>112617962</v>
      </c>
      <c r="O13" s="144">
        <v>93726266</v>
      </c>
      <c r="P13" s="144">
        <v>95715205</v>
      </c>
      <c r="Q13" s="154">
        <v>1291570220</v>
      </c>
    </row>
    <row r="14" spans="1:19">
      <c r="A14" s="106"/>
      <c r="B14" s="106"/>
      <c r="C14" s="140" t="s">
        <v>25</v>
      </c>
      <c r="D14" s="145" t="s">
        <v>131</v>
      </c>
      <c r="E14" s="155">
        <v>5.0829239704010987E-2</v>
      </c>
      <c r="F14" s="156"/>
      <c r="G14" s="157">
        <v>5.0829239704010987E-2</v>
      </c>
      <c r="H14" s="157">
        <v>5.0829239704010987E-2</v>
      </c>
      <c r="I14" s="157">
        <v>5.0829239704010987E-2</v>
      </c>
      <c r="J14" s="157">
        <v>5.0829239704010987E-2</v>
      </c>
      <c r="K14" s="157">
        <v>5.0829239704010987E-2</v>
      </c>
      <c r="L14" s="157">
        <v>5.0829239704010987E-2</v>
      </c>
      <c r="M14" s="157">
        <v>5.0829239704010987E-2</v>
      </c>
      <c r="N14" s="157">
        <v>5.0829239704010987E-2</v>
      </c>
      <c r="O14" s="157">
        <v>5.0829239704010987E-2</v>
      </c>
      <c r="P14" s="157">
        <v>5.0829239704010987E-2</v>
      </c>
      <c r="Q14" s="157"/>
    </row>
    <row r="15" spans="1:19">
      <c r="A15" s="106"/>
      <c r="B15" s="106"/>
      <c r="C15" s="140" t="s">
        <v>28</v>
      </c>
      <c r="D15" s="145" t="s">
        <v>132</v>
      </c>
      <c r="E15" s="150" t="s">
        <v>0</v>
      </c>
      <c r="F15" s="158" t="s">
        <v>133</v>
      </c>
      <c r="G15" s="159">
        <v>643081.67986264429</v>
      </c>
      <c r="H15" s="159">
        <v>3938752.7017398402</v>
      </c>
      <c r="I15" s="159">
        <v>5544017.4536953373</v>
      </c>
      <c r="J15" s="159">
        <v>9013460.6846644226</v>
      </c>
      <c r="K15" s="159">
        <v>12769794.666175565</v>
      </c>
      <c r="L15" s="159">
        <v>10511468.21811698</v>
      </c>
      <c r="M15" s="159">
        <v>7875505.5778727671</v>
      </c>
      <c r="N15" s="159">
        <v>5724285.3854752006</v>
      </c>
      <c r="O15" s="159">
        <v>4764034.8410758954</v>
      </c>
      <c r="P15" s="159">
        <v>4865131.0982635505</v>
      </c>
      <c r="Q15" s="147">
        <v>65649532.30694221</v>
      </c>
    </row>
    <row r="16" spans="1:19">
      <c r="A16" s="106"/>
      <c r="B16" s="106"/>
      <c r="C16" s="152"/>
      <c r="D16" s="145"/>
      <c r="E16" s="160"/>
      <c r="F16" s="153"/>
      <c r="G16" s="153"/>
      <c r="H16" s="153"/>
      <c r="I16" s="153"/>
      <c r="J16" s="153"/>
      <c r="K16" s="153"/>
      <c r="L16" s="153"/>
      <c r="M16" s="153"/>
      <c r="N16" s="153"/>
      <c r="O16" s="153"/>
      <c r="P16" s="153"/>
      <c r="Q16" s="153"/>
    </row>
    <row r="17" spans="1:20">
      <c r="A17" s="106"/>
      <c r="B17" s="106"/>
      <c r="C17" s="140" t="s">
        <v>26</v>
      </c>
      <c r="D17" s="137" t="s">
        <v>134</v>
      </c>
      <c r="E17" s="161"/>
      <c r="F17" s="162" t="s">
        <v>135</v>
      </c>
      <c r="G17" s="163">
        <v>-123991.4815506232</v>
      </c>
      <c r="H17" s="163">
        <v>-877299.31697726436</v>
      </c>
      <c r="I17" s="163">
        <v>-454874.81881651096</v>
      </c>
      <c r="J17" s="163">
        <v>-2087643.6968761161</v>
      </c>
      <c r="K17" s="163">
        <v>2046206.9496323522</v>
      </c>
      <c r="L17" s="163">
        <v>1156256.4247555155</v>
      </c>
      <c r="M17" s="163">
        <v>321549.22975384165</v>
      </c>
      <c r="N17" s="163">
        <v>85034.889487502165</v>
      </c>
      <c r="O17" s="163">
        <v>203694.99452375993</v>
      </c>
      <c r="P17" s="163">
        <v>1128869.540920353</v>
      </c>
      <c r="Q17" s="163">
        <v>1397802.7148528099</v>
      </c>
    </row>
    <row r="18" spans="1:20">
      <c r="A18" s="106"/>
      <c r="B18" s="106"/>
      <c r="C18" s="140" t="s">
        <v>27</v>
      </c>
      <c r="D18" s="137" t="s">
        <v>136</v>
      </c>
      <c r="E18" s="161"/>
      <c r="F18" s="164"/>
      <c r="G18" s="163">
        <v>-180.82091059465884</v>
      </c>
      <c r="H18" s="163">
        <v>-1641.5640527703961</v>
      </c>
      <c r="I18" s="163">
        <v>-3589.1058959568986</v>
      </c>
      <c r="J18" s="163">
        <v>-7307.4136235385204</v>
      </c>
      <c r="K18" s="163">
        <v>-7600.2742316615959</v>
      </c>
      <c r="L18" s="163">
        <v>-2537.4419934973012</v>
      </c>
      <c r="M18" s="163">
        <v>-610.28383699123515</v>
      </c>
      <c r="N18" s="163">
        <v>-2.2385096401931368</v>
      </c>
      <c r="O18" s="163">
        <v>459.57290757096479</v>
      </c>
      <c r="P18" s="163">
        <v>2431.0751227366618</v>
      </c>
      <c r="Q18" s="163">
        <v>-20578.495024343174</v>
      </c>
    </row>
    <row r="19" spans="1:20">
      <c r="A19" s="165"/>
      <c r="B19" s="165"/>
      <c r="C19" s="140" t="s">
        <v>117</v>
      </c>
      <c r="D19" s="115" t="s">
        <v>74</v>
      </c>
      <c r="E19" s="161"/>
      <c r="F19" s="166" t="s">
        <v>137</v>
      </c>
      <c r="G19" s="167">
        <v>-124172.30246121786</v>
      </c>
      <c r="H19" s="167">
        <v>-1003113.1834912526</v>
      </c>
      <c r="I19" s="167">
        <v>-1461577.1082037205</v>
      </c>
      <c r="J19" s="167">
        <v>-3556528.2187033747</v>
      </c>
      <c r="K19" s="167">
        <v>-1517921.5433026841</v>
      </c>
      <c r="L19" s="167">
        <v>-364202.56054066587</v>
      </c>
      <c r="M19" s="167">
        <v>-43263.614623815462</v>
      </c>
      <c r="N19" s="167">
        <v>41769.036354046511</v>
      </c>
      <c r="O19" s="167">
        <v>245923.6037853774</v>
      </c>
      <c r="P19" s="167">
        <v>1377224.2198284671</v>
      </c>
      <c r="Q19" s="163">
        <v>1377224.2198284671</v>
      </c>
    </row>
    <row r="20" spans="1:20">
      <c r="A20" s="165"/>
      <c r="B20" s="165"/>
      <c r="C20" s="140" t="s">
        <v>118</v>
      </c>
      <c r="D20" s="115" t="s">
        <v>138</v>
      </c>
      <c r="E20" s="161"/>
      <c r="F20" s="166"/>
      <c r="G20" s="167"/>
      <c r="H20" s="167"/>
      <c r="I20" s="167"/>
      <c r="J20" s="167"/>
      <c r="K20" s="167"/>
      <c r="L20" s="167"/>
      <c r="M20" s="167"/>
      <c r="N20" s="167"/>
      <c r="O20" s="167"/>
      <c r="P20" s="167"/>
      <c r="Q20" s="168">
        <v>-1994777</v>
      </c>
    </row>
    <row r="21" spans="1:20">
      <c r="A21" s="165"/>
      <c r="B21" s="165"/>
      <c r="C21" s="140" t="s">
        <v>119</v>
      </c>
      <c r="D21" s="115" t="s">
        <v>139</v>
      </c>
      <c r="E21" s="161"/>
      <c r="F21" s="166"/>
      <c r="G21" s="167"/>
      <c r="H21" s="167"/>
      <c r="I21" s="167"/>
      <c r="J21" s="167"/>
      <c r="K21" s="167"/>
      <c r="L21" s="167"/>
      <c r="M21" s="167"/>
      <c r="N21" s="167"/>
      <c r="O21" s="167"/>
      <c r="P21" s="167"/>
      <c r="Q21" s="167" t="s">
        <v>140</v>
      </c>
    </row>
    <row r="22" spans="1:20">
      <c r="A22" s="165"/>
      <c r="B22" s="165"/>
      <c r="C22" s="140" t="s">
        <v>120</v>
      </c>
      <c r="D22" s="115" t="s">
        <v>141</v>
      </c>
      <c r="E22" s="161"/>
      <c r="F22" s="166"/>
      <c r="G22" s="167"/>
      <c r="H22" s="167"/>
      <c r="I22" s="167"/>
      <c r="J22" s="167"/>
      <c r="K22" s="167"/>
      <c r="L22" s="167"/>
      <c r="M22" s="167"/>
      <c r="N22" s="167"/>
      <c r="O22" s="167"/>
      <c r="P22" s="167"/>
      <c r="Q22" s="168" t="s">
        <v>0</v>
      </c>
    </row>
    <row r="23" spans="1:20">
      <c r="A23" s="169"/>
      <c r="B23" s="169"/>
      <c r="C23" s="170" t="s">
        <v>121</v>
      </c>
      <c r="D23" s="128" t="s">
        <v>142</v>
      </c>
      <c r="E23" s="171"/>
      <c r="F23" s="172"/>
      <c r="G23" s="173"/>
      <c r="H23" s="173"/>
      <c r="I23" s="173"/>
      <c r="J23" s="173"/>
      <c r="K23" s="173"/>
      <c r="L23" s="173"/>
      <c r="M23" s="173"/>
      <c r="N23" s="173"/>
      <c r="O23" s="173"/>
      <c r="P23" s="173"/>
      <c r="Q23" s="173" t="s">
        <v>140</v>
      </c>
    </row>
    <row r="24" spans="1:20">
      <c r="A24" s="106"/>
      <c r="B24" s="105" t="s">
        <v>143</v>
      </c>
      <c r="C24" s="136"/>
      <c r="D24" s="137"/>
      <c r="E24" s="138"/>
      <c r="F24" s="136"/>
      <c r="G24" s="136"/>
      <c r="H24" s="136"/>
      <c r="I24" s="136"/>
      <c r="J24" s="136"/>
      <c r="K24" s="136"/>
      <c r="L24" s="136"/>
      <c r="M24" s="136"/>
      <c r="N24" s="136"/>
      <c r="O24" s="136"/>
      <c r="P24" s="136"/>
      <c r="Q24" s="136"/>
    </row>
    <row r="25" spans="1:20">
      <c r="A25" s="106"/>
      <c r="B25" s="106"/>
      <c r="C25" s="140" t="s">
        <v>21</v>
      </c>
      <c r="D25" s="141" t="s">
        <v>126</v>
      </c>
      <c r="E25" s="142">
        <v>19046.041792326934</v>
      </c>
      <c r="F25" s="143"/>
      <c r="G25" s="144">
        <v>2551.0763479554439</v>
      </c>
      <c r="H25" s="144">
        <v>16919.164272868478</v>
      </c>
      <c r="I25" s="144">
        <v>19480</v>
      </c>
      <c r="J25" s="144">
        <v>19499</v>
      </c>
      <c r="K25" s="144">
        <v>19478</v>
      </c>
      <c r="L25" s="144">
        <v>19452</v>
      </c>
      <c r="M25" s="144">
        <v>19481</v>
      </c>
      <c r="N25" s="144">
        <v>19499</v>
      </c>
      <c r="O25" s="144">
        <v>19506</v>
      </c>
      <c r="P25" s="144">
        <v>19527</v>
      </c>
      <c r="Q25" s="143"/>
    </row>
    <row r="26" spans="1:20">
      <c r="A26" s="106"/>
      <c r="B26" s="106"/>
      <c r="C26" s="140" t="s">
        <v>22</v>
      </c>
      <c r="D26" s="145" t="s">
        <v>127</v>
      </c>
      <c r="E26" s="150">
        <v>1544.7788852104136</v>
      </c>
      <c r="F26" s="147"/>
      <c r="G26" s="148">
        <v>135.59107531434915</v>
      </c>
      <c r="H26" s="148">
        <v>122.68835754335855</v>
      </c>
      <c r="I26" s="148">
        <v>119.20995264344855</v>
      </c>
      <c r="J26" s="148">
        <v>153.68805798169771</v>
      </c>
      <c r="K26" s="148">
        <v>148.50554156871721</v>
      </c>
      <c r="L26" s="148">
        <v>133.6748978472381</v>
      </c>
      <c r="M26" s="148">
        <v>120.24635752648467</v>
      </c>
      <c r="N26" s="148">
        <v>112.27787325830866</v>
      </c>
      <c r="O26" s="148">
        <v>108.027479495817</v>
      </c>
      <c r="P26" s="148">
        <v>118.21806956879941</v>
      </c>
      <c r="Q26" s="147"/>
    </row>
    <row r="27" spans="1:20">
      <c r="A27" s="106"/>
      <c r="B27" s="106"/>
      <c r="C27" s="140" t="s">
        <v>23</v>
      </c>
      <c r="D27" s="145" t="s">
        <v>128</v>
      </c>
      <c r="E27" s="150">
        <v>29421923.207621749</v>
      </c>
      <c r="F27" s="151" t="s">
        <v>129</v>
      </c>
      <c r="G27" s="147">
        <v>345903.18522828136</v>
      </c>
      <c r="H27" s="147">
        <v>2075784.4756445058</v>
      </c>
      <c r="I27" s="147">
        <v>2322209.8774943775</v>
      </c>
      <c r="J27" s="147">
        <v>2996763.4425851237</v>
      </c>
      <c r="K27" s="147">
        <v>2892590.9386754739</v>
      </c>
      <c r="L27" s="147">
        <v>2600244.1129244757</v>
      </c>
      <c r="M27" s="147">
        <v>2342519.2909734477</v>
      </c>
      <c r="N27" s="147">
        <v>2189306.2506637606</v>
      </c>
      <c r="O27" s="147">
        <v>2107184.0150454063</v>
      </c>
      <c r="P27" s="147">
        <v>2308444.2444699463</v>
      </c>
      <c r="Q27" s="147">
        <v>22180949.833704799</v>
      </c>
    </row>
    <row r="28" spans="1:20">
      <c r="A28" s="106"/>
      <c r="B28" s="106"/>
      <c r="C28" s="152"/>
      <c r="D28" s="145"/>
      <c r="E28" s="142"/>
      <c r="F28" s="153"/>
      <c r="G28" s="153"/>
      <c r="H28" s="153"/>
      <c r="I28" s="153"/>
      <c r="J28" s="153"/>
      <c r="K28" s="153"/>
      <c r="L28" s="153"/>
      <c r="M28" s="153"/>
      <c r="N28" s="153"/>
      <c r="O28" s="153"/>
      <c r="P28" s="153"/>
      <c r="Q28" s="153"/>
    </row>
    <row r="29" spans="1:20">
      <c r="A29" s="106"/>
      <c r="B29" s="106"/>
      <c r="C29" s="140" t="s">
        <v>24</v>
      </c>
      <c r="D29" s="141" t="s">
        <v>130</v>
      </c>
      <c r="E29" s="142">
        <v>536266600.35221505</v>
      </c>
      <c r="F29" s="154"/>
      <c r="G29" s="144">
        <v>5651577.4666666677</v>
      </c>
      <c r="H29" s="144">
        <v>36234668.799999997</v>
      </c>
      <c r="I29" s="144">
        <v>39998111</v>
      </c>
      <c r="J29" s="144">
        <v>49512632</v>
      </c>
      <c r="K29" s="144">
        <v>59285309</v>
      </c>
      <c r="L29" s="144">
        <v>51941019</v>
      </c>
      <c r="M29" s="144">
        <v>45181796</v>
      </c>
      <c r="N29" s="144">
        <v>38941210</v>
      </c>
      <c r="O29" s="144">
        <v>38017522</v>
      </c>
      <c r="P29" s="144">
        <v>42437015</v>
      </c>
      <c r="Q29" s="154">
        <v>407200860.26666665</v>
      </c>
      <c r="T29" s="108" t="s">
        <v>0</v>
      </c>
    </row>
    <row r="30" spans="1:20">
      <c r="A30" s="106"/>
      <c r="B30" s="106"/>
      <c r="C30" s="140" t="s">
        <v>25</v>
      </c>
      <c r="D30" s="145" t="s">
        <v>131</v>
      </c>
      <c r="E30" s="155">
        <v>5.486435886236006E-2</v>
      </c>
      <c r="F30" s="156"/>
      <c r="G30" s="157">
        <v>5.486435886236006E-2</v>
      </c>
      <c r="H30" s="157">
        <v>5.486435886236006E-2</v>
      </c>
      <c r="I30" s="157">
        <v>5.486435886236006E-2</v>
      </c>
      <c r="J30" s="157">
        <v>5.486435886236006E-2</v>
      </c>
      <c r="K30" s="157">
        <v>5.486435886236006E-2</v>
      </c>
      <c r="L30" s="157">
        <v>5.486435886236006E-2</v>
      </c>
      <c r="M30" s="157">
        <v>5.486435886236006E-2</v>
      </c>
      <c r="N30" s="157">
        <v>5.486435886236006E-2</v>
      </c>
      <c r="O30" s="157">
        <v>5.486435886236006E-2</v>
      </c>
      <c r="P30" s="157">
        <v>5.486435886236006E-2</v>
      </c>
      <c r="Q30" s="156"/>
    </row>
    <row r="31" spans="1:20">
      <c r="A31" s="106"/>
      <c r="B31" s="106"/>
      <c r="C31" s="140" t="s">
        <v>28</v>
      </c>
      <c r="D31" s="145" t="s">
        <v>132</v>
      </c>
      <c r="E31" s="150" t="s">
        <v>0</v>
      </c>
      <c r="F31" s="158" t="s">
        <v>133</v>
      </c>
      <c r="G31" s="159">
        <v>310070.17426962784</v>
      </c>
      <c r="H31" s="159">
        <v>1987991.8723019613</v>
      </c>
      <c r="I31" s="159">
        <v>2194470.7157205115</v>
      </c>
      <c r="J31" s="159">
        <v>2716478.8102679723</v>
      </c>
      <c r="K31" s="159">
        <v>3252650.4682419049</v>
      </c>
      <c r="L31" s="159">
        <v>2849710.7060926622</v>
      </c>
      <c r="M31" s="159">
        <v>2478870.2697899444</v>
      </c>
      <c r="N31" s="159">
        <v>2136484.5199745242</v>
      </c>
      <c r="O31" s="159">
        <v>2085806.9700656685</v>
      </c>
      <c r="P31" s="159">
        <v>2328279.6200073566</v>
      </c>
      <c r="Q31" s="147">
        <v>22340814.126732133</v>
      </c>
    </row>
    <row r="32" spans="1:20">
      <c r="A32" s="106"/>
      <c r="B32" s="106"/>
      <c r="C32" s="140"/>
      <c r="D32" s="145"/>
      <c r="E32" s="150"/>
      <c r="F32" s="158"/>
      <c r="G32" s="159"/>
      <c r="H32" s="159"/>
      <c r="I32" s="159"/>
      <c r="J32" s="159"/>
      <c r="K32" s="159"/>
      <c r="L32" s="159"/>
      <c r="M32" s="159"/>
      <c r="N32" s="159"/>
      <c r="O32" s="159"/>
      <c r="P32" s="159"/>
      <c r="Q32" s="147"/>
    </row>
    <row r="33" spans="1:18">
      <c r="A33" s="106"/>
      <c r="B33" s="106"/>
      <c r="C33" s="140" t="s">
        <v>26</v>
      </c>
      <c r="D33" s="137" t="s">
        <v>134</v>
      </c>
      <c r="E33" s="161"/>
      <c r="F33" s="162" t="s">
        <v>135</v>
      </c>
      <c r="G33" s="163">
        <v>-35833.010958653525</v>
      </c>
      <c r="H33" s="163">
        <v>-87792.60334254452</v>
      </c>
      <c r="I33" s="163">
        <v>-127739.16177386604</v>
      </c>
      <c r="J33" s="163">
        <v>-280284.63231715141</v>
      </c>
      <c r="K33" s="163">
        <v>360059.52956643095</v>
      </c>
      <c r="L33" s="163">
        <v>249466.59316818649</v>
      </c>
      <c r="M33" s="163">
        <v>136350.97881649667</v>
      </c>
      <c r="N33" s="163">
        <v>-52821.730689236429</v>
      </c>
      <c r="O33" s="163">
        <v>-21377.044979737839</v>
      </c>
      <c r="P33" s="163">
        <v>19835.375537410378</v>
      </c>
      <c r="Q33" s="163">
        <v>159864.29302733473</v>
      </c>
    </row>
    <row r="34" spans="1:18">
      <c r="A34" s="106"/>
      <c r="B34" s="106"/>
      <c r="C34" s="140" t="s">
        <v>27</v>
      </c>
      <c r="D34" s="137" t="s">
        <v>144</v>
      </c>
      <c r="E34" s="161"/>
      <c r="F34" s="164"/>
      <c r="G34" s="163">
        <v>-52.256474314703063</v>
      </c>
      <c r="H34" s="163">
        <v>-232.6962432207014</v>
      </c>
      <c r="I34" s="163">
        <v>-547.69209805819389</v>
      </c>
      <c r="J34" s="163">
        <v>-1144.3242330602641</v>
      </c>
      <c r="K34" s="163">
        <v>-1060.7898379729615</v>
      </c>
      <c r="L34" s="163">
        <v>-134.71472104645889</v>
      </c>
      <c r="M34" s="163">
        <v>428.6391904289311</v>
      </c>
      <c r="N34" s="163">
        <v>555.21898019110824</v>
      </c>
      <c r="O34" s="163">
        <v>475.29223853676814</v>
      </c>
      <c r="P34" s="163">
        <v>444.69984618033919</v>
      </c>
      <c r="Q34" s="163">
        <v>-1268.6233523361368</v>
      </c>
    </row>
    <row r="35" spans="1:18">
      <c r="A35" s="165"/>
      <c r="B35" s="165"/>
      <c r="C35" s="140" t="s">
        <v>117</v>
      </c>
      <c r="D35" s="115" t="s">
        <v>74</v>
      </c>
      <c r="E35" s="161"/>
      <c r="F35" s="166" t="s">
        <v>137</v>
      </c>
      <c r="G35" s="167">
        <v>-35885.267432968227</v>
      </c>
      <c r="H35" s="167">
        <v>-123910.56701873345</v>
      </c>
      <c r="I35" s="167">
        <v>-252197.4208906577</v>
      </c>
      <c r="J35" s="167">
        <v>-533626.37744086934</v>
      </c>
      <c r="K35" s="167">
        <v>-174627.63771241135</v>
      </c>
      <c r="L35" s="167">
        <v>74704.240734728679</v>
      </c>
      <c r="M35" s="167">
        <v>211483.85874165429</v>
      </c>
      <c r="N35" s="167">
        <v>159217.34703260896</v>
      </c>
      <c r="O35" s="167">
        <v>138315.59429140788</v>
      </c>
      <c r="P35" s="167">
        <v>158595.66967499859</v>
      </c>
      <c r="Q35" s="163">
        <v>158595.66967499859</v>
      </c>
    </row>
    <row r="36" spans="1:18">
      <c r="A36" s="165"/>
      <c r="B36" s="165"/>
      <c r="C36" s="140" t="s">
        <v>118</v>
      </c>
      <c r="D36" s="115" t="s">
        <v>138</v>
      </c>
      <c r="E36" s="161"/>
      <c r="F36" s="166"/>
      <c r="G36" s="167"/>
      <c r="H36" s="167"/>
      <c r="I36" s="167"/>
      <c r="J36" s="167"/>
      <c r="K36" s="167"/>
      <c r="L36" s="167"/>
      <c r="M36" s="167"/>
      <c r="N36" s="167"/>
      <c r="O36" s="167"/>
      <c r="P36" s="167"/>
      <c r="Q36" s="168">
        <v>-735548</v>
      </c>
    </row>
    <row r="37" spans="1:18">
      <c r="A37" s="165"/>
      <c r="B37" s="165"/>
      <c r="C37" s="140" t="s">
        <v>119</v>
      </c>
      <c r="D37" s="115" t="s">
        <v>139</v>
      </c>
      <c r="E37" s="161"/>
      <c r="F37" s="166"/>
      <c r="G37" s="167"/>
      <c r="H37" s="167"/>
      <c r="I37" s="167"/>
      <c r="J37" s="167"/>
      <c r="K37" s="167"/>
      <c r="L37" s="167"/>
      <c r="M37" s="167"/>
      <c r="N37" s="167"/>
      <c r="O37" s="167"/>
      <c r="P37" s="167"/>
      <c r="Q37" s="167" t="s">
        <v>140</v>
      </c>
    </row>
    <row r="38" spans="1:18">
      <c r="A38" s="165"/>
      <c r="B38" s="165"/>
      <c r="C38" s="140" t="s">
        <v>120</v>
      </c>
      <c r="D38" s="115" t="s">
        <v>141</v>
      </c>
      <c r="E38" s="161"/>
      <c r="F38" s="166"/>
      <c r="G38" s="167"/>
      <c r="H38" s="167"/>
      <c r="I38" s="167"/>
      <c r="J38" s="167"/>
      <c r="K38" s="167"/>
      <c r="L38" s="167"/>
      <c r="M38" s="167"/>
      <c r="N38" s="167"/>
      <c r="O38" s="167"/>
      <c r="P38" s="167"/>
      <c r="Q38" s="168" t="s">
        <v>0</v>
      </c>
    </row>
    <row r="39" spans="1:18">
      <c r="A39" s="169"/>
      <c r="B39" s="169"/>
      <c r="C39" s="170" t="s">
        <v>121</v>
      </c>
      <c r="D39" s="128" t="s">
        <v>142</v>
      </c>
      <c r="E39" s="171"/>
      <c r="F39" s="172"/>
      <c r="G39" s="173"/>
      <c r="H39" s="173"/>
      <c r="I39" s="173"/>
      <c r="J39" s="173"/>
      <c r="K39" s="173"/>
      <c r="L39" s="173"/>
      <c r="M39" s="173"/>
      <c r="N39" s="173"/>
      <c r="O39" s="173"/>
      <c r="P39" s="173"/>
      <c r="Q39" s="173" t="s">
        <v>140</v>
      </c>
    </row>
    <row r="40" spans="1:18">
      <c r="A40" s="106"/>
      <c r="B40" s="105" t="s">
        <v>145</v>
      </c>
      <c r="C40" s="136"/>
      <c r="D40" s="137"/>
      <c r="E40" s="138"/>
      <c r="F40" s="136"/>
      <c r="G40" s="136"/>
      <c r="H40" s="136"/>
      <c r="I40" s="136"/>
      <c r="J40" s="136"/>
      <c r="K40" s="136"/>
      <c r="L40" s="136"/>
      <c r="M40" s="136"/>
      <c r="N40" s="136"/>
      <c r="O40" s="136"/>
      <c r="P40" s="136"/>
      <c r="Q40" s="136"/>
    </row>
    <row r="41" spans="1:18">
      <c r="A41" s="106"/>
      <c r="B41" s="106"/>
      <c r="C41" s="140" t="s">
        <v>21</v>
      </c>
      <c r="D41" s="141" t="s">
        <v>126</v>
      </c>
      <c r="E41" s="142">
        <v>1085.852777777774</v>
      </c>
      <c r="F41" s="143"/>
      <c r="G41" s="144">
        <v>158.75311699497746</v>
      </c>
      <c r="H41" s="144">
        <v>952.01788690476201</v>
      </c>
      <c r="I41" s="144">
        <v>1090</v>
      </c>
      <c r="J41" s="144">
        <v>1092</v>
      </c>
      <c r="K41" s="144">
        <v>1093</v>
      </c>
      <c r="L41" s="144">
        <v>1108</v>
      </c>
      <c r="M41" s="144">
        <v>1108</v>
      </c>
      <c r="N41" s="144">
        <v>1105</v>
      </c>
      <c r="O41" s="144">
        <v>1113</v>
      </c>
      <c r="P41" s="144">
        <v>1106</v>
      </c>
      <c r="Q41" s="143" t="s">
        <v>0</v>
      </c>
    </row>
    <row r="42" spans="1:18">
      <c r="A42" s="106"/>
      <c r="B42" s="106"/>
      <c r="C42" s="140" t="s">
        <v>22</v>
      </c>
      <c r="D42" s="145" t="s">
        <v>127</v>
      </c>
      <c r="E42" s="150">
        <v>40300.907211828242</v>
      </c>
      <c r="F42" s="147"/>
      <c r="G42" s="148">
        <v>3668.7870819512195</v>
      </c>
      <c r="H42" s="148">
        <v>3934.649469050371</v>
      </c>
      <c r="I42" s="148">
        <v>3747.9318956696561</v>
      </c>
      <c r="J42" s="148">
        <v>3881.2060682846013</v>
      </c>
      <c r="K42" s="148">
        <v>3533.9079992974475</v>
      </c>
      <c r="L42" s="148">
        <v>3254.2176655309149</v>
      </c>
      <c r="M42" s="148">
        <v>3072.5551820493106</v>
      </c>
      <c r="N42" s="148">
        <v>2992.0837392333192</v>
      </c>
      <c r="O42" s="148">
        <v>2879.4954048397472</v>
      </c>
      <c r="P42" s="148">
        <v>3060.0781490404993</v>
      </c>
      <c r="Q42" s="147"/>
    </row>
    <row r="43" spans="1:18">
      <c r="A43" s="106"/>
      <c r="B43" s="106"/>
      <c r="C43" s="140" t="s">
        <v>23</v>
      </c>
      <c r="D43" s="145" t="s">
        <v>128</v>
      </c>
      <c r="E43" s="150">
        <v>43760852.042928025</v>
      </c>
      <c r="F43" s="151" t="s">
        <v>129</v>
      </c>
      <c r="G43" s="147">
        <v>582431.38485066395</v>
      </c>
      <c r="H43" s="147">
        <v>3745856.6732362779</v>
      </c>
      <c r="I43" s="147">
        <v>4085245.7662799251</v>
      </c>
      <c r="J43" s="147">
        <v>4238277.0265667848</v>
      </c>
      <c r="K43" s="147">
        <v>3862561.4432321102</v>
      </c>
      <c r="L43" s="147">
        <v>3605673.1734082536</v>
      </c>
      <c r="M43" s="147">
        <v>3404391.1417106362</v>
      </c>
      <c r="N43" s="147">
        <v>3306252.5318528176</v>
      </c>
      <c r="O43" s="147">
        <v>3204878.3855866385</v>
      </c>
      <c r="P43" s="147">
        <v>3384446.432838792</v>
      </c>
      <c r="Q43" s="147">
        <v>33420013.959562898</v>
      </c>
    </row>
    <row r="44" spans="1:18">
      <c r="A44" s="106"/>
      <c r="B44" s="106"/>
      <c r="C44" s="152"/>
      <c r="D44" s="145"/>
      <c r="E44" s="142"/>
      <c r="F44" s="153"/>
      <c r="G44" s="153"/>
      <c r="H44" s="153"/>
      <c r="I44" s="153"/>
      <c r="J44" s="153"/>
      <c r="K44" s="153"/>
      <c r="L44" s="153"/>
      <c r="M44" s="153"/>
      <c r="N44" s="153"/>
      <c r="O44" s="153"/>
      <c r="P44" s="153"/>
      <c r="Q44" s="153"/>
    </row>
    <row r="45" spans="1:18">
      <c r="A45" s="106"/>
      <c r="B45" s="106"/>
      <c r="C45" s="140" t="s">
        <v>24</v>
      </c>
      <c r="D45" s="141" t="s">
        <v>130</v>
      </c>
      <c r="E45" s="142">
        <v>928614077.90582776</v>
      </c>
      <c r="F45" s="154"/>
      <c r="G45" s="144">
        <v>13597004.6</v>
      </c>
      <c r="H45" s="144">
        <v>77026972.766666651</v>
      </c>
      <c r="I45" s="144">
        <v>81817713</v>
      </c>
      <c r="J45" s="144">
        <v>84396702</v>
      </c>
      <c r="K45" s="144">
        <v>84169764</v>
      </c>
      <c r="L45" s="144">
        <v>81248825</v>
      </c>
      <c r="M45" s="144">
        <v>74381586</v>
      </c>
      <c r="N45" s="144">
        <v>62358171</v>
      </c>
      <c r="O45" s="144">
        <v>72629757</v>
      </c>
      <c r="P45" s="144">
        <v>71753983</v>
      </c>
      <c r="Q45" s="154">
        <v>703380478.36666667</v>
      </c>
      <c r="R45" s="108" t="s">
        <v>0</v>
      </c>
    </row>
    <row r="46" spans="1:18">
      <c r="A46" s="106"/>
      <c r="B46" s="106"/>
      <c r="C46" s="140" t="s">
        <v>25</v>
      </c>
      <c r="D46" s="145" t="s">
        <v>131</v>
      </c>
      <c r="E46" s="155">
        <v>4.7124906981397159E-2</v>
      </c>
      <c r="F46" s="156"/>
      <c r="G46" s="157">
        <v>4.7124906981397159E-2</v>
      </c>
      <c r="H46" s="157">
        <v>4.7124906981397159E-2</v>
      </c>
      <c r="I46" s="157">
        <v>4.7124906981397159E-2</v>
      </c>
      <c r="J46" s="157">
        <v>4.7124906981397159E-2</v>
      </c>
      <c r="K46" s="157">
        <v>4.7124906981397159E-2</v>
      </c>
      <c r="L46" s="157">
        <v>4.7124906981397159E-2</v>
      </c>
      <c r="M46" s="157">
        <v>4.7124906981397159E-2</v>
      </c>
      <c r="N46" s="157">
        <v>4.7124906981397159E-2</v>
      </c>
      <c r="O46" s="157">
        <v>4.7124906981397159E-2</v>
      </c>
      <c r="P46" s="157">
        <v>4.7124906981397159E-2</v>
      </c>
      <c r="Q46" s="156"/>
    </row>
    <row r="47" spans="1:18">
      <c r="A47" s="106"/>
      <c r="B47" s="106"/>
      <c r="C47" s="140" t="s">
        <v>28</v>
      </c>
      <c r="D47" s="145" t="s">
        <v>132</v>
      </c>
      <c r="E47" s="150" t="s">
        <v>0</v>
      </c>
      <c r="F47" s="158" t="s">
        <v>133</v>
      </c>
      <c r="G47" s="159">
        <v>640757.57700062927</v>
      </c>
      <c r="H47" s="159">
        <v>3629888.926687778</v>
      </c>
      <c r="I47" s="159">
        <v>3855652.114555649</v>
      </c>
      <c r="J47" s="159">
        <v>3977186.7312866957</v>
      </c>
      <c r="K47" s="159">
        <v>3966492.2991461512</v>
      </c>
      <c r="L47" s="159">
        <v>3828843.320472816</v>
      </c>
      <c r="M47" s="159">
        <v>3505225.3213787931</v>
      </c>
      <c r="N47" s="159">
        <v>2938623.0079050581</v>
      </c>
      <c r="O47" s="159">
        <v>3422670.5427064793</v>
      </c>
      <c r="P47" s="159">
        <v>3381399.7744197529</v>
      </c>
      <c r="Q47" s="147">
        <v>33146739.615559801</v>
      </c>
    </row>
    <row r="48" spans="1:18">
      <c r="A48" s="106"/>
      <c r="B48" s="106"/>
      <c r="C48" s="152"/>
      <c r="D48" s="145"/>
      <c r="E48" s="160"/>
      <c r="F48" s="153"/>
      <c r="G48" s="153"/>
      <c r="H48" s="153"/>
      <c r="I48" s="153"/>
      <c r="J48" s="153"/>
      <c r="K48" s="153"/>
      <c r="L48" s="153"/>
      <c r="M48" s="153"/>
      <c r="N48" s="153"/>
      <c r="O48" s="153"/>
      <c r="P48" s="153"/>
      <c r="Q48" s="153"/>
    </row>
    <row r="49" spans="1:16379">
      <c r="A49" s="106"/>
      <c r="B49" s="106"/>
      <c r="C49" s="140" t="s">
        <v>26</v>
      </c>
      <c r="D49" s="137" t="s">
        <v>134</v>
      </c>
      <c r="E49" s="161"/>
      <c r="F49" s="162" t="s">
        <v>135</v>
      </c>
      <c r="G49" s="163">
        <v>58326.192149965325</v>
      </c>
      <c r="H49" s="163">
        <v>-115967.74654849991</v>
      </c>
      <c r="I49" s="163">
        <v>-229593.65172427613</v>
      </c>
      <c r="J49" s="163">
        <v>-261090.29528008914</v>
      </c>
      <c r="K49" s="163">
        <v>103930.85591404093</v>
      </c>
      <c r="L49" s="163">
        <v>223170.14706456242</v>
      </c>
      <c r="M49" s="163">
        <v>100834.1796681569</v>
      </c>
      <c r="N49" s="163">
        <v>-367629.52394775953</v>
      </c>
      <c r="O49" s="163">
        <v>217792.15711984085</v>
      </c>
      <c r="P49" s="163">
        <v>-3046.6584190391004</v>
      </c>
      <c r="Q49" s="163">
        <v>-273274.34400309739</v>
      </c>
    </row>
    <row r="50" spans="1:16379">
      <c r="A50" s="106"/>
      <c r="B50" s="106"/>
      <c r="C50" s="140" t="s">
        <v>27</v>
      </c>
      <c r="D50" s="137" t="s">
        <v>144</v>
      </c>
      <c r="E50" s="161"/>
      <c r="F50" s="164"/>
      <c r="G50" s="163">
        <v>85.059030218699448</v>
      </c>
      <c r="H50" s="163">
        <v>1.2465188923076951</v>
      </c>
      <c r="I50" s="163">
        <v>-502.69355124205481</v>
      </c>
      <c r="J50" s="163">
        <v>-1219.7404968145436</v>
      </c>
      <c r="K50" s="163">
        <v>-1493.9886058344755</v>
      </c>
      <c r="L50" s="163">
        <v>-907.03716046566649</v>
      </c>
      <c r="M50" s="163">
        <v>-524.53368856639179</v>
      </c>
      <c r="N50" s="163">
        <v>-926.300306051495</v>
      </c>
      <c r="O50" s="163">
        <v>-1230.757607692296</v>
      </c>
      <c r="P50" s="163">
        <v>-835.4092819834018</v>
      </c>
      <c r="Q50" s="163">
        <v>-7554.1551495393178</v>
      </c>
    </row>
    <row r="51" spans="1:16379">
      <c r="A51" s="165"/>
      <c r="B51" s="165"/>
      <c r="C51" s="140" t="s">
        <v>117</v>
      </c>
      <c r="D51" s="115" t="s">
        <v>74</v>
      </c>
      <c r="E51" s="161"/>
      <c r="F51" s="166" t="s">
        <v>137</v>
      </c>
      <c r="G51" s="167">
        <v>58411.251180184023</v>
      </c>
      <c r="H51" s="167">
        <v>-57555.24884942358</v>
      </c>
      <c r="I51" s="167">
        <v>-287651.5941249418</v>
      </c>
      <c r="J51" s="167">
        <v>-549961.62990184559</v>
      </c>
      <c r="K51" s="167">
        <v>-447524.76259363914</v>
      </c>
      <c r="L51" s="167">
        <v>-225261.65268954239</v>
      </c>
      <c r="M51" s="167">
        <v>-124952.00670995188</v>
      </c>
      <c r="N51" s="167">
        <v>-493507.83096376294</v>
      </c>
      <c r="O51" s="167">
        <v>-276946.43145161436</v>
      </c>
      <c r="P51" s="167">
        <v>-280828.49915263685</v>
      </c>
      <c r="Q51" s="167">
        <v>-280828.49915263685</v>
      </c>
    </row>
    <row r="52" spans="1:16379">
      <c r="A52" s="165"/>
      <c r="B52" s="165"/>
      <c r="C52" s="140" t="s">
        <v>118</v>
      </c>
      <c r="D52" s="115" t="s">
        <v>138</v>
      </c>
      <c r="E52" s="161"/>
      <c r="F52" s="166"/>
      <c r="G52" s="167"/>
      <c r="H52" s="167"/>
      <c r="I52" s="167"/>
      <c r="J52" s="167"/>
      <c r="K52" s="167"/>
      <c r="L52" s="167"/>
      <c r="M52" s="167"/>
      <c r="N52" s="167"/>
      <c r="O52" s="167"/>
      <c r="P52" s="167"/>
      <c r="Q52" s="167">
        <v>-1094021</v>
      </c>
    </row>
    <row r="53" spans="1:16379">
      <c r="A53" s="165"/>
      <c r="B53" s="140"/>
      <c r="C53" s="174" t="s">
        <v>119</v>
      </c>
      <c r="D53" s="161" t="s">
        <v>139</v>
      </c>
      <c r="E53" s="166"/>
      <c r="F53" s="167"/>
      <c r="G53" s="167"/>
      <c r="H53" s="167"/>
      <c r="I53" s="167"/>
      <c r="J53" s="167"/>
      <c r="K53" s="167"/>
      <c r="L53" s="167"/>
      <c r="M53" s="167"/>
      <c r="N53" s="167"/>
      <c r="O53" s="167"/>
      <c r="P53" s="168"/>
      <c r="Q53" s="175" t="s">
        <v>140</v>
      </c>
      <c r="R53" s="140"/>
      <c r="S53" s="115"/>
      <c r="T53" s="161"/>
      <c r="U53" s="166"/>
      <c r="V53" s="167"/>
      <c r="W53" s="167"/>
      <c r="X53" s="167"/>
      <c r="Y53" s="167"/>
      <c r="Z53" s="167"/>
      <c r="AA53" s="167"/>
      <c r="AB53" s="167"/>
      <c r="AC53" s="167"/>
      <c r="AD53" s="167"/>
      <c r="AE53" s="167"/>
      <c r="AF53" s="167"/>
      <c r="AG53" s="167"/>
      <c r="AH53" s="168"/>
      <c r="AI53" s="165"/>
      <c r="AJ53" s="140"/>
      <c r="AK53" s="115"/>
      <c r="AL53" s="161"/>
      <c r="AM53" s="166"/>
      <c r="AN53" s="167"/>
      <c r="AO53" s="167"/>
      <c r="AP53" s="167"/>
      <c r="AQ53" s="167"/>
      <c r="AR53" s="167"/>
      <c r="AS53" s="167"/>
      <c r="AT53" s="167"/>
      <c r="AU53" s="167"/>
      <c r="AV53" s="167"/>
      <c r="AW53" s="167"/>
      <c r="AX53" s="167"/>
      <c r="AY53" s="167"/>
      <c r="AZ53" s="168"/>
      <c r="BA53" s="165"/>
      <c r="BB53" s="140"/>
      <c r="BC53" s="115"/>
      <c r="BD53" s="161"/>
      <c r="BE53" s="166"/>
      <c r="BF53" s="167"/>
      <c r="BG53" s="167"/>
      <c r="BH53" s="167"/>
      <c r="BI53" s="167"/>
      <c r="BJ53" s="167"/>
      <c r="BK53" s="167"/>
      <c r="BL53" s="167"/>
      <c r="BM53" s="167"/>
      <c r="BN53" s="167"/>
      <c r="BO53" s="167"/>
      <c r="BP53" s="167"/>
      <c r="BQ53" s="167"/>
      <c r="BR53" s="168"/>
      <c r="BS53" s="165"/>
      <c r="BT53" s="140"/>
      <c r="BU53" s="115"/>
      <c r="BV53" s="161"/>
      <c r="BW53" s="166"/>
      <c r="BX53" s="167"/>
      <c r="BY53" s="167"/>
      <c r="BZ53" s="167"/>
      <c r="CA53" s="167"/>
      <c r="CB53" s="167"/>
      <c r="CC53" s="167"/>
      <c r="CD53" s="167"/>
      <c r="CE53" s="167"/>
      <c r="CF53" s="167"/>
      <c r="CG53" s="167"/>
      <c r="CH53" s="167"/>
      <c r="CI53" s="167"/>
      <c r="CJ53" s="168"/>
      <c r="CK53" s="165"/>
      <c r="CL53" s="140"/>
      <c r="CM53" s="115"/>
      <c r="CN53" s="161"/>
      <c r="CO53" s="166"/>
      <c r="CP53" s="167"/>
      <c r="CQ53" s="167"/>
      <c r="CR53" s="167"/>
      <c r="CS53" s="167"/>
      <c r="CT53" s="167"/>
      <c r="CU53" s="167"/>
      <c r="CV53" s="167"/>
      <c r="CW53" s="167"/>
      <c r="CX53" s="167"/>
      <c r="CY53" s="167"/>
      <c r="CZ53" s="167"/>
      <c r="DA53" s="167"/>
      <c r="DB53" s="168"/>
      <c r="DC53" s="165"/>
      <c r="DD53" s="140"/>
      <c r="DE53" s="115"/>
      <c r="DF53" s="161"/>
      <c r="DG53" s="166"/>
      <c r="DH53" s="167"/>
      <c r="DI53" s="167"/>
      <c r="DJ53" s="167"/>
      <c r="DK53" s="167"/>
      <c r="DL53" s="167"/>
      <c r="DM53" s="167"/>
      <c r="DN53" s="167"/>
      <c r="DO53" s="167"/>
      <c r="DP53" s="167"/>
      <c r="DQ53" s="167"/>
      <c r="DR53" s="167"/>
      <c r="DS53" s="167"/>
      <c r="DT53" s="168"/>
      <c r="DU53" s="165"/>
      <c r="DV53" s="140"/>
      <c r="DW53" s="115"/>
      <c r="DX53" s="161"/>
      <c r="DY53" s="166"/>
      <c r="DZ53" s="167"/>
      <c r="EA53" s="167"/>
      <c r="EB53" s="167"/>
      <c r="EC53" s="167"/>
      <c r="ED53" s="167"/>
      <c r="EE53" s="167"/>
      <c r="EF53" s="167"/>
      <c r="EG53" s="167"/>
      <c r="EH53" s="167"/>
      <c r="EI53" s="167"/>
      <c r="EJ53" s="167"/>
      <c r="EK53" s="167"/>
      <c r="EL53" s="168"/>
      <c r="EM53" s="165"/>
      <c r="EN53" s="140"/>
      <c r="EO53" s="115"/>
      <c r="EP53" s="161"/>
      <c r="EQ53" s="166"/>
      <c r="ER53" s="167"/>
      <c r="ES53" s="167"/>
      <c r="ET53" s="167"/>
      <c r="EU53" s="167"/>
      <c r="EV53" s="167"/>
      <c r="EW53" s="167"/>
      <c r="EX53" s="167"/>
      <c r="EY53" s="167"/>
      <c r="EZ53" s="167"/>
      <c r="FA53" s="167"/>
      <c r="FB53" s="167"/>
      <c r="FC53" s="167"/>
      <c r="FD53" s="168"/>
      <c r="FE53" s="165"/>
      <c r="FF53" s="140"/>
      <c r="FG53" s="115"/>
      <c r="FH53" s="161"/>
      <c r="FI53" s="166"/>
      <c r="FJ53" s="167"/>
      <c r="FK53" s="167"/>
      <c r="FL53" s="167"/>
      <c r="FM53" s="167"/>
      <c r="FN53" s="167"/>
      <c r="FO53" s="167"/>
      <c r="FP53" s="167"/>
      <c r="FQ53" s="167"/>
      <c r="FR53" s="167"/>
      <c r="FS53" s="167"/>
      <c r="FT53" s="167"/>
      <c r="FU53" s="167"/>
      <c r="FV53" s="168"/>
      <c r="FW53" s="165"/>
      <c r="FX53" s="140"/>
      <c r="FY53" s="115"/>
      <c r="FZ53" s="161"/>
      <c r="GA53" s="166"/>
      <c r="GB53" s="167"/>
      <c r="GC53" s="167"/>
      <c r="GD53" s="167"/>
      <c r="GE53" s="167"/>
      <c r="GF53" s="167"/>
      <c r="GG53" s="167"/>
      <c r="GH53" s="167"/>
      <c r="GI53" s="167"/>
      <c r="GJ53" s="167"/>
      <c r="GK53" s="167"/>
      <c r="GL53" s="167"/>
      <c r="GM53" s="167"/>
      <c r="GN53" s="168"/>
      <c r="GO53" s="165"/>
      <c r="GP53" s="140"/>
      <c r="GQ53" s="115"/>
      <c r="GR53" s="161"/>
      <c r="GS53" s="166"/>
      <c r="GT53" s="167"/>
      <c r="GU53" s="167"/>
      <c r="GV53" s="167"/>
      <c r="GW53" s="167"/>
      <c r="GX53" s="167"/>
      <c r="GY53" s="167"/>
      <c r="GZ53" s="167"/>
      <c r="HA53" s="167"/>
      <c r="HB53" s="167"/>
      <c r="HC53" s="167"/>
      <c r="HD53" s="167"/>
      <c r="HE53" s="167"/>
      <c r="HF53" s="168"/>
      <c r="HG53" s="165"/>
      <c r="HH53" s="140"/>
      <c r="HI53" s="115"/>
      <c r="HJ53" s="161"/>
      <c r="HK53" s="166"/>
      <c r="HL53" s="167"/>
      <c r="HM53" s="167"/>
      <c r="HN53" s="167"/>
      <c r="HO53" s="167"/>
      <c r="HP53" s="167"/>
      <c r="HQ53" s="167"/>
      <c r="HR53" s="167"/>
      <c r="HS53" s="167"/>
      <c r="HT53" s="167"/>
      <c r="HU53" s="167"/>
      <c r="HV53" s="167"/>
      <c r="HW53" s="167"/>
      <c r="HX53" s="168"/>
      <c r="HY53" s="165"/>
      <c r="HZ53" s="140"/>
      <c r="IA53" s="115"/>
      <c r="IB53" s="161"/>
      <c r="IC53" s="166"/>
      <c r="ID53" s="167"/>
      <c r="IE53" s="167"/>
      <c r="IF53" s="167"/>
      <c r="IG53" s="167"/>
      <c r="IH53" s="167"/>
      <c r="II53" s="167"/>
      <c r="IJ53" s="167"/>
      <c r="IK53" s="167"/>
      <c r="IL53" s="167"/>
      <c r="IM53" s="167"/>
      <c r="IN53" s="167"/>
      <c r="IO53" s="167"/>
      <c r="IP53" s="168"/>
      <c r="IQ53" s="165"/>
      <c r="IR53" s="140"/>
      <c r="IS53" s="115"/>
      <c r="IT53" s="161"/>
      <c r="IU53" s="166"/>
      <c r="IV53" s="167"/>
      <c r="IW53" s="167"/>
      <c r="IX53" s="167"/>
      <c r="IY53" s="167"/>
      <c r="IZ53" s="167"/>
      <c r="JA53" s="167"/>
      <c r="JB53" s="167"/>
      <c r="JC53" s="167"/>
      <c r="JD53" s="167"/>
      <c r="JE53" s="167"/>
      <c r="JF53" s="167"/>
      <c r="JG53" s="167"/>
      <c r="JH53" s="168"/>
      <c r="JI53" s="165"/>
      <c r="JJ53" s="140"/>
      <c r="JK53" s="115"/>
      <c r="JL53" s="161"/>
      <c r="JM53" s="166"/>
      <c r="JN53" s="167"/>
      <c r="JO53" s="167"/>
      <c r="JP53" s="167"/>
      <c r="JQ53" s="167"/>
      <c r="JR53" s="167"/>
      <c r="JS53" s="167"/>
      <c r="JT53" s="167"/>
      <c r="JU53" s="167"/>
      <c r="JV53" s="167"/>
      <c r="JW53" s="167"/>
      <c r="JX53" s="167"/>
      <c r="JY53" s="167"/>
      <c r="JZ53" s="168"/>
      <c r="KA53" s="165"/>
      <c r="KB53" s="140"/>
      <c r="KC53" s="115"/>
      <c r="KD53" s="161"/>
      <c r="KE53" s="166"/>
      <c r="KF53" s="167"/>
      <c r="KG53" s="167"/>
      <c r="KH53" s="167"/>
      <c r="KI53" s="167"/>
      <c r="KJ53" s="167"/>
      <c r="KK53" s="167"/>
      <c r="KL53" s="167"/>
      <c r="KM53" s="167"/>
      <c r="KN53" s="167"/>
      <c r="KO53" s="167"/>
      <c r="KP53" s="167"/>
      <c r="KQ53" s="167"/>
      <c r="KR53" s="168"/>
      <c r="KS53" s="165"/>
      <c r="KT53" s="140"/>
      <c r="KU53" s="115"/>
      <c r="KV53" s="161"/>
      <c r="KW53" s="166"/>
      <c r="KX53" s="167"/>
      <c r="KY53" s="167"/>
      <c r="KZ53" s="167"/>
      <c r="LA53" s="167"/>
      <c r="LB53" s="167"/>
      <c r="LC53" s="167"/>
      <c r="LD53" s="167"/>
      <c r="LE53" s="167"/>
      <c r="LF53" s="167"/>
      <c r="LG53" s="167"/>
      <c r="LH53" s="167"/>
      <c r="LI53" s="167"/>
      <c r="LJ53" s="168"/>
      <c r="LK53" s="165"/>
      <c r="LL53" s="140"/>
      <c r="LM53" s="115"/>
      <c r="LN53" s="161"/>
      <c r="LO53" s="166"/>
      <c r="LP53" s="167"/>
      <c r="LQ53" s="167"/>
      <c r="LR53" s="167"/>
      <c r="LS53" s="167"/>
      <c r="LT53" s="167"/>
      <c r="LU53" s="167"/>
      <c r="LV53" s="167"/>
      <c r="LW53" s="167"/>
      <c r="LX53" s="167"/>
      <c r="LY53" s="167"/>
      <c r="LZ53" s="167"/>
      <c r="MA53" s="167"/>
      <c r="MB53" s="168"/>
      <c r="MC53" s="165"/>
      <c r="MD53" s="140"/>
      <c r="ME53" s="115"/>
      <c r="MF53" s="161"/>
      <c r="MG53" s="166"/>
      <c r="MH53" s="167"/>
      <c r="MI53" s="167"/>
      <c r="MJ53" s="167"/>
      <c r="MK53" s="167"/>
      <c r="ML53" s="167"/>
      <c r="MM53" s="167"/>
      <c r="MN53" s="167"/>
      <c r="MO53" s="167"/>
      <c r="MP53" s="167"/>
      <c r="MQ53" s="167"/>
      <c r="MR53" s="167"/>
      <c r="MS53" s="167"/>
      <c r="MT53" s="168"/>
      <c r="MU53" s="165"/>
      <c r="MV53" s="140"/>
      <c r="MW53" s="115"/>
      <c r="MX53" s="161"/>
      <c r="MY53" s="166"/>
      <c r="MZ53" s="167"/>
      <c r="NA53" s="167"/>
      <c r="NB53" s="167"/>
      <c r="NC53" s="167"/>
      <c r="ND53" s="167"/>
      <c r="NE53" s="167"/>
      <c r="NF53" s="167"/>
      <c r="NG53" s="167"/>
      <c r="NH53" s="167"/>
      <c r="NI53" s="167"/>
      <c r="NJ53" s="167"/>
      <c r="NK53" s="167"/>
      <c r="NL53" s="168"/>
      <c r="NM53" s="165"/>
      <c r="NN53" s="140"/>
      <c r="NO53" s="115"/>
      <c r="NP53" s="161"/>
      <c r="NQ53" s="166"/>
      <c r="NR53" s="167"/>
      <c r="NS53" s="167"/>
      <c r="NT53" s="167"/>
      <c r="NU53" s="167"/>
      <c r="NV53" s="167"/>
      <c r="NW53" s="167"/>
      <c r="NX53" s="167"/>
      <c r="NY53" s="167"/>
      <c r="NZ53" s="167"/>
      <c r="OA53" s="167"/>
      <c r="OB53" s="167"/>
      <c r="OC53" s="167"/>
      <c r="OD53" s="168"/>
      <c r="OE53" s="165"/>
      <c r="OF53" s="140"/>
      <c r="OG53" s="115"/>
      <c r="OH53" s="161"/>
      <c r="OI53" s="166"/>
      <c r="OJ53" s="167"/>
      <c r="OK53" s="167"/>
      <c r="OL53" s="167"/>
      <c r="OM53" s="167"/>
      <c r="ON53" s="167"/>
      <c r="OO53" s="167"/>
      <c r="OP53" s="167"/>
      <c r="OQ53" s="167"/>
      <c r="OR53" s="167"/>
      <c r="OS53" s="167"/>
      <c r="OT53" s="167"/>
      <c r="OU53" s="167"/>
      <c r="OV53" s="168"/>
      <c r="OW53" s="165"/>
      <c r="OX53" s="140"/>
      <c r="OY53" s="115"/>
      <c r="OZ53" s="161"/>
      <c r="PA53" s="166"/>
      <c r="PB53" s="167"/>
      <c r="PC53" s="167"/>
      <c r="PD53" s="167"/>
      <c r="PE53" s="167"/>
      <c r="PF53" s="167"/>
      <c r="PG53" s="167"/>
      <c r="PH53" s="167"/>
      <c r="PI53" s="167"/>
      <c r="PJ53" s="167"/>
      <c r="PK53" s="167"/>
      <c r="PL53" s="167"/>
      <c r="PM53" s="167"/>
      <c r="PN53" s="168"/>
      <c r="PO53" s="165"/>
      <c r="PP53" s="140"/>
      <c r="PQ53" s="115"/>
      <c r="PR53" s="161"/>
      <c r="PS53" s="166"/>
      <c r="PT53" s="167"/>
      <c r="PU53" s="167"/>
      <c r="PV53" s="167"/>
      <c r="PW53" s="167"/>
      <c r="PX53" s="167"/>
      <c r="PY53" s="167"/>
      <c r="PZ53" s="167"/>
      <c r="QA53" s="167"/>
      <c r="QB53" s="167"/>
      <c r="QC53" s="167"/>
      <c r="QD53" s="167"/>
      <c r="QE53" s="167"/>
      <c r="QF53" s="168"/>
      <c r="QG53" s="165"/>
      <c r="QH53" s="140"/>
      <c r="QI53" s="115"/>
      <c r="QJ53" s="161"/>
      <c r="QK53" s="166"/>
      <c r="QL53" s="167"/>
      <c r="QM53" s="167"/>
      <c r="QN53" s="167"/>
      <c r="QO53" s="167"/>
      <c r="QP53" s="167"/>
      <c r="QQ53" s="167"/>
      <c r="QR53" s="167"/>
      <c r="QS53" s="167"/>
      <c r="QT53" s="167"/>
      <c r="QU53" s="167"/>
      <c r="QV53" s="167"/>
      <c r="QW53" s="167"/>
      <c r="QX53" s="168"/>
      <c r="QY53" s="165"/>
      <c r="QZ53" s="140"/>
      <c r="RA53" s="115"/>
      <c r="RB53" s="161"/>
      <c r="RC53" s="166"/>
      <c r="RD53" s="167"/>
      <c r="RE53" s="167"/>
      <c r="RF53" s="167"/>
      <c r="RG53" s="167"/>
      <c r="RH53" s="167"/>
      <c r="RI53" s="167"/>
      <c r="RJ53" s="167"/>
      <c r="RK53" s="167"/>
      <c r="RL53" s="167"/>
      <c r="RM53" s="167"/>
      <c r="RN53" s="167"/>
      <c r="RO53" s="167"/>
      <c r="RP53" s="168"/>
      <c r="RQ53" s="165"/>
      <c r="RR53" s="140"/>
      <c r="RS53" s="115"/>
      <c r="RT53" s="161"/>
      <c r="RU53" s="166"/>
      <c r="RV53" s="167"/>
      <c r="RW53" s="167"/>
      <c r="RX53" s="167"/>
      <c r="RY53" s="167"/>
      <c r="RZ53" s="167"/>
      <c r="SA53" s="167"/>
      <c r="SB53" s="167"/>
      <c r="SC53" s="167"/>
      <c r="SD53" s="167"/>
      <c r="SE53" s="167"/>
      <c r="SF53" s="167"/>
      <c r="SG53" s="167"/>
      <c r="SH53" s="168"/>
      <c r="SI53" s="165"/>
      <c r="SJ53" s="140"/>
      <c r="SK53" s="115"/>
      <c r="SL53" s="161"/>
      <c r="SM53" s="166"/>
      <c r="SN53" s="167"/>
      <c r="SO53" s="167"/>
      <c r="SP53" s="167"/>
      <c r="SQ53" s="167"/>
      <c r="SR53" s="167"/>
      <c r="SS53" s="167"/>
      <c r="ST53" s="167"/>
      <c r="SU53" s="167"/>
      <c r="SV53" s="167"/>
      <c r="SW53" s="167"/>
      <c r="SX53" s="167"/>
      <c r="SY53" s="167"/>
      <c r="SZ53" s="168"/>
      <c r="TA53" s="165"/>
      <c r="TB53" s="140"/>
      <c r="TC53" s="115"/>
      <c r="TD53" s="161"/>
      <c r="TE53" s="166"/>
      <c r="TF53" s="167"/>
      <c r="TG53" s="167"/>
      <c r="TH53" s="167"/>
      <c r="TI53" s="167"/>
      <c r="TJ53" s="167"/>
      <c r="TK53" s="167"/>
      <c r="TL53" s="167"/>
      <c r="TM53" s="167"/>
      <c r="TN53" s="167"/>
      <c r="TO53" s="167"/>
      <c r="TP53" s="167"/>
      <c r="TQ53" s="167"/>
      <c r="TR53" s="168"/>
      <c r="TS53" s="165"/>
      <c r="TT53" s="140"/>
      <c r="TU53" s="115"/>
      <c r="TV53" s="161"/>
      <c r="TW53" s="166"/>
      <c r="TX53" s="167"/>
      <c r="TY53" s="167"/>
      <c r="TZ53" s="167"/>
      <c r="UA53" s="167"/>
      <c r="UB53" s="167"/>
      <c r="UC53" s="167"/>
      <c r="UD53" s="167"/>
      <c r="UE53" s="167"/>
      <c r="UF53" s="167"/>
      <c r="UG53" s="167"/>
      <c r="UH53" s="167"/>
      <c r="UI53" s="167"/>
      <c r="UJ53" s="168"/>
      <c r="UK53" s="165"/>
      <c r="UL53" s="140"/>
      <c r="UM53" s="115"/>
      <c r="UN53" s="161"/>
      <c r="UO53" s="166"/>
      <c r="UP53" s="167"/>
      <c r="UQ53" s="167"/>
      <c r="UR53" s="167"/>
      <c r="US53" s="167"/>
      <c r="UT53" s="167"/>
      <c r="UU53" s="167"/>
      <c r="UV53" s="167"/>
      <c r="UW53" s="167"/>
      <c r="UX53" s="167"/>
      <c r="UY53" s="167"/>
      <c r="UZ53" s="167"/>
      <c r="VA53" s="167"/>
      <c r="VB53" s="168"/>
      <c r="VC53" s="165"/>
      <c r="VD53" s="140"/>
      <c r="VE53" s="115"/>
      <c r="VF53" s="161"/>
      <c r="VG53" s="166"/>
      <c r="VH53" s="167"/>
      <c r="VI53" s="167"/>
      <c r="VJ53" s="167"/>
      <c r="VK53" s="167"/>
      <c r="VL53" s="167"/>
      <c r="VM53" s="167"/>
      <c r="VN53" s="167"/>
      <c r="VO53" s="167"/>
      <c r="VP53" s="167"/>
      <c r="VQ53" s="167"/>
      <c r="VR53" s="167"/>
      <c r="VS53" s="167"/>
      <c r="VT53" s="168"/>
      <c r="VU53" s="165"/>
      <c r="VV53" s="140"/>
      <c r="VW53" s="115"/>
      <c r="VX53" s="161"/>
      <c r="VY53" s="166"/>
      <c r="VZ53" s="167"/>
      <c r="WA53" s="167"/>
      <c r="WB53" s="167"/>
      <c r="WC53" s="167"/>
      <c r="WD53" s="167"/>
      <c r="WE53" s="167"/>
      <c r="WF53" s="167"/>
      <c r="WG53" s="167"/>
      <c r="WH53" s="167"/>
      <c r="WI53" s="167"/>
      <c r="WJ53" s="167"/>
      <c r="WK53" s="167"/>
      <c r="WL53" s="168"/>
      <c r="WM53" s="165"/>
      <c r="WN53" s="140"/>
      <c r="WO53" s="115"/>
      <c r="WP53" s="161"/>
      <c r="WQ53" s="166"/>
      <c r="WR53" s="167"/>
      <c r="WS53" s="167"/>
      <c r="WT53" s="167"/>
      <c r="WU53" s="167"/>
      <c r="WV53" s="167"/>
      <c r="WW53" s="167"/>
      <c r="WX53" s="167"/>
      <c r="WY53" s="167"/>
      <c r="WZ53" s="167"/>
      <c r="XA53" s="167"/>
      <c r="XB53" s="167"/>
      <c r="XC53" s="167"/>
      <c r="XD53" s="168"/>
      <c r="XE53" s="165"/>
      <c r="XF53" s="140"/>
      <c r="XG53" s="115"/>
      <c r="XH53" s="161"/>
      <c r="XI53" s="166"/>
      <c r="XJ53" s="167"/>
      <c r="XK53" s="167"/>
      <c r="XL53" s="167"/>
      <c r="XM53" s="167"/>
      <c r="XN53" s="167"/>
      <c r="XO53" s="167"/>
      <c r="XP53" s="167"/>
      <c r="XQ53" s="167"/>
      <c r="XR53" s="167"/>
      <c r="XS53" s="167"/>
      <c r="XT53" s="167"/>
      <c r="XU53" s="167"/>
      <c r="XV53" s="168"/>
      <c r="XW53" s="165"/>
      <c r="XX53" s="140"/>
      <c r="XY53" s="115"/>
      <c r="XZ53" s="161"/>
      <c r="YA53" s="166"/>
      <c r="YB53" s="167"/>
      <c r="YC53" s="167"/>
      <c r="YD53" s="167"/>
      <c r="YE53" s="167"/>
      <c r="YF53" s="167"/>
      <c r="YG53" s="167"/>
      <c r="YH53" s="167"/>
      <c r="YI53" s="167"/>
      <c r="YJ53" s="167"/>
      <c r="YK53" s="167"/>
      <c r="YL53" s="167"/>
      <c r="YM53" s="167"/>
      <c r="YN53" s="168"/>
      <c r="YO53" s="165"/>
      <c r="YP53" s="140"/>
      <c r="YQ53" s="115"/>
      <c r="YR53" s="161"/>
      <c r="YS53" s="166"/>
      <c r="YT53" s="167"/>
      <c r="YU53" s="167"/>
      <c r="YV53" s="167"/>
      <c r="YW53" s="167"/>
      <c r="YX53" s="167"/>
      <c r="YY53" s="167"/>
      <c r="YZ53" s="167"/>
      <c r="ZA53" s="167"/>
      <c r="ZB53" s="167"/>
      <c r="ZC53" s="167"/>
      <c r="ZD53" s="167"/>
      <c r="ZE53" s="167"/>
      <c r="ZF53" s="168"/>
      <c r="ZG53" s="165"/>
      <c r="ZH53" s="140"/>
      <c r="ZI53" s="115"/>
      <c r="ZJ53" s="161"/>
      <c r="ZK53" s="166"/>
      <c r="ZL53" s="167"/>
      <c r="ZM53" s="167"/>
      <c r="ZN53" s="167"/>
      <c r="ZO53" s="167"/>
      <c r="ZP53" s="167"/>
      <c r="ZQ53" s="167"/>
      <c r="ZR53" s="167"/>
      <c r="ZS53" s="167"/>
      <c r="ZT53" s="167"/>
      <c r="ZU53" s="167"/>
      <c r="ZV53" s="167"/>
      <c r="ZW53" s="167"/>
      <c r="ZX53" s="168"/>
      <c r="ZY53" s="165"/>
      <c r="ZZ53" s="140"/>
      <c r="AAA53" s="115"/>
      <c r="AAB53" s="161"/>
      <c r="AAC53" s="166"/>
      <c r="AAD53" s="167"/>
      <c r="AAE53" s="167"/>
      <c r="AAF53" s="167"/>
      <c r="AAG53" s="167"/>
      <c r="AAH53" s="167"/>
      <c r="AAI53" s="167"/>
      <c r="AAJ53" s="167"/>
      <c r="AAK53" s="167"/>
      <c r="AAL53" s="167"/>
      <c r="AAM53" s="167"/>
      <c r="AAN53" s="167"/>
      <c r="AAO53" s="167"/>
      <c r="AAP53" s="168"/>
      <c r="AAQ53" s="165"/>
      <c r="AAR53" s="140"/>
      <c r="AAS53" s="115"/>
      <c r="AAT53" s="161"/>
      <c r="AAU53" s="166"/>
      <c r="AAV53" s="167"/>
      <c r="AAW53" s="167"/>
      <c r="AAX53" s="167"/>
      <c r="AAY53" s="167"/>
      <c r="AAZ53" s="167"/>
      <c r="ABA53" s="167"/>
      <c r="ABB53" s="167"/>
      <c r="ABC53" s="167"/>
      <c r="ABD53" s="167"/>
      <c r="ABE53" s="167"/>
      <c r="ABF53" s="167"/>
      <c r="ABG53" s="167"/>
      <c r="ABH53" s="168"/>
      <c r="ABI53" s="165"/>
      <c r="ABJ53" s="140"/>
      <c r="ABK53" s="115"/>
      <c r="ABL53" s="161"/>
      <c r="ABM53" s="166"/>
      <c r="ABN53" s="167"/>
      <c r="ABO53" s="167"/>
      <c r="ABP53" s="167"/>
      <c r="ABQ53" s="167"/>
      <c r="ABR53" s="167"/>
      <c r="ABS53" s="167"/>
      <c r="ABT53" s="167"/>
      <c r="ABU53" s="167"/>
      <c r="ABV53" s="167"/>
      <c r="ABW53" s="167"/>
      <c r="ABX53" s="167"/>
      <c r="ABY53" s="167"/>
      <c r="ABZ53" s="168"/>
      <c r="ACA53" s="165"/>
      <c r="ACB53" s="140"/>
      <c r="ACC53" s="115"/>
      <c r="ACD53" s="161"/>
      <c r="ACE53" s="166"/>
      <c r="ACF53" s="167"/>
      <c r="ACG53" s="167"/>
      <c r="ACH53" s="167"/>
      <c r="ACI53" s="167"/>
      <c r="ACJ53" s="167"/>
      <c r="ACK53" s="167"/>
      <c r="ACL53" s="167"/>
      <c r="ACM53" s="167"/>
      <c r="ACN53" s="167"/>
      <c r="ACO53" s="167"/>
      <c r="ACP53" s="167"/>
      <c r="ACQ53" s="167"/>
      <c r="ACR53" s="168"/>
      <c r="ACS53" s="165"/>
      <c r="ACT53" s="140"/>
      <c r="ACU53" s="115"/>
      <c r="ACV53" s="161"/>
      <c r="ACW53" s="166"/>
      <c r="ACX53" s="167"/>
      <c r="ACY53" s="167"/>
      <c r="ACZ53" s="167"/>
      <c r="ADA53" s="167"/>
      <c r="ADB53" s="167"/>
      <c r="ADC53" s="167"/>
      <c r="ADD53" s="167"/>
      <c r="ADE53" s="167"/>
      <c r="ADF53" s="167"/>
      <c r="ADG53" s="167"/>
      <c r="ADH53" s="167"/>
      <c r="ADI53" s="167"/>
      <c r="ADJ53" s="168"/>
      <c r="ADK53" s="165"/>
      <c r="ADL53" s="140"/>
      <c r="ADM53" s="115"/>
      <c r="ADN53" s="161"/>
      <c r="ADO53" s="166"/>
      <c r="ADP53" s="167"/>
      <c r="ADQ53" s="167"/>
      <c r="ADR53" s="167"/>
      <c r="ADS53" s="167"/>
      <c r="ADT53" s="167"/>
      <c r="ADU53" s="167"/>
      <c r="ADV53" s="167"/>
      <c r="ADW53" s="167"/>
      <c r="ADX53" s="167"/>
      <c r="ADY53" s="167"/>
      <c r="ADZ53" s="167"/>
      <c r="AEA53" s="167"/>
      <c r="AEB53" s="168"/>
      <c r="AEC53" s="165"/>
      <c r="AED53" s="140"/>
      <c r="AEE53" s="115"/>
      <c r="AEF53" s="161"/>
      <c r="AEG53" s="166"/>
      <c r="AEH53" s="167"/>
      <c r="AEI53" s="167"/>
      <c r="AEJ53" s="167"/>
      <c r="AEK53" s="167"/>
      <c r="AEL53" s="167"/>
      <c r="AEM53" s="167"/>
      <c r="AEN53" s="167"/>
      <c r="AEO53" s="167"/>
      <c r="AEP53" s="167"/>
      <c r="AEQ53" s="167"/>
      <c r="AER53" s="167"/>
      <c r="AES53" s="167"/>
      <c r="AET53" s="168"/>
      <c r="AEU53" s="165"/>
      <c r="AEV53" s="140"/>
      <c r="AEW53" s="115"/>
      <c r="AEX53" s="161"/>
      <c r="AEY53" s="166"/>
      <c r="AEZ53" s="167"/>
      <c r="AFA53" s="167"/>
      <c r="AFB53" s="167"/>
      <c r="AFC53" s="167"/>
      <c r="AFD53" s="167"/>
      <c r="AFE53" s="167"/>
      <c r="AFF53" s="167"/>
      <c r="AFG53" s="167"/>
      <c r="AFH53" s="167"/>
      <c r="AFI53" s="167"/>
      <c r="AFJ53" s="167"/>
      <c r="AFK53" s="167"/>
      <c r="AFL53" s="168"/>
      <c r="AFM53" s="165"/>
      <c r="AFN53" s="140"/>
      <c r="AFO53" s="115"/>
      <c r="AFP53" s="161"/>
      <c r="AFQ53" s="166"/>
      <c r="AFR53" s="167"/>
      <c r="AFS53" s="167"/>
      <c r="AFT53" s="167"/>
      <c r="AFU53" s="167"/>
      <c r="AFV53" s="167"/>
      <c r="AFW53" s="167"/>
      <c r="AFX53" s="167"/>
      <c r="AFY53" s="167"/>
      <c r="AFZ53" s="167"/>
      <c r="AGA53" s="167"/>
      <c r="AGB53" s="167"/>
      <c r="AGC53" s="167"/>
      <c r="AGD53" s="168"/>
      <c r="AGE53" s="165"/>
      <c r="AGF53" s="140"/>
      <c r="AGG53" s="115"/>
      <c r="AGH53" s="161"/>
      <c r="AGI53" s="166"/>
      <c r="AGJ53" s="167"/>
      <c r="AGK53" s="167"/>
      <c r="AGL53" s="167"/>
      <c r="AGM53" s="167"/>
      <c r="AGN53" s="167"/>
      <c r="AGO53" s="167"/>
      <c r="AGP53" s="167"/>
      <c r="AGQ53" s="167"/>
      <c r="AGR53" s="167"/>
      <c r="AGS53" s="167"/>
      <c r="AGT53" s="167"/>
      <c r="AGU53" s="167"/>
      <c r="AGV53" s="168"/>
      <c r="AGW53" s="165"/>
      <c r="AGX53" s="140"/>
      <c r="AGY53" s="115"/>
      <c r="AGZ53" s="161"/>
      <c r="AHA53" s="166"/>
      <c r="AHB53" s="167"/>
      <c r="AHC53" s="167"/>
      <c r="AHD53" s="167"/>
      <c r="AHE53" s="167"/>
      <c r="AHF53" s="167"/>
      <c r="AHG53" s="167"/>
      <c r="AHH53" s="167"/>
      <c r="AHI53" s="167"/>
      <c r="AHJ53" s="167"/>
      <c r="AHK53" s="167"/>
      <c r="AHL53" s="167"/>
      <c r="AHM53" s="167"/>
      <c r="AHN53" s="168"/>
      <c r="AHO53" s="165"/>
      <c r="AHP53" s="140"/>
      <c r="AHQ53" s="115"/>
      <c r="AHR53" s="161"/>
      <c r="AHS53" s="166"/>
      <c r="AHT53" s="167"/>
      <c r="AHU53" s="167"/>
      <c r="AHV53" s="167"/>
      <c r="AHW53" s="167"/>
      <c r="AHX53" s="167"/>
      <c r="AHY53" s="167"/>
      <c r="AHZ53" s="167"/>
      <c r="AIA53" s="167"/>
      <c r="AIB53" s="167"/>
      <c r="AIC53" s="167"/>
      <c r="AID53" s="167"/>
      <c r="AIE53" s="167"/>
      <c r="AIF53" s="168"/>
      <c r="AIG53" s="165"/>
      <c r="AIH53" s="140"/>
      <c r="AII53" s="115"/>
      <c r="AIJ53" s="161"/>
      <c r="AIK53" s="166"/>
      <c r="AIL53" s="167"/>
      <c r="AIM53" s="167"/>
      <c r="AIN53" s="167"/>
      <c r="AIO53" s="167"/>
      <c r="AIP53" s="167"/>
      <c r="AIQ53" s="167"/>
      <c r="AIR53" s="167"/>
      <c r="AIS53" s="167"/>
      <c r="AIT53" s="167"/>
      <c r="AIU53" s="167"/>
      <c r="AIV53" s="167"/>
      <c r="AIW53" s="167"/>
      <c r="AIX53" s="168"/>
      <c r="AIY53" s="165"/>
      <c r="AIZ53" s="140"/>
      <c r="AJA53" s="115"/>
      <c r="AJB53" s="161"/>
      <c r="AJC53" s="166"/>
      <c r="AJD53" s="167"/>
      <c r="AJE53" s="167"/>
      <c r="AJF53" s="167"/>
      <c r="AJG53" s="167"/>
      <c r="AJH53" s="167"/>
      <c r="AJI53" s="167"/>
      <c r="AJJ53" s="167"/>
      <c r="AJK53" s="167"/>
      <c r="AJL53" s="167"/>
      <c r="AJM53" s="167"/>
      <c r="AJN53" s="167"/>
      <c r="AJO53" s="167"/>
      <c r="AJP53" s="168"/>
      <c r="AJQ53" s="165"/>
      <c r="AJR53" s="140"/>
      <c r="AJS53" s="115"/>
      <c r="AJT53" s="161"/>
      <c r="AJU53" s="166"/>
      <c r="AJV53" s="167"/>
      <c r="AJW53" s="167"/>
      <c r="AJX53" s="167"/>
      <c r="AJY53" s="167"/>
      <c r="AJZ53" s="167"/>
      <c r="AKA53" s="167"/>
      <c r="AKB53" s="167"/>
      <c r="AKC53" s="167"/>
      <c r="AKD53" s="167"/>
      <c r="AKE53" s="167"/>
      <c r="AKF53" s="167"/>
      <c r="AKG53" s="167"/>
      <c r="AKH53" s="168"/>
      <c r="AKI53" s="165"/>
      <c r="AKJ53" s="140"/>
      <c r="AKK53" s="115"/>
      <c r="AKL53" s="161"/>
      <c r="AKM53" s="166"/>
      <c r="AKN53" s="167"/>
      <c r="AKO53" s="167"/>
      <c r="AKP53" s="167"/>
      <c r="AKQ53" s="167"/>
      <c r="AKR53" s="167"/>
      <c r="AKS53" s="167"/>
      <c r="AKT53" s="167"/>
      <c r="AKU53" s="167"/>
      <c r="AKV53" s="167"/>
      <c r="AKW53" s="167"/>
      <c r="AKX53" s="167"/>
      <c r="AKY53" s="167"/>
      <c r="AKZ53" s="168"/>
      <c r="ALA53" s="165"/>
      <c r="ALB53" s="140"/>
      <c r="ALC53" s="115"/>
      <c r="ALD53" s="161"/>
      <c r="ALE53" s="166"/>
      <c r="ALF53" s="167"/>
      <c r="ALG53" s="167"/>
      <c r="ALH53" s="167"/>
      <c r="ALI53" s="167"/>
      <c r="ALJ53" s="167"/>
      <c r="ALK53" s="167"/>
      <c r="ALL53" s="167"/>
      <c r="ALM53" s="167"/>
      <c r="ALN53" s="167"/>
      <c r="ALO53" s="167"/>
      <c r="ALP53" s="167"/>
      <c r="ALQ53" s="167"/>
      <c r="ALR53" s="168"/>
      <c r="ALS53" s="165"/>
      <c r="ALT53" s="140"/>
      <c r="ALU53" s="115"/>
      <c r="ALV53" s="161"/>
      <c r="ALW53" s="166"/>
      <c r="ALX53" s="167"/>
      <c r="ALY53" s="167"/>
      <c r="ALZ53" s="167"/>
      <c r="AMA53" s="167"/>
      <c r="AMB53" s="167"/>
      <c r="AMC53" s="167"/>
      <c r="AMD53" s="167"/>
      <c r="AME53" s="167"/>
      <c r="AMF53" s="167"/>
      <c r="AMG53" s="167"/>
      <c r="AMH53" s="167"/>
      <c r="AMI53" s="167"/>
      <c r="AMJ53" s="168"/>
      <c r="AMK53" s="165"/>
      <c r="AML53" s="140"/>
      <c r="AMM53" s="115"/>
      <c r="AMN53" s="161"/>
      <c r="AMO53" s="166"/>
      <c r="AMP53" s="167"/>
      <c r="AMQ53" s="167"/>
      <c r="AMR53" s="167"/>
      <c r="AMS53" s="167"/>
      <c r="AMT53" s="167"/>
      <c r="AMU53" s="167"/>
      <c r="AMV53" s="167"/>
      <c r="AMW53" s="167"/>
      <c r="AMX53" s="167"/>
      <c r="AMY53" s="167"/>
      <c r="AMZ53" s="167"/>
      <c r="ANA53" s="167"/>
      <c r="ANB53" s="168"/>
      <c r="ANC53" s="165"/>
      <c r="AND53" s="140"/>
      <c r="ANE53" s="115"/>
      <c r="ANF53" s="161"/>
      <c r="ANG53" s="166"/>
      <c r="ANH53" s="167"/>
      <c r="ANI53" s="167"/>
      <c r="ANJ53" s="167"/>
      <c r="ANK53" s="167"/>
      <c r="ANL53" s="167"/>
      <c r="ANM53" s="167"/>
      <c r="ANN53" s="167"/>
      <c r="ANO53" s="167"/>
      <c r="ANP53" s="167"/>
      <c r="ANQ53" s="167"/>
      <c r="ANR53" s="167"/>
      <c r="ANS53" s="167"/>
      <c r="ANT53" s="168"/>
      <c r="ANU53" s="165"/>
      <c r="ANV53" s="140"/>
      <c r="ANW53" s="115"/>
      <c r="ANX53" s="161"/>
      <c r="ANY53" s="166"/>
      <c r="ANZ53" s="167"/>
      <c r="AOA53" s="167"/>
      <c r="AOB53" s="167"/>
      <c r="AOC53" s="167"/>
      <c r="AOD53" s="167"/>
      <c r="AOE53" s="167"/>
      <c r="AOF53" s="167"/>
      <c r="AOG53" s="167"/>
      <c r="AOH53" s="167"/>
      <c r="AOI53" s="167"/>
      <c r="AOJ53" s="167"/>
      <c r="AOK53" s="167"/>
      <c r="AOL53" s="168"/>
      <c r="AOM53" s="165"/>
      <c r="AON53" s="140"/>
      <c r="AOO53" s="115"/>
      <c r="AOP53" s="161"/>
      <c r="AOQ53" s="166"/>
      <c r="AOR53" s="167"/>
      <c r="AOS53" s="167"/>
      <c r="AOT53" s="167"/>
      <c r="AOU53" s="167"/>
      <c r="AOV53" s="167"/>
      <c r="AOW53" s="167"/>
      <c r="AOX53" s="167"/>
      <c r="AOY53" s="167"/>
      <c r="AOZ53" s="167"/>
      <c r="APA53" s="167"/>
      <c r="APB53" s="167"/>
      <c r="APC53" s="167"/>
      <c r="APD53" s="168"/>
      <c r="APE53" s="165"/>
      <c r="APF53" s="140"/>
      <c r="APG53" s="115"/>
      <c r="APH53" s="161"/>
      <c r="API53" s="166"/>
      <c r="APJ53" s="167"/>
      <c r="APK53" s="167"/>
      <c r="APL53" s="167"/>
      <c r="APM53" s="167"/>
      <c r="APN53" s="167"/>
      <c r="APO53" s="167"/>
      <c r="APP53" s="167"/>
      <c r="APQ53" s="167"/>
      <c r="APR53" s="167"/>
      <c r="APS53" s="167"/>
      <c r="APT53" s="167"/>
      <c r="APU53" s="167"/>
      <c r="APV53" s="168"/>
      <c r="APW53" s="165"/>
      <c r="APX53" s="140"/>
      <c r="APY53" s="115"/>
      <c r="APZ53" s="161"/>
      <c r="AQA53" s="166"/>
      <c r="AQB53" s="167"/>
      <c r="AQC53" s="167"/>
      <c r="AQD53" s="167"/>
      <c r="AQE53" s="167"/>
      <c r="AQF53" s="167"/>
      <c r="AQG53" s="167"/>
      <c r="AQH53" s="167"/>
      <c r="AQI53" s="167"/>
      <c r="AQJ53" s="167"/>
      <c r="AQK53" s="167"/>
      <c r="AQL53" s="167"/>
      <c r="AQM53" s="167"/>
      <c r="AQN53" s="168"/>
      <c r="AQO53" s="165"/>
      <c r="AQP53" s="140"/>
      <c r="AQQ53" s="115"/>
      <c r="AQR53" s="161"/>
      <c r="AQS53" s="166"/>
      <c r="AQT53" s="167"/>
      <c r="AQU53" s="167"/>
      <c r="AQV53" s="167"/>
      <c r="AQW53" s="167"/>
      <c r="AQX53" s="167"/>
      <c r="AQY53" s="167"/>
      <c r="AQZ53" s="167"/>
      <c r="ARA53" s="167"/>
      <c r="ARB53" s="167"/>
      <c r="ARC53" s="167"/>
      <c r="ARD53" s="167"/>
      <c r="ARE53" s="167"/>
      <c r="ARF53" s="168"/>
      <c r="ARG53" s="165"/>
      <c r="ARH53" s="140"/>
      <c r="ARI53" s="115"/>
      <c r="ARJ53" s="161"/>
      <c r="ARK53" s="166"/>
      <c r="ARL53" s="167"/>
      <c r="ARM53" s="167"/>
      <c r="ARN53" s="167"/>
      <c r="ARO53" s="167"/>
      <c r="ARP53" s="167"/>
      <c r="ARQ53" s="167"/>
      <c r="ARR53" s="167"/>
      <c r="ARS53" s="167"/>
      <c r="ART53" s="167"/>
      <c r="ARU53" s="167"/>
      <c r="ARV53" s="167"/>
      <c r="ARW53" s="167"/>
      <c r="ARX53" s="168"/>
      <c r="ARY53" s="165"/>
      <c r="ARZ53" s="140"/>
      <c r="ASA53" s="115"/>
      <c r="ASB53" s="161"/>
      <c r="ASC53" s="166"/>
      <c r="ASD53" s="167"/>
      <c r="ASE53" s="167"/>
      <c r="ASF53" s="167"/>
      <c r="ASG53" s="167"/>
      <c r="ASH53" s="167"/>
      <c r="ASI53" s="167"/>
      <c r="ASJ53" s="167"/>
      <c r="ASK53" s="167"/>
      <c r="ASL53" s="167"/>
      <c r="ASM53" s="167"/>
      <c r="ASN53" s="167"/>
      <c r="ASO53" s="167"/>
      <c r="ASP53" s="168"/>
      <c r="ASQ53" s="165"/>
      <c r="ASR53" s="140"/>
      <c r="ASS53" s="115"/>
      <c r="AST53" s="161"/>
      <c r="ASU53" s="166"/>
      <c r="ASV53" s="167"/>
      <c r="ASW53" s="167"/>
      <c r="ASX53" s="167"/>
      <c r="ASY53" s="167"/>
      <c r="ASZ53" s="167"/>
      <c r="ATA53" s="167"/>
      <c r="ATB53" s="167"/>
      <c r="ATC53" s="167"/>
      <c r="ATD53" s="167"/>
      <c r="ATE53" s="167"/>
      <c r="ATF53" s="167"/>
      <c r="ATG53" s="167"/>
      <c r="ATH53" s="168"/>
      <c r="ATI53" s="165"/>
      <c r="ATJ53" s="140"/>
      <c r="ATK53" s="115"/>
      <c r="ATL53" s="161"/>
      <c r="ATM53" s="166"/>
      <c r="ATN53" s="167"/>
      <c r="ATO53" s="167"/>
      <c r="ATP53" s="167"/>
      <c r="ATQ53" s="167"/>
      <c r="ATR53" s="167"/>
      <c r="ATS53" s="167"/>
      <c r="ATT53" s="167"/>
      <c r="ATU53" s="167"/>
      <c r="ATV53" s="167"/>
      <c r="ATW53" s="167"/>
      <c r="ATX53" s="167"/>
      <c r="ATY53" s="167"/>
      <c r="ATZ53" s="168"/>
      <c r="AUA53" s="165"/>
      <c r="AUB53" s="140"/>
      <c r="AUC53" s="115"/>
      <c r="AUD53" s="161"/>
      <c r="AUE53" s="166"/>
      <c r="AUF53" s="167"/>
      <c r="AUG53" s="167"/>
      <c r="AUH53" s="167"/>
      <c r="AUI53" s="167"/>
      <c r="AUJ53" s="167"/>
      <c r="AUK53" s="167"/>
      <c r="AUL53" s="167"/>
      <c r="AUM53" s="167"/>
      <c r="AUN53" s="167"/>
      <c r="AUO53" s="167"/>
      <c r="AUP53" s="167"/>
      <c r="AUQ53" s="167"/>
      <c r="AUR53" s="168"/>
      <c r="AUS53" s="165"/>
      <c r="AUT53" s="140"/>
      <c r="AUU53" s="115"/>
      <c r="AUV53" s="161"/>
      <c r="AUW53" s="166"/>
      <c r="AUX53" s="167"/>
      <c r="AUY53" s="167"/>
      <c r="AUZ53" s="167"/>
      <c r="AVA53" s="167"/>
      <c r="AVB53" s="167"/>
      <c r="AVC53" s="167"/>
      <c r="AVD53" s="167"/>
      <c r="AVE53" s="167"/>
      <c r="AVF53" s="167"/>
      <c r="AVG53" s="167"/>
      <c r="AVH53" s="167"/>
      <c r="AVI53" s="167"/>
      <c r="AVJ53" s="168"/>
      <c r="AVK53" s="165"/>
      <c r="AVL53" s="140"/>
      <c r="AVM53" s="115"/>
      <c r="AVN53" s="161"/>
      <c r="AVO53" s="166"/>
      <c r="AVP53" s="167"/>
      <c r="AVQ53" s="167"/>
      <c r="AVR53" s="167"/>
      <c r="AVS53" s="167"/>
      <c r="AVT53" s="167"/>
      <c r="AVU53" s="167"/>
      <c r="AVV53" s="167"/>
      <c r="AVW53" s="167"/>
      <c r="AVX53" s="167"/>
      <c r="AVY53" s="167"/>
      <c r="AVZ53" s="167"/>
      <c r="AWA53" s="167"/>
      <c r="AWB53" s="168"/>
      <c r="AWC53" s="165"/>
      <c r="AWD53" s="140"/>
      <c r="AWE53" s="115"/>
      <c r="AWF53" s="161"/>
      <c r="AWG53" s="166"/>
      <c r="AWH53" s="167"/>
      <c r="AWI53" s="167"/>
      <c r="AWJ53" s="167"/>
      <c r="AWK53" s="167"/>
      <c r="AWL53" s="167"/>
      <c r="AWM53" s="167"/>
      <c r="AWN53" s="167"/>
      <c r="AWO53" s="167"/>
      <c r="AWP53" s="167"/>
      <c r="AWQ53" s="167"/>
      <c r="AWR53" s="167"/>
      <c r="AWS53" s="167"/>
      <c r="AWT53" s="168"/>
      <c r="AWU53" s="165"/>
      <c r="AWV53" s="140"/>
      <c r="AWW53" s="115"/>
      <c r="AWX53" s="161"/>
      <c r="AWY53" s="166"/>
      <c r="AWZ53" s="167"/>
      <c r="AXA53" s="167"/>
      <c r="AXB53" s="167"/>
      <c r="AXC53" s="167"/>
      <c r="AXD53" s="167"/>
      <c r="AXE53" s="167"/>
      <c r="AXF53" s="167"/>
      <c r="AXG53" s="167"/>
      <c r="AXH53" s="167"/>
      <c r="AXI53" s="167"/>
      <c r="AXJ53" s="167"/>
      <c r="AXK53" s="167"/>
      <c r="AXL53" s="168"/>
      <c r="AXM53" s="165"/>
      <c r="AXN53" s="140"/>
      <c r="AXO53" s="115"/>
      <c r="AXP53" s="161"/>
      <c r="AXQ53" s="166"/>
      <c r="AXR53" s="167"/>
      <c r="AXS53" s="167"/>
      <c r="AXT53" s="167"/>
      <c r="AXU53" s="167"/>
      <c r="AXV53" s="167"/>
      <c r="AXW53" s="167"/>
      <c r="AXX53" s="167"/>
      <c r="AXY53" s="167"/>
      <c r="AXZ53" s="167"/>
      <c r="AYA53" s="167"/>
      <c r="AYB53" s="167"/>
      <c r="AYC53" s="167"/>
      <c r="AYD53" s="168"/>
      <c r="AYE53" s="165"/>
      <c r="AYF53" s="140"/>
      <c r="AYG53" s="115"/>
      <c r="AYH53" s="161"/>
      <c r="AYI53" s="166"/>
      <c r="AYJ53" s="167"/>
      <c r="AYK53" s="167"/>
      <c r="AYL53" s="167"/>
      <c r="AYM53" s="167"/>
      <c r="AYN53" s="167"/>
      <c r="AYO53" s="167"/>
      <c r="AYP53" s="167"/>
      <c r="AYQ53" s="167"/>
      <c r="AYR53" s="167"/>
      <c r="AYS53" s="167"/>
      <c r="AYT53" s="167"/>
      <c r="AYU53" s="167"/>
      <c r="AYV53" s="168"/>
      <c r="AYW53" s="165"/>
      <c r="AYX53" s="140"/>
      <c r="AYY53" s="115"/>
      <c r="AYZ53" s="161"/>
      <c r="AZA53" s="166"/>
      <c r="AZB53" s="167"/>
      <c r="AZC53" s="167"/>
      <c r="AZD53" s="167"/>
      <c r="AZE53" s="167"/>
      <c r="AZF53" s="167"/>
      <c r="AZG53" s="167"/>
      <c r="AZH53" s="167"/>
      <c r="AZI53" s="167"/>
      <c r="AZJ53" s="167"/>
      <c r="AZK53" s="167"/>
      <c r="AZL53" s="167"/>
      <c r="AZM53" s="167"/>
      <c r="AZN53" s="168"/>
      <c r="AZO53" s="165"/>
      <c r="AZP53" s="140"/>
      <c r="AZQ53" s="115"/>
      <c r="AZR53" s="161"/>
      <c r="AZS53" s="166"/>
      <c r="AZT53" s="167"/>
      <c r="AZU53" s="167"/>
      <c r="AZV53" s="167"/>
      <c r="AZW53" s="167"/>
      <c r="AZX53" s="167"/>
      <c r="AZY53" s="167"/>
      <c r="AZZ53" s="167"/>
      <c r="BAA53" s="167"/>
      <c r="BAB53" s="167"/>
      <c r="BAC53" s="167"/>
      <c r="BAD53" s="167"/>
      <c r="BAE53" s="167"/>
      <c r="BAF53" s="168"/>
      <c r="BAG53" s="165"/>
      <c r="BAH53" s="140"/>
      <c r="BAI53" s="115"/>
      <c r="BAJ53" s="161"/>
      <c r="BAK53" s="166"/>
      <c r="BAL53" s="167"/>
      <c r="BAM53" s="167"/>
      <c r="BAN53" s="167"/>
      <c r="BAO53" s="167"/>
      <c r="BAP53" s="167"/>
      <c r="BAQ53" s="167"/>
      <c r="BAR53" s="167"/>
      <c r="BAS53" s="167"/>
      <c r="BAT53" s="167"/>
      <c r="BAU53" s="167"/>
      <c r="BAV53" s="167"/>
      <c r="BAW53" s="167"/>
      <c r="BAX53" s="168"/>
      <c r="BAY53" s="165"/>
      <c r="BAZ53" s="140"/>
      <c r="BBA53" s="115"/>
      <c r="BBB53" s="161"/>
      <c r="BBC53" s="166"/>
      <c r="BBD53" s="167"/>
      <c r="BBE53" s="167"/>
      <c r="BBF53" s="167"/>
      <c r="BBG53" s="167"/>
      <c r="BBH53" s="167"/>
      <c r="BBI53" s="167"/>
      <c r="BBJ53" s="167"/>
      <c r="BBK53" s="167"/>
      <c r="BBL53" s="167"/>
      <c r="BBM53" s="167"/>
      <c r="BBN53" s="167"/>
      <c r="BBO53" s="167"/>
      <c r="BBP53" s="168"/>
      <c r="BBQ53" s="165"/>
      <c r="BBR53" s="140"/>
      <c r="BBS53" s="115"/>
      <c r="BBT53" s="161"/>
      <c r="BBU53" s="166"/>
      <c r="BBV53" s="167"/>
      <c r="BBW53" s="167"/>
      <c r="BBX53" s="167"/>
      <c r="BBY53" s="167"/>
      <c r="BBZ53" s="167"/>
      <c r="BCA53" s="167"/>
      <c r="BCB53" s="167"/>
      <c r="BCC53" s="167"/>
      <c r="BCD53" s="167"/>
      <c r="BCE53" s="167"/>
      <c r="BCF53" s="167"/>
      <c r="BCG53" s="167"/>
      <c r="BCH53" s="168"/>
      <c r="BCI53" s="165"/>
      <c r="BCJ53" s="140"/>
      <c r="BCK53" s="115"/>
      <c r="BCL53" s="161"/>
      <c r="BCM53" s="166"/>
      <c r="BCN53" s="167"/>
      <c r="BCO53" s="167"/>
      <c r="BCP53" s="167"/>
      <c r="BCQ53" s="167"/>
      <c r="BCR53" s="167"/>
      <c r="BCS53" s="167"/>
      <c r="BCT53" s="167"/>
      <c r="BCU53" s="167"/>
      <c r="BCV53" s="167"/>
      <c r="BCW53" s="167"/>
      <c r="BCX53" s="167"/>
      <c r="BCY53" s="167"/>
      <c r="BCZ53" s="168"/>
      <c r="BDA53" s="165"/>
      <c r="BDB53" s="140"/>
      <c r="BDC53" s="115"/>
      <c r="BDD53" s="161"/>
      <c r="BDE53" s="166"/>
      <c r="BDF53" s="167"/>
      <c r="BDG53" s="167"/>
      <c r="BDH53" s="167"/>
      <c r="BDI53" s="167"/>
      <c r="BDJ53" s="167"/>
      <c r="BDK53" s="167"/>
      <c r="BDL53" s="167"/>
      <c r="BDM53" s="167"/>
      <c r="BDN53" s="167"/>
      <c r="BDO53" s="167"/>
      <c r="BDP53" s="167"/>
      <c r="BDQ53" s="167"/>
      <c r="BDR53" s="168"/>
      <c r="BDS53" s="165"/>
      <c r="BDT53" s="140"/>
      <c r="BDU53" s="115"/>
      <c r="BDV53" s="161"/>
      <c r="BDW53" s="166"/>
      <c r="BDX53" s="167"/>
      <c r="BDY53" s="167"/>
      <c r="BDZ53" s="167"/>
      <c r="BEA53" s="167"/>
      <c r="BEB53" s="167"/>
      <c r="BEC53" s="167"/>
      <c r="BED53" s="167"/>
      <c r="BEE53" s="167"/>
      <c r="BEF53" s="167"/>
      <c r="BEG53" s="167"/>
      <c r="BEH53" s="167"/>
      <c r="BEI53" s="167"/>
      <c r="BEJ53" s="168"/>
      <c r="BEK53" s="165"/>
      <c r="BEL53" s="140"/>
      <c r="BEM53" s="115"/>
      <c r="BEN53" s="161"/>
      <c r="BEO53" s="166"/>
      <c r="BEP53" s="167"/>
      <c r="BEQ53" s="167"/>
      <c r="BER53" s="167"/>
      <c r="BES53" s="167"/>
      <c r="BET53" s="167"/>
      <c r="BEU53" s="167"/>
      <c r="BEV53" s="167"/>
      <c r="BEW53" s="167"/>
      <c r="BEX53" s="167"/>
      <c r="BEY53" s="167"/>
      <c r="BEZ53" s="167"/>
      <c r="BFA53" s="167"/>
      <c r="BFB53" s="168"/>
      <c r="BFC53" s="165"/>
      <c r="BFD53" s="140"/>
      <c r="BFE53" s="115"/>
      <c r="BFF53" s="161"/>
      <c r="BFG53" s="166"/>
      <c r="BFH53" s="167"/>
      <c r="BFI53" s="167"/>
      <c r="BFJ53" s="167"/>
      <c r="BFK53" s="167"/>
      <c r="BFL53" s="167"/>
      <c r="BFM53" s="167"/>
      <c r="BFN53" s="167"/>
      <c r="BFO53" s="167"/>
      <c r="BFP53" s="167"/>
      <c r="BFQ53" s="167"/>
      <c r="BFR53" s="167"/>
      <c r="BFS53" s="167"/>
      <c r="BFT53" s="168"/>
      <c r="BFU53" s="165"/>
      <c r="BFV53" s="140"/>
      <c r="BFW53" s="115"/>
      <c r="BFX53" s="161"/>
      <c r="BFY53" s="166"/>
      <c r="BFZ53" s="167"/>
      <c r="BGA53" s="167"/>
      <c r="BGB53" s="167"/>
      <c r="BGC53" s="167"/>
      <c r="BGD53" s="167"/>
      <c r="BGE53" s="167"/>
      <c r="BGF53" s="167"/>
      <c r="BGG53" s="167"/>
      <c r="BGH53" s="167"/>
      <c r="BGI53" s="167"/>
      <c r="BGJ53" s="167"/>
      <c r="BGK53" s="167"/>
      <c r="BGL53" s="168"/>
      <c r="BGM53" s="165"/>
      <c r="BGN53" s="140"/>
      <c r="BGO53" s="115"/>
      <c r="BGP53" s="161"/>
      <c r="BGQ53" s="166"/>
      <c r="BGR53" s="167"/>
      <c r="BGS53" s="167"/>
      <c r="BGT53" s="167"/>
      <c r="BGU53" s="167"/>
      <c r="BGV53" s="167"/>
      <c r="BGW53" s="167"/>
      <c r="BGX53" s="167"/>
      <c r="BGY53" s="167"/>
      <c r="BGZ53" s="167"/>
      <c r="BHA53" s="167"/>
      <c r="BHB53" s="167"/>
      <c r="BHC53" s="167"/>
      <c r="BHD53" s="168"/>
      <c r="BHE53" s="165"/>
      <c r="BHF53" s="140"/>
      <c r="BHG53" s="115"/>
      <c r="BHH53" s="161"/>
      <c r="BHI53" s="166"/>
      <c r="BHJ53" s="167"/>
      <c r="BHK53" s="167"/>
      <c r="BHL53" s="167"/>
      <c r="BHM53" s="167"/>
      <c r="BHN53" s="167"/>
      <c r="BHO53" s="167"/>
      <c r="BHP53" s="167"/>
      <c r="BHQ53" s="167"/>
      <c r="BHR53" s="167"/>
      <c r="BHS53" s="167"/>
      <c r="BHT53" s="167"/>
      <c r="BHU53" s="167"/>
      <c r="BHV53" s="168"/>
      <c r="BHW53" s="165"/>
      <c r="BHX53" s="140"/>
      <c r="BHY53" s="115"/>
      <c r="BHZ53" s="161"/>
      <c r="BIA53" s="166"/>
      <c r="BIB53" s="167"/>
      <c r="BIC53" s="167"/>
      <c r="BID53" s="167"/>
      <c r="BIE53" s="167"/>
      <c r="BIF53" s="167"/>
      <c r="BIG53" s="167"/>
      <c r="BIH53" s="167"/>
      <c r="BII53" s="167"/>
      <c r="BIJ53" s="167"/>
      <c r="BIK53" s="167"/>
      <c r="BIL53" s="167"/>
      <c r="BIM53" s="167"/>
      <c r="BIN53" s="168"/>
      <c r="BIO53" s="165"/>
      <c r="BIP53" s="140"/>
      <c r="BIQ53" s="115"/>
      <c r="BIR53" s="161"/>
      <c r="BIS53" s="166"/>
      <c r="BIT53" s="167"/>
      <c r="BIU53" s="167"/>
      <c r="BIV53" s="167"/>
      <c r="BIW53" s="167"/>
      <c r="BIX53" s="167"/>
      <c r="BIY53" s="167"/>
      <c r="BIZ53" s="167"/>
      <c r="BJA53" s="167"/>
      <c r="BJB53" s="167"/>
      <c r="BJC53" s="167"/>
      <c r="BJD53" s="167"/>
      <c r="BJE53" s="167"/>
      <c r="BJF53" s="168"/>
      <c r="BJG53" s="165"/>
      <c r="BJH53" s="140"/>
      <c r="BJI53" s="115"/>
      <c r="BJJ53" s="161"/>
      <c r="BJK53" s="166"/>
      <c r="BJL53" s="167"/>
      <c r="BJM53" s="167"/>
      <c r="BJN53" s="167"/>
      <c r="BJO53" s="167"/>
      <c r="BJP53" s="167"/>
      <c r="BJQ53" s="167"/>
      <c r="BJR53" s="167"/>
      <c r="BJS53" s="167"/>
      <c r="BJT53" s="167"/>
      <c r="BJU53" s="167"/>
      <c r="BJV53" s="167"/>
      <c r="BJW53" s="167"/>
      <c r="BJX53" s="168"/>
      <c r="BJY53" s="165"/>
      <c r="BJZ53" s="140"/>
      <c r="BKA53" s="115"/>
      <c r="BKB53" s="161"/>
      <c r="BKC53" s="166"/>
      <c r="BKD53" s="167"/>
      <c r="BKE53" s="167"/>
      <c r="BKF53" s="167"/>
      <c r="BKG53" s="167"/>
      <c r="BKH53" s="167"/>
      <c r="BKI53" s="167"/>
      <c r="BKJ53" s="167"/>
      <c r="BKK53" s="167"/>
      <c r="BKL53" s="167"/>
      <c r="BKM53" s="167"/>
      <c r="BKN53" s="167"/>
      <c r="BKO53" s="167"/>
      <c r="BKP53" s="168"/>
      <c r="BKQ53" s="165"/>
      <c r="BKR53" s="140"/>
      <c r="BKS53" s="115"/>
      <c r="BKT53" s="161"/>
      <c r="BKU53" s="166"/>
      <c r="BKV53" s="167"/>
      <c r="BKW53" s="167"/>
      <c r="BKX53" s="167"/>
      <c r="BKY53" s="167"/>
      <c r="BKZ53" s="167"/>
      <c r="BLA53" s="167"/>
      <c r="BLB53" s="167"/>
      <c r="BLC53" s="167"/>
      <c r="BLD53" s="167"/>
      <c r="BLE53" s="167"/>
      <c r="BLF53" s="167"/>
      <c r="BLG53" s="167"/>
      <c r="BLH53" s="168"/>
      <c r="BLI53" s="165"/>
      <c r="BLJ53" s="140"/>
      <c r="BLK53" s="115"/>
      <c r="BLL53" s="161"/>
      <c r="BLM53" s="166"/>
      <c r="BLN53" s="167"/>
      <c r="BLO53" s="167"/>
      <c r="BLP53" s="167"/>
      <c r="BLQ53" s="167"/>
      <c r="BLR53" s="167"/>
      <c r="BLS53" s="167"/>
      <c r="BLT53" s="167"/>
      <c r="BLU53" s="167"/>
      <c r="BLV53" s="167"/>
      <c r="BLW53" s="167"/>
      <c r="BLX53" s="167"/>
      <c r="BLY53" s="167"/>
      <c r="BLZ53" s="168"/>
      <c r="BMA53" s="165"/>
      <c r="BMB53" s="140"/>
      <c r="BMC53" s="115"/>
      <c r="BMD53" s="161"/>
      <c r="BME53" s="166"/>
      <c r="BMF53" s="167"/>
      <c r="BMG53" s="167"/>
      <c r="BMH53" s="167"/>
      <c r="BMI53" s="167"/>
      <c r="BMJ53" s="167"/>
      <c r="BMK53" s="167"/>
      <c r="BML53" s="167"/>
      <c r="BMM53" s="167"/>
      <c r="BMN53" s="167"/>
      <c r="BMO53" s="167"/>
      <c r="BMP53" s="167"/>
      <c r="BMQ53" s="167"/>
      <c r="BMR53" s="168"/>
      <c r="BMS53" s="165"/>
      <c r="BMT53" s="140"/>
      <c r="BMU53" s="115"/>
      <c r="BMV53" s="161"/>
      <c r="BMW53" s="166"/>
      <c r="BMX53" s="167"/>
      <c r="BMY53" s="167"/>
      <c r="BMZ53" s="167"/>
      <c r="BNA53" s="167"/>
      <c r="BNB53" s="167"/>
      <c r="BNC53" s="167"/>
      <c r="BND53" s="167"/>
      <c r="BNE53" s="167"/>
      <c r="BNF53" s="167"/>
      <c r="BNG53" s="167"/>
      <c r="BNH53" s="167"/>
      <c r="BNI53" s="167"/>
      <c r="BNJ53" s="168"/>
      <c r="BNK53" s="165"/>
      <c r="BNL53" s="140"/>
      <c r="BNM53" s="115"/>
      <c r="BNN53" s="161"/>
      <c r="BNO53" s="166"/>
      <c r="BNP53" s="167"/>
      <c r="BNQ53" s="167"/>
      <c r="BNR53" s="167"/>
      <c r="BNS53" s="167"/>
      <c r="BNT53" s="167"/>
      <c r="BNU53" s="167"/>
      <c r="BNV53" s="167"/>
      <c r="BNW53" s="167"/>
      <c r="BNX53" s="167"/>
      <c r="BNY53" s="167"/>
      <c r="BNZ53" s="167"/>
      <c r="BOA53" s="167"/>
      <c r="BOB53" s="168"/>
      <c r="BOC53" s="165"/>
      <c r="BOD53" s="140"/>
      <c r="BOE53" s="115"/>
      <c r="BOF53" s="161"/>
      <c r="BOG53" s="166"/>
      <c r="BOH53" s="167"/>
      <c r="BOI53" s="167"/>
      <c r="BOJ53" s="167"/>
      <c r="BOK53" s="167"/>
      <c r="BOL53" s="167"/>
      <c r="BOM53" s="167"/>
      <c r="BON53" s="167"/>
      <c r="BOO53" s="167"/>
      <c r="BOP53" s="167"/>
      <c r="BOQ53" s="167"/>
      <c r="BOR53" s="167"/>
      <c r="BOS53" s="167"/>
      <c r="BOT53" s="168"/>
      <c r="BOU53" s="165"/>
      <c r="BOV53" s="140"/>
      <c r="BOW53" s="115"/>
      <c r="BOX53" s="161"/>
      <c r="BOY53" s="166"/>
      <c r="BOZ53" s="167"/>
      <c r="BPA53" s="167"/>
      <c r="BPB53" s="167"/>
      <c r="BPC53" s="167"/>
      <c r="BPD53" s="167"/>
      <c r="BPE53" s="167"/>
      <c r="BPF53" s="167"/>
      <c r="BPG53" s="167"/>
      <c r="BPH53" s="167"/>
      <c r="BPI53" s="167"/>
      <c r="BPJ53" s="167"/>
      <c r="BPK53" s="167"/>
      <c r="BPL53" s="168"/>
      <c r="BPM53" s="165"/>
      <c r="BPN53" s="140"/>
      <c r="BPO53" s="115"/>
      <c r="BPP53" s="161"/>
      <c r="BPQ53" s="166"/>
      <c r="BPR53" s="167"/>
      <c r="BPS53" s="167"/>
      <c r="BPT53" s="167"/>
      <c r="BPU53" s="167"/>
      <c r="BPV53" s="167"/>
      <c r="BPW53" s="167"/>
      <c r="BPX53" s="167"/>
      <c r="BPY53" s="167"/>
      <c r="BPZ53" s="167"/>
      <c r="BQA53" s="167"/>
      <c r="BQB53" s="167"/>
      <c r="BQC53" s="167"/>
      <c r="BQD53" s="168"/>
      <c r="BQE53" s="165"/>
      <c r="BQF53" s="140"/>
      <c r="BQG53" s="115"/>
      <c r="BQH53" s="161"/>
      <c r="BQI53" s="166"/>
      <c r="BQJ53" s="167"/>
      <c r="BQK53" s="167"/>
      <c r="BQL53" s="167"/>
      <c r="BQM53" s="167"/>
      <c r="BQN53" s="167"/>
      <c r="BQO53" s="167"/>
      <c r="BQP53" s="167"/>
      <c r="BQQ53" s="167"/>
      <c r="BQR53" s="167"/>
      <c r="BQS53" s="167"/>
      <c r="BQT53" s="167"/>
      <c r="BQU53" s="167"/>
      <c r="BQV53" s="168"/>
      <c r="BQW53" s="165"/>
      <c r="BQX53" s="140"/>
      <c r="BQY53" s="115"/>
      <c r="BQZ53" s="161"/>
      <c r="BRA53" s="166"/>
      <c r="BRB53" s="167"/>
      <c r="BRC53" s="167"/>
      <c r="BRD53" s="167"/>
      <c r="BRE53" s="167"/>
      <c r="BRF53" s="167"/>
      <c r="BRG53" s="167"/>
      <c r="BRH53" s="167"/>
      <c r="BRI53" s="167"/>
      <c r="BRJ53" s="167"/>
      <c r="BRK53" s="167"/>
      <c r="BRL53" s="167"/>
      <c r="BRM53" s="167"/>
      <c r="BRN53" s="168"/>
      <c r="BRO53" s="165"/>
      <c r="BRP53" s="140"/>
      <c r="BRQ53" s="115"/>
      <c r="BRR53" s="161"/>
      <c r="BRS53" s="166"/>
      <c r="BRT53" s="167"/>
      <c r="BRU53" s="167"/>
      <c r="BRV53" s="167"/>
      <c r="BRW53" s="167"/>
      <c r="BRX53" s="167"/>
      <c r="BRY53" s="167"/>
      <c r="BRZ53" s="167"/>
      <c r="BSA53" s="167"/>
      <c r="BSB53" s="167"/>
      <c r="BSC53" s="167"/>
      <c r="BSD53" s="167"/>
      <c r="BSE53" s="167"/>
      <c r="BSF53" s="168"/>
      <c r="BSG53" s="165"/>
      <c r="BSH53" s="140"/>
      <c r="BSI53" s="115"/>
      <c r="BSJ53" s="161"/>
      <c r="BSK53" s="166"/>
      <c r="BSL53" s="167"/>
      <c r="BSM53" s="167"/>
      <c r="BSN53" s="167"/>
      <c r="BSO53" s="167"/>
      <c r="BSP53" s="167"/>
      <c r="BSQ53" s="167"/>
      <c r="BSR53" s="167"/>
      <c r="BSS53" s="167"/>
      <c r="BST53" s="167"/>
      <c r="BSU53" s="167"/>
      <c r="BSV53" s="167"/>
      <c r="BSW53" s="167"/>
      <c r="BSX53" s="168"/>
      <c r="BSY53" s="165"/>
      <c r="BSZ53" s="140"/>
      <c r="BTA53" s="115"/>
      <c r="BTB53" s="161"/>
      <c r="BTC53" s="166"/>
      <c r="BTD53" s="167"/>
      <c r="BTE53" s="167"/>
      <c r="BTF53" s="167"/>
      <c r="BTG53" s="167"/>
      <c r="BTH53" s="167"/>
      <c r="BTI53" s="167"/>
      <c r="BTJ53" s="167"/>
      <c r="BTK53" s="167"/>
      <c r="BTL53" s="167"/>
      <c r="BTM53" s="167"/>
      <c r="BTN53" s="167"/>
      <c r="BTO53" s="167"/>
      <c r="BTP53" s="168"/>
      <c r="BTQ53" s="165"/>
      <c r="BTR53" s="140"/>
      <c r="BTS53" s="115"/>
      <c r="BTT53" s="161"/>
      <c r="BTU53" s="166"/>
      <c r="BTV53" s="167"/>
      <c r="BTW53" s="167"/>
      <c r="BTX53" s="167"/>
      <c r="BTY53" s="167"/>
      <c r="BTZ53" s="167"/>
      <c r="BUA53" s="167"/>
      <c r="BUB53" s="167"/>
      <c r="BUC53" s="167"/>
      <c r="BUD53" s="167"/>
      <c r="BUE53" s="167"/>
      <c r="BUF53" s="167"/>
      <c r="BUG53" s="167"/>
      <c r="BUH53" s="168"/>
      <c r="BUI53" s="165"/>
      <c r="BUJ53" s="140"/>
      <c r="BUK53" s="115"/>
      <c r="BUL53" s="161"/>
      <c r="BUM53" s="166"/>
      <c r="BUN53" s="167"/>
      <c r="BUO53" s="167"/>
      <c r="BUP53" s="167"/>
      <c r="BUQ53" s="167"/>
      <c r="BUR53" s="167"/>
      <c r="BUS53" s="167"/>
      <c r="BUT53" s="167"/>
      <c r="BUU53" s="167"/>
      <c r="BUV53" s="167"/>
      <c r="BUW53" s="167"/>
      <c r="BUX53" s="167"/>
      <c r="BUY53" s="167"/>
      <c r="BUZ53" s="168"/>
      <c r="BVA53" s="165"/>
      <c r="BVB53" s="140"/>
      <c r="BVC53" s="115"/>
      <c r="BVD53" s="161"/>
      <c r="BVE53" s="166"/>
      <c r="BVF53" s="167"/>
      <c r="BVG53" s="167"/>
      <c r="BVH53" s="167"/>
      <c r="BVI53" s="167"/>
      <c r="BVJ53" s="167"/>
      <c r="BVK53" s="167"/>
      <c r="BVL53" s="167"/>
      <c r="BVM53" s="167"/>
      <c r="BVN53" s="167"/>
      <c r="BVO53" s="167"/>
      <c r="BVP53" s="167"/>
      <c r="BVQ53" s="167"/>
      <c r="BVR53" s="168"/>
      <c r="BVS53" s="165"/>
      <c r="BVT53" s="140"/>
      <c r="BVU53" s="115"/>
      <c r="BVV53" s="161"/>
      <c r="BVW53" s="166"/>
      <c r="BVX53" s="167"/>
      <c r="BVY53" s="167"/>
      <c r="BVZ53" s="167"/>
      <c r="BWA53" s="167"/>
      <c r="BWB53" s="167"/>
      <c r="BWC53" s="167"/>
      <c r="BWD53" s="167"/>
      <c r="BWE53" s="167"/>
      <c r="BWF53" s="167"/>
      <c r="BWG53" s="167"/>
      <c r="BWH53" s="167"/>
      <c r="BWI53" s="167"/>
      <c r="BWJ53" s="168"/>
      <c r="BWK53" s="165"/>
      <c r="BWL53" s="140"/>
      <c r="BWM53" s="115"/>
      <c r="BWN53" s="161"/>
      <c r="BWO53" s="166"/>
      <c r="BWP53" s="167"/>
      <c r="BWQ53" s="167"/>
      <c r="BWR53" s="167"/>
      <c r="BWS53" s="167"/>
      <c r="BWT53" s="167"/>
      <c r="BWU53" s="167"/>
      <c r="BWV53" s="167"/>
      <c r="BWW53" s="167"/>
      <c r="BWX53" s="167"/>
      <c r="BWY53" s="167"/>
      <c r="BWZ53" s="167"/>
      <c r="BXA53" s="167"/>
      <c r="BXB53" s="168"/>
      <c r="BXC53" s="165"/>
      <c r="BXD53" s="140"/>
      <c r="BXE53" s="115"/>
      <c r="BXF53" s="161"/>
      <c r="BXG53" s="166"/>
      <c r="BXH53" s="167"/>
      <c r="BXI53" s="167"/>
      <c r="BXJ53" s="167"/>
      <c r="BXK53" s="167"/>
      <c r="BXL53" s="167"/>
      <c r="BXM53" s="167"/>
      <c r="BXN53" s="167"/>
      <c r="BXO53" s="167"/>
      <c r="BXP53" s="167"/>
      <c r="BXQ53" s="167"/>
      <c r="BXR53" s="167"/>
      <c r="BXS53" s="167"/>
      <c r="BXT53" s="168"/>
      <c r="BXU53" s="165"/>
      <c r="BXV53" s="140"/>
      <c r="BXW53" s="115"/>
      <c r="BXX53" s="161"/>
      <c r="BXY53" s="166"/>
      <c r="BXZ53" s="167"/>
      <c r="BYA53" s="167"/>
      <c r="BYB53" s="167"/>
      <c r="BYC53" s="167"/>
      <c r="BYD53" s="167"/>
      <c r="BYE53" s="167"/>
      <c r="BYF53" s="167"/>
      <c r="BYG53" s="167"/>
      <c r="BYH53" s="167"/>
      <c r="BYI53" s="167"/>
      <c r="BYJ53" s="167"/>
      <c r="BYK53" s="167"/>
      <c r="BYL53" s="168"/>
      <c r="BYM53" s="165"/>
      <c r="BYN53" s="140"/>
      <c r="BYO53" s="115"/>
      <c r="BYP53" s="161"/>
      <c r="BYQ53" s="166"/>
      <c r="BYR53" s="167"/>
      <c r="BYS53" s="167"/>
      <c r="BYT53" s="167"/>
      <c r="BYU53" s="167"/>
      <c r="BYV53" s="167"/>
      <c r="BYW53" s="167"/>
      <c r="BYX53" s="167"/>
      <c r="BYY53" s="167"/>
      <c r="BYZ53" s="167"/>
      <c r="BZA53" s="167"/>
      <c r="BZB53" s="167"/>
      <c r="BZC53" s="167"/>
      <c r="BZD53" s="168"/>
      <c r="BZE53" s="165"/>
      <c r="BZF53" s="140"/>
      <c r="BZG53" s="115"/>
      <c r="BZH53" s="161"/>
      <c r="BZI53" s="166"/>
      <c r="BZJ53" s="167"/>
      <c r="BZK53" s="167"/>
      <c r="BZL53" s="167"/>
      <c r="BZM53" s="167"/>
      <c r="BZN53" s="167"/>
      <c r="BZO53" s="167"/>
      <c r="BZP53" s="167"/>
      <c r="BZQ53" s="167"/>
      <c r="BZR53" s="167"/>
      <c r="BZS53" s="167"/>
      <c r="BZT53" s="167"/>
      <c r="BZU53" s="167"/>
      <c r="BZV53" s="168"/>
      <c r="BZW53" s="165"/>
      <c r="BZX53" s="140"/>
      <c r="BZY53" s="115"/>
      <c r="BZZ53" s="161"/>
      <c r="CAA53" s="166"/>
      <c r="CAB53" s="167"/>
      <c r="CAC53" s="167"/>
      <c r="CAD53" s="167"/>
      <c r="CAE53" s="167"/>
      <c r="CAF53" s="167"/>
      <c r="CAG53" s="167"/>
      <c r="CAH53" s="167"/>
      <c r="CAI53" s="167"/>
      <c r="CAJ53" s="167"/>
      <c r="CAK53" s="167"/>
      <c r="CAL53" s="167"/>
      <c r="CAM53" s="167"/>
      <c r="CAN53" s="168"/>
      <c r="CAO53" s="165"/>
      <c r="CAP53" s="140"/>
      <c r="CAQ53" s="115"/>
      <c r="CAR53" s="161"/>
      <c r="CAS53" s="166"/>
      <c r="CAT53" s="167"/>
      <c r="CAU53" s="167"/>
      <c r="CAV53" s="167"/>
      <c r="CAW53" s="167"/>
      <c r="CAX53" s="167"/>
      <c r="CAY53" s="167"/>
      <c r="CAZ53" s="167"/>
      <c r="CBA53" s="167"/>
      <c r="CBB53" s="167"/>
      <c r="CBC53" s="167"/>
      <c r="CBD53" s="167"/>
      <c r="CBE53" s="167"/>
      <c r="CBF53" s="168"/>
      <c r="CBG53" s="165"/>
      <c r="CBH53" s="140"/>
      <c r="CBI53" s="115"/>
      <c r="CBJ53" s="161"/>
      <c r="CBK53" s="166"/>
      <c r="CBL53" s="167"/>
      <c r="CBM53" s="167"/>
      <c r="CBN53" s="167"/>
      <c r="CBO53" s="167"/>
      <c r="CBP53" s="167"/>
      <c r="CBQ53" s="167"/>
      <c r="CBR53" s="167"/>
      <c r="CBS53" s="167"/>
      <c r="CBT53" s="167"/>
      <c r="CBU53" s="167"/>
      <c r="CBV53" s="167"/>
      <c r="CBW53" s="167"/>
      <c r="CBX53" s="168"/>
      <c r="CBY53" s="165"/>
      <c r="CBZ53" s="140"/>
      <c r="CCA53" s="115"/>
      <c r="CCB53" s="161"/>
      <c r="CCC53" s="166"/>
      <c r="CCD53" s="167"/>
      <c r="CCE53" s="167"/>
      <c r="CCF53" s="167"/>
      <c r="CCG53" s="167"/>
      <c r="CCH53" s="167"/>
      <c r="CCI53" s="167"/>
      <c r="CCJ53" s="167"/>
      <c r="CCK53" s="167"/>
      <c r="CCL53" s="167"/>
      <c r="CCM53" s="167"/>
      <c r="CCN53" s="167"/>
      <c r="CCO53" s="167"/>
      <c r="CCP53" s="168"/>
      <c r="CCQ53" s="165"/>
      <c r="CCR53" s="140"/>
      <c r="CCS53" s="115"/>
      <c r="CCT53" s="161"/>
      <c r="CCU53" s="166"/>
      <c r="CCV53" s="167"/>
      <c r="CCW53" s="167"/>
      <c r="CCX53" s="167"/>
      <c r="CCY53" s="167"/>
      <c r="CCZ53" s="167"/>
      <c r="CDA53" s="167"/>
      <c r="CDB53" s="167"/>
      <c r="CDC53" s="167"/>
      <c r="CDD53" s="167"/>
      <c r="CDE53" s="167"/>
      <c r="CDF53" s="167"/>
      <c r="CDG53" s="167"/>
      <c r="CDH53" s="168"/>
      <c r="CDI53" s="165"/>
      <c r="CDJ53" s="140"/>
      <c r="CDK53" s="115"/>
      <c r="CDL53" s="161"/>
      <c r="CDM53" s="166"/>
      <c r="CDN53" s="167"/>
      <c r="CDO53" s="167"/>
      <c r="CDP53" s="167"/>
      <c r="CDQ53" s="167"/>
      <c r="CDR53" s="167"/>
      <c r="CDS53" s="167"/>
      <c r="CDT53" s="167"/>
      <c r="CDU53" s="167"/>
      <c r="CDV53" s="167"/>
      <c r="CDW53" s="167"/>
      <c r="CDX53" s="167"/>
      <c r="CDY53" s="167"/>
      <c r="CDZ53" s="168"/>
      <c r="CEA53" s="165"/>
      <c r="CEB53" s="140"/>
      <c r="CEC53" s="115"/>
      <c r="CED53" s="161"/>
      <c r="CEE53" s="166"/>
      <c r="CEF53" s="167"/>
      <c r="CEG53" s="167"/>
      <c r="CEH53" s="167"/>
      <c r="CEI53" s="167"/>
      <c r="CEJ53" s="167"/>
      <c r="CEK53" s="167"/>
      <c r="CEL53" s="167"/>
      <c r="CEM53" s="167"/>
      <c r="CEN53" s="167"/>
      <c r="CEO53" s="167"/>
      <c r="CEP53" s="167"/>
      <c r="CEQ53" s="167"/>
      <c r="CER53" s="168"/>
      <c r="CES53" s="165"/>
      <c r="CET53" s="140"/>
      <c r="CEU53" s="115"/>
      <c r="CEV53" s="161"/>
      <c r="CEW53" s="166"/>
      <c r="CEX53" s="167"/>
      <c r="CEY53" s="167"/>
      <c r="CEZ53" s="167"/>
      <c r="CFA53" s="167"/>
      <c r="CFB53" s="167"/>
      <c r="CFC53" s="167"/>
      <c r="CFD53" s="167"/>
      <c r="CFE53" s="167"/>
      <c r="CFF53" s="167"/>
      <c r="CFG53" s="167"/>
      <c r="CFH53" s="167"/>
      <c r="CFI53" s="167"/>
      <c r="CFJ53" s="168"/>
      <c r="CFK53" s="165"/>
      <c r="CFL53" s="140"/>
      <c r="CFM53" s="115"/>
      <c r="CFN53" s="161"/>
      <c r="CFO53" s="166"/>
      <c r="CFP53" s="167"/>
      <c r="CFQ53" s="167"/>
      <c r="CFR53" s="167"/>
      <c r="CFS53" s="167"/>
      <c r="CFT53" s="167"/>
      <c r="CFU53" s="167"/>
      <c r="CFV53" s="167"/>
      <c r="CFW53" s="167"/>
      <c r="CFX53" s="167"/>
      <c r="CFY53" s="167"/>
      <c r="CFZ53" s="167"/>
      <c r="CGA53" s="167"/>
      <c r="CGB53" s="168"/>
      <c r="CGC53" s="165"/>
      <c r="CGD53" s="140"/>
      <c r="CGE53" s="115"/>
      <c r="CGF53" s="161"/>
      <c r="CGG53" s="166"/>
      <c r="CGH53" s="167"/>
      <c r="CGI53" s="167"/>
      <c r="CGJ53" s="167"/>
      <c r="CGK53" s="167"/>
      <c r="CGL53" s="167"/>
      <c r="CGM53" s="167"/>
      <c r="CGN53" s="167"/>
      <c r="CGO53" s="167"/>
      <c r="CGP53" s="167"/>
      <c r="CGQ53" s="167"/>
      <c r="CGR53" s="167"/>
      <c r="CGS53" s="167"/>
      <c r="CGT53" s="168"/>
      <c r="CGU53" s="165"/>
      <c r="CGV53" s="140"/>
      <c r="CGW53" s="115"/>
      <c r="CGX53" s="161"/>
      <c r="CGY53" s="166"/>
      <c r="CGZ53" s="167"/>
      <c r="CHA53" s="167"/>
      <c r="CHB53" s="167"/>
      <c r="CHC53" s="167"/>
      <c r="CHD53" s="167"/>
      <c r="CHE53" s="167"/>
      <c r="CHF53" s="167"/>
      <c r="CHG53" s="167"/>
      <c r="CHH53" s="167"/>
      <c r="CHI53" s="167"/>
      <c r="CHJ53" s="167"/>
      <c r="CHK53" s="167"/>
      <c r="CHL53" s="168"/>
      <c r="CHM53" s="165"/>
      <c r="CHN53" s="140"/>
      <c r="CHO53" s="115"/>
      <c r="CHP53" s="161"/>
      <c r="CHQ53" s="166"/>
      <c r="CHR53" s="167"/>
      <c r="CHS53" s="167"/>
      <c r="CHT53" s="167"/>
      <c r="CHU53" s="167"/>
      <c r="CHV53" s="167"/>
      <c r="CHW53" s="167"/>
      <c r="CHX53" s="167"/>
      <c r="CHY53" s="167"/>
      <c r="CHZ53" s="167"/>
      <c r="CIA53" s="167"/>
      <c r="CIB53" s="167"/>
      <c r="CIC53" s="167"/>
      <c r="CID53" s="168"/>
      <c r="CIE53" s="165"/>
      <c r="CIF53" s="140"/>
      <c r="CIG53" s="115"/>
      <c r="CIH53" s="161"/>
      <c r="CII53" s="166"/>
      <c r="CIJ53" s="167"/>
      <c r="CIK53" s="167"/>
      <c r="CIL53" s="167"/>
      <c r="CIM53" s="167"/>
      <c r="CIN53" s="167"/>
      <c r="CIO53" s="167"/>
      <c r="CIP53" s="167"/>
      <c r="CIQ53" s="167"/>
      <c r="CIR53" s="167"/>
      <c r="CIS53" s="167"/>
      <c r="CIT53" s="167"/>
      <c r="CIU53" s="167"/>
      <c r="CIV53" s="168"/>
      <c r="CIW53" s="165"/>
      <c r="CIX53" s="140"/>
      <c r="CIY53" s="115"/>
      <c r="CIZ53" s="161"/>
      <c r="CJA53" s="166"/>
      <c r="CJB53" s="167"/>
      <c r="CJC53" s="167"/>
      <c r="CJD53" s="167"/>
      <c r="CJE53" s="167"/>
      <c r="CJF53" s="167"/>
      <c r="CJG53" s="167"/>
      <c r="CJH53" s="167"/>
      <c r="CJI53" s="167"/>
      <c r="CJJ53" s="167"/>
      <c r="CJK53" s="167"/>
      <c r="CJL53" s="167"/>
      <c r="CJM53" s="167"/>
      <c r="CJN53" s="168"/>
      <c r="CJO53" s="165"/>
      <c r="CJP53" s="140"/>
      <c r="CJQ53" s="115"/>
      <c r="CJR53" s="161"/>
      <c r="CJS53" s="166"/>
      <c r="CJT53" s="167"/>
      <c r="CJU53" s="167"/>
      <c r="CJV53" s="167"/>
      <c r="CJW53" s="167"/>
      <c r="CJX53" s="167"/>
      <c r="CJY53" s="167"/>
      <c r="CJZ53" s="167"/>
      <c r="CKA53" s="167"/>
      <c r="CKB53" s="167"/>
      <c r="CKC53" s="167"/>
      <c r="CKD53" s="167"/>
      <c r="CKE53" s="167"/>
      <c r="CKF53" s="168"/>
      <c r="CKG53" s="165"/>
      <c r="CKH53" s="140"/>
      <c r="CKI53" s="115"/>
      <c r="CKJ53" s="161"/>
      <c r="CKK53" s="166"/>
      <c r="CKL53" s="167"/>
      <c r="CKM53" s="167"/>
      <c r="CKN53" s="167"/>
      <c r="CKO53" s="167"/>
      <c r="CKP53" s="167"/>
      <c r="CKQ53" s="167"/>
      <c r="CKR53" s="167"/>
      <c r="CKS53" s="167"/>
      <c r="CKT53" s="167"/>
      <c r="CKU53" s="167"/>
      <c r="CKV53" s="167"/>
      <c r="CKW53" s="167"/>
      <c r="CKX53" s="168"/>
      <c r="CKY53" s="165"/>
      <c r="CKZ53" s="140"/>
      <c r="CLA53" s="115"/>
      <c r="CLB53" s="161"/>
      <c r="CLC53" s="166"/>
      <c r="CLD53" s="167"/>
      <c r="CLE53" s="167"/>
      <c r="CLF53" s="167"/>
      <c r="CLG53" s="167"/>
      <c r="CLH53" s="167"/>
      <c r="CLI53" s="167"/>
      <c r="CLJ53" s="167"/>
      <c r="CLK53" s="167"/>
      <c r="CLL53" s="167"/>
      <c r="CLM53" s="167"/>
      <c r="CLN53" s="167"/>
      <c r="CLO53" s="167"/>
      <c r="CLP53" s="168"/>
      <c r="CLQ53" s="165"/>
      <c r="CLR53" s="140"/>
      <c r="CLS53" s="115"/>
      <c r="CLT53" s="161"/>
      <c r="CLU53" s="166"/>
      <c r="CLV53" s="167"/>
      <c r="CLW53" s="167"/>
      <c r="CLX53" s="167"/>
      <c r="CLY53" s="167"/>
      <c r="CLZ53" s="167"/>
      <c r="CMA53" s="167"/>
      <c r="CMB53" s="167"/>
      <c r="CMC53" s="167"/>
      <c r="CMD53" s="167"/>
      <c r="CME53" s="167"/>
      <c r="CMF53" s="167"/>
      <c r="CMG53" s="167"/>
      <c r="CMH53" s="168"/>
      <c r="CMI53" s="165"/>
      <c r="CMJ53" s="140"/>
      <c r="CMK53" s="115"/>
      <c r="CML53" s="161"/>
      <c r="CMM53" s="166"/>
      <c r="CMN53" s="167"/>
      <c r="CMO53" s="167"/>
      <c r="CMP53" s="167"/>
      <c r="CMQ53" s="167"/>
      <c r="CMR53" s="167"/>
      <c r="CMS53" s="167"/>
      <c r="CMT53" s="167"/>
      <c r="CMU53" s="167"/>
      <c r="CMV53" s="167"/>
      <c r="CMW53" s="167"/>
      <c r="CMX53" s="167"/>
      <c r="CMY53" s="167"/>
      <c r="CMZ53" s="168"/>
      <c r="CNA53" s="165"/>
      <c r="CNB53" s="140"/>
      <c r="CNC53" s="115"/>
      <c r="CND53" s="161"/>
      <c r="CNE53" s="166"/>
      <c r="CNF53" s="167"/>
      <c r="CNG53" s="167"/>
      <c r="CNH53" s="167"/>
      <c r="CNI53" s="167"/>
      <c r="CNJ53" s="167"/>
      <c r="CNK53" s="167"/>
      <c r="CNL53" s="167"/>
      <c r="CNM53" s="167"/>
      <c r="CNN53" s="167"/>
      <c r="CNO53" s="167"/>
      <c r="CNP53" s="167"/>
      <c r="CNQ53" s="167"/>
      <c r="CNR53" s="168"/>
      <c r="CNS53" s="165"/>
      <c r="CNT53" s="140"/>
      <c r="CNU53" s="115"/>
      <c r="CNV53" s="161"/>
      <c r="CNW53" s="166"/>
      <c r="CNX53" s="167"/>
      <c r="CNY53" s="167"/>
      <c r="CNZ53" s="167"/>
      <c r="COA53" s="167"/>
      <c r="COB53" s="167"/>
      <c r="COC53" s="167"/>
      <c r="COD53" s="167"/>
      <c r="COE53" s="167"/>
      <c r="COF53" s="167"/>
      <c r="COG53" s="167"/>
      <c r="COH53" s="167"/>
      <c r="COI53" s="167"/>
      <c r="COJ53" s="168"/>
      <c r="COK53" s="165"/>
      <c r="COL53" s="140"/>
      <c r="COM53" s="115"/>
      <c r="CON53" s="161"/>
      <c r="COO53" s="166"/>
      <c r="COP53" s="167"/>
      <c r="COQ53" s="167"/>
      <c r="COR53" s="167"/>
      <c r="COS53" s="167"/>
      <c r="COT53" s="167"/>
      <c r="COU53" s="167"/>
      <c r="COV53" s="167"/>
      <c r="COW53" s="167"/>
      <c r="COX53" s="167"/>
      <c r="COY53" s="167"/>
      <c r="COZ53" s="167"/>
      <c r="CPA53" s="167"/>
      <c r="CPB53" s="168"/>
      <c r="CPC53" s="165"/>
      <c r="CPD53" s="140"/>
      <c r="CPE53" s="115"/>
      <c r="CPF53" s="161"/>
      <c r="CPG53" s="166"/>
      <c r="CPH53" s="167"/>
      <c r="CPI53" s="167"/>
      <c r="CPJ53" s="167"/>
      <c r="CPK53" s="167"/>
      <c r="CPL53" s="167"/>
      <c r="CPM53" s="167"/>
      <c r="CPN53" s="167"/>
      <c r="CPO53" s="167"/>
      <c r="CPP53" s="167"/>
      <c r="CPQ53" s="167"/>
      <c r="CPR53" s="167"/>
      <c r="CPS53" s="167"/>
      <c r="CPT53" s="168"/>
      <c r="CPU53" s="165"/>
      <c r="CPV53" s="140"/>
      <c r="CPW53" s="115"/>
      <c r="CPX53" s="161"/>
      <c r="CPY53" s="166"/>
      <c r="CPZ53" s="167"/>
      <c r="CQA53" s="167"/>
      <c r="CQB53" s="167"/>
      <c r="CQC53" s="167"/>
      <c r="CQD53" s="167"/>
      <c r="CQE53" s="167"/>
      <c r="CQF53" s="167"/>
      <c r="CQG53" s="167"/>
      <c r="CQH53" s="167"/>
      <c r="CQI53" s="167"/>
      <c r="CQJ53" s="167"/>
      <c r="CQK53" s="167"/>
      <c r="CQL53" s="168"/>
      <c r="CQM53" s="165"/>
      <c r="CQN53" s="140"/>
      <c r="CQO53" s="115"/>
      <c r="CQP53" s="161"/>
      <c r="CQQ53" s="166"/>
      <c r="CQR53" s="167"/>
      <c r="CQS53" s="167"/>
      <c r="CQT53" s="167"/>
      <c r="CQU53" s="167"/>
      <c r="CQV53" s="167"/>
      <c r="CQW53" s="167"/>
      <c r="CQX53" s="167"/>
      <c r="CQY53" s="167"/>
      <c r="CQZ53" s="167"/>
      <c r="CRA53" s="167"/>
      <c r="CRB53" s="167"/>
      <c r="CRC53" s="167"/>
      <c r="CRD53" s="168"/>
      <c r="CRE53" s="165"/>
      <c r="CRF53" s="140"/>
      <c r="CRG53" s="115"/>
      <c r="CRH53" s="161"/>
      <c r="CRI53" s="166"/>
      <c r="CRJ53" s="167"/>
      <c r="CRK53" s="167"/>
      <c r="CRL53" s="167"/>
      <c r="CRM53" s="167"/>
      <c r="CRN53" s="167"/>
      <c r="CRO53" s="167"/>
      <c r="CRP53" s="167"/>
      <c r="CRQ53" s="167"/>
      <c r="CRR53" s="167"/>
      <c r="CRS53" s="167"/>
      <c r="CRT53" s="167"/>
      <c r="CRU53" s="167"/>
      <c r="CRV53" s="168"/>
      <c r="CRW53" s="165"/>
      <c r="CRX53" s="140"/>
      <c r="CRY53" s="115"/>
      <c r="CRZ53" s="161"/>
      <c r="CSA53" s="166"/>
      <c r="CSB53" s="167"/>
      <c r="CSC53" s="167"/>
      <c r="CSD53" s="167"/>
      <c r="CSE53" s="167"/>
      <c r="CSF53" s="167"/>
      <c r="CSG53" s="167"/>
      <c r="CSH53" s="167"/>
      <c r="CSI53" s="167"/>
      <c r="CSJ53" s="167"/>
      <c r="CSK53" s="167"/>
      <c r="CSL53" s="167"/>
      <c r="CSM53" s="167"/>
      <c r="CSN53" s="168"/>
      <c r="CSO53" s="165"/>
      <c r="CSP53" s="140"/>
      <c r="CSQ53" s="115"/>
      <c r="CSR53" s="161"/>
      <c r="CSS53" s="166"/>
      <c r="CST53" s="167"/>
      <c r="CSU53" s="167"/>
      <c r="CSV53" s="167"/>
      <c r="CSW53" s="167"/>
      <c r="CSX53" s="167"/>
      <c r="CSY53" s="167"/>
      <c r="CSZ53" s="167"/>
      <c r="CTA53" s="167"/>
      <c r="CTB53" s="167"/>
      <c r="CTC53" s="167"/>
      <c r="CTD53" s="167"/>
      <c r="CTE53" s="167"/>
      <c r="CTF53" s="168"/>
      <c r="CTG53" s="165"/>
      <c r="CTH53" s="140"/>
      <c r="CTI53" s="115"/>
      <c r="CTJ53" s="161"/>
      <c r="CTK53" s="166"/>
      <c r="CTL53" s="167"/>
      <c r="CTM53" s="167"/>
      <c r="CTN53" s="167"/>
      <c r="CTO53" s="167"/>
      <c r="CTP53" s="167"/>
      <c r="CTQ53" s="167"/>
      <c r="CTR53" s="167"/>
      <c r="CTS53" s="167"/>
      <c r="CTT53" s="167"/>
      <c r="CTU53" s="167"/>
      <c r="CTV53" s="167"/>
      <c r="CTW53" s="167"/>
      <c r="CTX53" s="168"/>
      <c r="CTY53" s="165"/>
      <c r="CTZ53" s="140"/>
      <c r="CUA53" s="115"/>
      <c r="CUB53" s="161"/>
      <c r="CUC53" s="166"/>
      <c r="CUD53" s="167"/>
      <c r="CUE53" s="167"/>
      <c r="CUF53" s="167"/>
      <c r="CUG53" s="167"/>
      <c r="CUH53" s="167"/>
      <c r="CUI53" s="167"/>
      <c r="CUJ53" s="167"/>
      <c r="CUK53" s="167"/>
      <c r="CUL53" s="167"/>
      <c r="CUM53" s="167"/>
      <c r="CUN53" s="167"/>
      <c r="CUO53" s="167"/>
      <c r="CUP53" s="168"/>
      <c r="CUQ53" s="165"/>
      <c r="CUR53" s="140"/>
      <c r="CUS53" s="115"/>
      <c r="CUT53" s="161"/>
      <c r="CUU53" s="166"/>
      <c r="CUV53" s="167"/>
      <c r="CUW53" s="167"/>
      <c r="CUX53" s="167"/>
      <c r="CUY53" s="167"/>
      <c r="CUZ53" s="167"/>
      <c r="CVA53" s="167"/>
      <c r="CVB53" s="167"/>
      <c r="CVC53" s="167"/>
      <c r="CVD53" s="167"/>
      <c r="CVE53" s="167"/>
      <c r="CVF53" s="167"/>
      <c r="CVG53" s="167"/>
      <c r="CVH53" s="168"/>
      <c r="CVI53" s="165"/>
      <c r="CVJ53" s="140"/>
      <c r="CVK53" s="115"/>
      <c r="CVL53" s="161"/>
      <c r="CVM53" s="166"/>
      <c r="CVN53" s="167"/>
      <c r="CVO53" s="167"/>
      <c r="CVP53" s="167"/>
      <c r="CVQ53" s="167"/>
      <c r="CVR53" s="167"/>
      <c r="CVS53" s="167"/>
      <c r="CVT53" s="167"/>
      <c r="CVU53" s="167"/>
      <c r="CVV53" s="167"/>
      <c r="CVW53" s="167"/>
      <c r="CVX53" s="167"/>
      <c r="CVY53" s="167"/>
      <c r="CVZ53" s="168"/>
      <c r="CWA53" s="165"/>
      <c r="CWB53" s="140"/>
      <c r="CWC53" s="115"/>
      <c r="CWD53" s="161"/>
      <c r="CWE53" s="166"/>
      <c r="CWF53" s="167"/>
      <c r="CWG53" s="167"/>
      <c r="CWH53" s="167"/>
      <c r="CWI53" s="167"/>
      <c r="CWJ53" s="167"/>
      <c r="CWK53" s="167"/>
      <c r="CWL53" s="167"/>
      <c r="CWM53" s="167"/>
      <c r="CWN53" s="167"/>
      <c r="CWO53" s="167"/>
      <c r="CWP53" s="167"/>
      <c r="CWQ53" s="167"/>
      <c r="CWR53" s="168"/>
      <c r="CWS53" s="165"/>
      <c r="CWT53" s="140"/>
      <c r="CWU53" s="115"/>
      <c r="CWV53" s="161"/>
      <c r="CWW53" s="166"/>
      <c r="CWX53" s="167"/>
      <c r="CWY53" s="167"/>
      <c r="CWZ53" s="167"/>
      <c r="CXA53" s="167"/>
      <c r="CXB53" s="167"/>
      <c r="CXC53" s="167"/>
      <c r="CXD53" s="167"/>
      <c r="CXE53" s="167"/>
      <c r="CXF53" s="167"/>
      <c r="CXG53" s="167"/>
      <c r="CXH53" s="167"/>
      <c r="CXI53" s="167"/>
      <c r="CXJ53" s="168"/>
      <c r="CXK53" s="165"/>
      <c r="CXL53" s="140"/>
      <c r="CXM53" s="115"/>
      <c r="CXN53" s="161"/>
      <c r="CXO53" s="166"/>
      <c r="CXP53" s="167"/>
      <c r="CXQ53" s="167"/>
      <c r="CXR53" s="167"/>
      <c r="CXS53" s="167"/>
      <c r="CXT53" s="167"/>
      <c r="CXU53" s="167"/>
      <c r="CXV53" s="167"/>
      <c r="CXW53" s="167"/>
      <c r="CXX53" s="167"/>
      <c r="CXY53" s="167"/>
      <c r="CXZ53" s="167"/>
      <c r="CYA53" s="167"/>
      <c r="CYB53" s="168"/>
      <c r="CYC53" s="165"/>
      <c r="CYD53" s="140"/>
      <c r="CYE53" s="115"/>
      <c r="CYF53" s="161"/>
      <c r="CYG53" s="166"/>
      <c r="CYH53" s="167"/>
      <c r="CYI53" s="167"/>
      <c r="CYJ53" s="167"/>
      <c r="CYK53" s="167"/>
      <c r="CYL53" s="167"/>
      <c r="CYM53" s="167"/>
      <c r="CYN53" s="167"/>
      <c r="CYO53" s="167"/>
      <c r="CYP53" s="167"/>
      <c r="CYQ53" s="167"/>
      <c r="CYR53" s="167"/>
      <c r="CYS53" s="167"/>
      <c r="CYT53" s="168"/>
      <c r="CYU53" s="165"/>
      <c r="CYV53" s="140"/>
      <c r="CYW53" s="115"/>
      <c r="CYX53" s="161"/>
      <c r="CYY53" s="166"/>
      <c r="CYZ53" s="167"/>
      <c r="CZA53" s="167"/>
      <c r="CZB53" s="167"/>
      <c r="CZC53" s="167"/>
      <c r="CZD53" s="167"/>
      <c r="CZE53" s="167"/>
      <c r="CZF53" s="167"/>
      <c r="CZG53" s="167"/>
      <c r="CZH53" s="167"/>
      <c r="CZI53" s="167"/>
      <c r="CZJ53" s="167"/>
      <c r="CZK53" s="167"/>
      <c r="CZL53" s="168"/>
      <c r="CZM53" s="165"/>
      <c r="CZN53" s="140"/>
      <c r="CZO53" s="115"/>
      <c r="CZP53" s="161"/>
      <c r="CZQ53" s="166"/>
      <c r="CZR53" s="167"/>
      <c r="CZS53" s="167"/>
      <c r="CZT53" s="167"/>
      <c r="CZU53" s="167"/>
      <c r="CZV53" s="167"/>
      <c r="CZW53" s="167"/>
      <c r="CZX53" s="167"/>
      <c r="CZY53" s="167"/>
      <c r="CZZ53" s="167"/>
      <c r="DAA53" s="167"/>
      <c r="DAB53" s="167"/>
      <c r="DAC53" s="167"/>
      <c r="DAD53" s="168"/>
      <c r="DAE53" s="165"/>
      <c r="DAF53" s="140"/>
      <c r="DAG53" s="115"/>
      <c r="DAH53" s="161"/>
      <c r="DAI53" s="166"/>
      <c r="DAJ53" s="167"/>
      <c r="DAK53" s="167"/>
      <c r="DAL53" s="167"/>
      <c r="DAM53" s="167"/>
      <c r="DAN53" s="167"/>
      <c r="DAO53" s="167"/>
      <c r="DAP53" s="167"/>
      <c r="DAQ53" s="167"/>
      <c r="DAR53" s="167"/>
      <c r="DAS53" s="167"/>
      <c r="DAT53" s="167"/>
      <c r="DAU53" s="167"/>
      <c r="DAV53" s="168"/>
      <c r="DAW53" s="165"/>
      <c r="DAX53" s="140"/>
      <c r="DAY53" s="115"/>
      <c r="DAZ53" s="161"/>
      <c r="DBA53" s="166"/>
      <c r="DBB53" s="167"/>
      <c r="DBC53" s="167"/>
      <c r="DBD53" s="167"/>
      <c r="DBE53" s="167"/>
      <c r="DBF53" s="167"/>
      <c r="DBG53" s="167"/>
      <c r="DBH53" s="167"/>
      <c r="DBI53" s="167"/>
      <c r="DBJ53" s="167"/>
      <c r="DBK53" s="167"/>
      <c r="DBL53" s="167"/>
      <c r="DBM53" s="167"/>
      <c r="DBN53" s="168"/>
      <c r="DBO53" s="165"/>
      <c r="DBP53" s="140"/>
      <c r="DBQ53" s="115"/>
      <c r="DBR53" s="161"/>
      <c r="DBS53" s="166"/>
      <c r="DBT53" s="167"/>
      <c r="DBU53" s="167"/>
      <c r="DBV53" s="167"/>
      <c r="DBW53" s="167"/>
      <c r="DBX53" s="167"/>
      <c r="DBY53" s="167"/>
      <c r="DBZ53" s="167"/>
      <c r="DCA53" s="167"/>
      <c r="DCB53" s="167"/>
      <c r="DCC53" s="167"/>
      <c r="DCD53" s="167"/>
      <c r="DCE53" s="167"/>
      <c r="DCF53" s="168"/>
      <c r="DCG53" s="165"/>
      <c r="DCH53" s="140"/>
      <c r="DCI53" s="115"/>
      <c r="DCJ53" s="161"/>
      <c r="DCK53" s="166"/>
      <c r="DCL53" s="167"/>
      <c r="DCM53" s="167"/>
      <c r="DCN53" s="167"/>
      <c r="DCO53" s="167"/>
      <c r="DCP53" s="167"/>
      <c r="DCQ53" s="167"/>
      <c r="DCR53" s="167"/>
      <c r="DCS53" s="167"/>
      <c r="DCT53" s="167"/>
      <c r="DCU53" s="167"/>
      <c r="DCV53" s="167"/>
      <c r="DCW53" s="167"/>
      <c r="DCX53" s="168"/>
      <c r="DCY53" s="165"/>
      <c r="DCZ53" s="140"/>
      <c r="DDA53" s="115"/>
      <c r="DDB53" s="161"/>
      <c r="DDC53" s="166"/>
      <c r="DDD53" s="167"/>
      <c r="DDE53" s="167"/>
      <c r="DDF53" s="167"/>
      <c r="DDG53" s="167"/>
      <c r="DDH53" s="167"/>
      <c r="DDI53" s="167"/>
      <c r="DDJ53" s="167"/>
      <c r="DDK53" s="167"/>
      <c r="DDL53" s="167"/>
      <c r="DDM53" s="167"/>
      <c r="DDN53" s="167"/>
      <c r="DDO53" s="167"/>
      <c r="DDP53" s="168"/>
      <c r="DDQ53" s="165"/>
      <c r="DDR53" s="140"/>
      <c r="DDS53" s="115"/>
      <c r="DDT53" s="161"/>
      <c r="DDU53" s="166"/>
      <c r="DDV53" s="167"/>
      <c r="DDW53" s="167"/>
      <c r="DDX53" s="167"/>
      <c r="DDY53" s="167"/>
      <c r="DDZ53" s="167"/>
      <c r="DEA53" s="167"/>
      <c r="DEB53" s="167"/>
      <c r="DEC53" s="167"/>
      <c r="DED53" s="167"/>
      <c r="DEE53" s="167"/>
      <c r="DEF53" s="167"/>
      <c r="DEG53" s="167"/>
      <c r="DEH53" s="168"/>
      <c r="DEI53" s="165"/>
      <c r="DEJ53" s="140"/>
      <c r="DEK53" s="115"/>
      <c r="DEL53" s="161"/>
      <c r="DEM53" s="166"/>
      <c r="DEN53" s="167"/>
      <c r="DEO53" s="167"/>
      <c r="DEP53" s="167"/>
      <c r="DEQ53" s="167"/>
      <c r="DER53" s="167"/>
      <c r="DES53" s="167"/>
      <c r="DET53" s="167"/>
      <c r="DEU53" s="167"/>
      <c r="DEV53" s="167"/>
      <c r="DEW53" s="167"/>
      <c r="DEX53" s="167"/>
      <c r="DEY53" s="167"/>
      <c r="DEZ53" s="168"/>
      <c r="DFA53" s="165"/>
      <c r="DFB53" s="140"/>
      <c r="DFC53" s="115"/>
      <c r="DFD53" s="161"/>
      <c r="DFE53" s="166"/>
      <c r="DFF53" s="167"/>
      <c r="DFG53" s="167"/>
      <c r="DFH53" s="167"/>
      <c r="DFI53" s="167"/>
      <c r="DFJ53" s="167"/>
      <c r="DFK53" s="167"/>
      <c r="DFL53" s="167"/>
      <c r="DFM53" s="167"/>
      <c r="DFN53" s="167"/>
      <c r="DFO53" s="167"/>
      <c r="DFP53" s="167"/>
      <c r="DFQ53" s="167"/>
      <c r="DFR53" s="168"/>
      <c r="DFS53" s="165"/>
      <c r="DFT53" s="140"/>
      <c r="DFU53" s="115"/>
      <c r="DFV53" s="161"/>
      <c r="DFW53" s="166"/>
      <c r="DFX53" s="167"/>
      <c r="DFY53" s="167"/>
      <c r="DFZ53" s="167"/>
      <c r="DGA53" s="167"/>
      <c r="DGB53" s="167"/>
      <c r="DGC53" s="167"/>
      <c r="DGD53" s="167"/>
      <c r="DGE53" s="167"/>
      <c r="DGF53" s="167"/>
      <c r="DGG53" s="167"/>
      <c r="DGH53" s="167"/>
      <c r="DGI53" s="167"/>
      <c r="DGJ53" s="168"/>
      <c r="DGK53" s="165"/>
      <c r="DGL53" s="140"/>
      <c r="DGM53" s="115"/>
      <c r="DGN53" s="161"/>
      <c r="DGO53" s="166"/>
      <c r="DGP53" s="167"/>
      <c r="DGQ53" s="167"/>
      <c r="DGR53" s="167"/>
      <c r="DGS53" s="167"/>
      <c r="DGT53" s="167"/>
      <c r="DGU53" s="167"/>
      <c r="DGV53" s="167"/>
      <c r="DGW53" s="167"/>
      <c r="DGX53" s="167"/>
      <c r="DGY53" s="167"/>
      <c r="DGZ53" s="167"/>
      <c r="DHA53" s="167"/>
      <c r="DHB53" s="168"/>
      <c r="DHC53" s="165"/>
      <c r="DHD53" s="140"/>
      <c r="DHE53" s="115"/>
      <c r="DHF53" s="161"/>
      <c r="DHG53" s="166"/>
      <c r="DHH53" s="167"/>
      <c r="DHI53" s="167"/>
      <c r="DHJ53" s="167"/>
      <c r="DHK53" s="167"/>
      <c r="DHL53" s="167"/>
      <c r="DHM53" s="167"/>
      <c r="DHN53" s="167"/>
      <c r="DHO53" s="167"/>
      <c r="DHP53" s="167"/>
      <c r="DHQ53" s="167"/>
      <c r="DHR53" s="167"/>
      <c r="DHS53" s="167"/>
      <c r="DHT53" s="168"/>
      <c r="DHU53" s="165"/>
      <c r="DHV53" s="140"/>
      <c r="DHW53" s="115"/>
      <c r="DHX53" s="161"/>
      <c r="DHY53" s="166"/>
      <c r="DHZ53" s="167"/>
      <c r="DIA53" s="167"/>
      <c r="DIB53" s="167"/>
      <c r="DIC53" s="167"/>
      <c r="DID53" s="167"/>
      <c r="DIE53" s="167"/>
      <c r="DIF53" s="167"/>
      <c r="DIG53" s="167"/>
      <c r="DIH53" s="167"/>
      <c r="DII53" s="167"/>
      <c r="DIJ53" s="167"/>
      <c r="DIK53" s="167"/>
      <c r="DIL53" s="168"/>
      <c r="DIM53" s="165"/>
      <c r="DIN53" s="140"/>
      <c r="DIO53" s="115"/>
      <c r="DIP53" s="161"/>
      <c r="DIQ53" s="166"/>
      <c r="DIR53" s="167"/>
      <c r="DIS53" s="167"/>
      <c r="DIT53" s="167"/>
      <c r="DIU53" s="167"/>
      <c r="DIV53" s="167"/>
      <c r="DIW53" s="167"/>
      <c r="DIX53" s="167"/>
      <c r="DIY53" s="167"/>
      <c r="DIZ53" s="167"/>
      <c r="DJA53" s="167"/>
      <c r="DJB53" s="167"/>
      <c r="DJC53" s="167"/>
      <c r="DJD53" s="168"/>
      <c r="DJE53" s="165"/>
      <c r="DJF53" s="140"/>
      <c r="DJG53" s="115"/>
      <c r="DJH53" s="161"/>
      <c r="DJI53" s="166"/>
      <c r="DJJ53" s="167"/>
      <c r="DJK53" s="167"/>
      <c r="DJL53" s="167"/>
      <c r="DJM53" s="167"/>
      <c r="DJN53" s="167"/>
      <c r="DJO53" s="167"/>
      <c r="DJP53" s="167"/>
      <c r="DJQ53" s="167"/>
      <c r="DJR53" s="167"/>
      <c r="DJS53" s="167"/>
      <c r="DJT53" s="167"/>
      <c r="DJU53" s="167"/>
      <c r="DJV53" s="168"/>
      <c r="DJW53" s="165"/>
      <c r="DJX53" s="140"/>
      <c r="DJY53" s="115"/>
      <c r="DJZ53" s="161"/>
      <c r="DKA53" s="166"/>
      <c r="DKB53" s="167"/>
      <c r="DKC53" s="167"/>
      <c r="DKD53" s="167"/>
      <c r="DKE53" s="167"/>
      <c r="DKF53" s="167"/>
      <c r="DKG53" s="167"/>
      <c r="DKH53" s="167"/>
      <c r="DKI53" s="167"/>
      <c r="DKJ53" s="167"/>
      <c r="DKK53" s="167"/>
      <c r="DKL53" s="167"/>
      <c r="DKM53" s="167"/>
      <c r="DKN53" s="168"/>
      <c r="DKO53" s="165"/>
      <c r="DKP53" s="140"/>
      <c r="DKQ53" s="115"/>
      <c r="DKR53" s="161"/>
      <c r="DKS53" s="166"/>
      <c r="DKT53" s="167"/>
      <c r="DKU53" s="167"/>
      <c r="DKV53" s="167"/>
      <c r="DKW53" s="167"/>
      <c r="DKX53" s="167"/>
      <c r="DKY53" s="167"/>
      <c r="DKZ53" s="167"/>
      <c r="DLA53" s="167"/>
      <c r="DLB53" s="167"/>
      <c r="DLC53" s="167"/>
      <c r="DLD53" s="167"/>
      <c r="DLE53" s="167"/>
      <c r="DLF53" s="168"/>
      <c r="DLG53" s="165"/>
      <c r="DLH53" s="140"/>
      <c r="DLI53" s="115"/>
      <c r="DLJ53" s="161"/>
      <c r="DLK53" s="166"/>
      <c r="DLL53" s="167"/>
      <c r="DLM53" s="167"/>
      <c r="DLN53" s="167"/>
      <c r="DLO53" s="167"/>
      <c r="DLP53" s="167"/>
      <c r="DLQ53" s="167"/>
      <c r="DLR53" s="167"/>
      <c r="DLS53" s="167"/>
      <c r="DLT53" s="167"/>
      <c r="DLU53" s="167"/>
      <c r="DLV53" s="167"/>
      <c r="DLW53" s="167"/>
      <c r="DLX53" s="168"/>
      <c r="DLY53" s="165"/>
      <c r="DLZ53" s="140"/>
      <c r="DMA53" s="115"/>
      <c r="DMB53" s="161"/>
      <c r="DMC53" s="166"/>
      <c r="DMD53" s="167"/>
      <c r="DME53" s="167"/>
      <c r="DMF53" s="167"/>
      <c r="DMG53" s="167"/>
      <c r="DMH53" s="167"/>
      <c r="DMI53" s="167"/>
      <c r="DMJ53" s="167"/>
      <c r="DMK53" s="167"/>
      <c r="DML53" s="167"/>
      <c r="DMM53" s="167"/>
      <c r="DMN53" s="167"/>
      <c r="DMO53" s="167"/>
      <c r="DMP53" s="168"/>
      <c r="DMQ53" s="165"/>
      <c r="DMR53" s="140"/>
      <c r="DMS53" s="115"/>
      <c r="DMT53" s="161"/>
      <c r="DMU53" s="166"/>
      <c r="DMV53" s="167"/>
      <c r="DMW53" s="167"/>
      <c r="DMX53" s="167"/>
      <c r="DMY53" s="167"/>
      <c r="DMZ53" s="167"/>
      <c r="DNA53" s="167"/>
      <c r="DNB53" s="167"/>
      <c r="DNC53" s="167"/>
      <c r="DND53" s="167"/>
      <c r="DNE53" s="167"/>
      <c r="DNF53" s="167"/>
      <c r="DNG53" s="167"/>
      <c r="DNH53" s="168"/>
      <c r="DNI53" s="165"/>
      <c r="DNJ53" s="140"/>
      <c r="DNK53" s="115"/>
      <c r="DNL53" s="161"/>
      <c r="DNM53" s="166"/>
      <c r="DNN53" s="167"/>
      <c r="DNO53" s="167"/>
      <c r="DNP53" s="167"/>
      <c r="DNQ53" s="167"/>
      <c r="DNR53" s="167"/>
      <c r="DNS53" s="167"/>
      <c r="DNT53" s="167"/>
      <c r="DNU53" s="167"/>
      <c r="DNV53" s="167"/>
      <c r="DNW53" s="167"/>
      <c r="DNX53" s="167"/>
      <c r="DNY53" s="167"/>
      <c r="DNZ53" s="168"/>
      <c r="DOA53" s="165"/>
      <c r="DOB53" s="140"/>
      <c r="DOC53" s="115"/>
      <c r="DOD53" s="161"/>
      <c r="DOE53" s="166"/>
      <c r="DOF53" s="167"/>
      <c r="DOG53" s="167"/>
      <c r="DOH53" s="167"/>
      <c r="DOI53" s="167"/>
      <c r="DOJ53" s="167"/>
      <c r="DOK53" s="167"/>
      <c r="DOL53" s="167"/>
      <c r="DOM53" s="167"/>
      <c r="DON53" s="167"/>
      <c r="DOO53" s="167"/>
      <c r="DOP53" s="167"/>
      <c r="DOQ53" s="167"/>
      <c r="DOR53" s="168"/>
      <c r="DOS53" s="165"/>
      <c r="DOT53" s="140"/>
      <c r="DOU53" s="115"/>
      <c r="DOV53" s="161"/>
      <c r="DOW53" s="166"/>
      <c r="DOX53" s="167"/>
      <c r="DOY53" s="167"/>
      <c r="DOZ53" s="167"/>
      <c r="DPA53" s="167"/>
      <c r="DPB53" s="167"/>
      <c r="DPC53" s="167"/>
      <c r="DPD53" s="167"/>
      <c r="DPE53" s="167"/>
      <c r="DPF53" s="167"/>
      <c r="DPG53" s="167"/>
      <c r="DPH53" s="167"/>
      <c r="DPI53" s="167"/>
      <c r="DPJ53" s="168"/>
      <c r="DPK53" s="165"/>
      <c r="DPL53" s="140"/>
      <c r="DPM53" s="115"/>
      <c r="DPN53" s="161"/>
      <c r="DPO53" s="166"/>
      <c r="DPP53" s="167"/>
      <c r="DPQ53" s="167"/>
      <c r="DPR53" s="167"/>
      <c r="DPS53" s="167"/>
      <c r="DPT53" s="167"/>
      <c r="DPU53" s="167"/>
      <c r="DPV53" s="167"/>
      <c r="DPW53" s="167"/>
      <c r="DPX53" s="167"/>
      <c r="DPY53" s="167"/>
      <c r="DPZ53" s="167"/>
      <c r="DQA53" s="167"/>
      <c r="DQB53" s="168"/>
      <c r="DQC53" s="165"/>
      <c r="DQD53" s="140"/>
      <c r="DQE53" s="115"/>
      <c r="DQF53" s="161"/>
      <c r="DQG53" s="166"/>
      <c r="DQH53" s="167"/>
      <c r="DQI53" s="167"/>
      <c r="DQJ53" s="167"/>
      <c r="DQK53" s="167"/>
      <c r="DQL53" s="167"/>
      <c r="DQM53" s="167"/>
      <c r="DQN53" s="167"/>
      <c r="DQO53" s="167"/>
      <c r="DQP53" s="167"/>
      <c r="DQQ53" s="167"/>
      <c r="DQR53" s="167"/>
      <c r="DQS53" s="167"/>
      <c r="DQT53" s="168"/>
      <c r="DQU53" s="165"/>
      <c r="DQV53" s="140"/>
      <c r="DQW53" s="115"/>
      <c r="DQX53" s="161"/>
      <c r="DQY53" s="166"/>
      <c r="DQZ53" s="167"/>
      <c r="DRA53" s="167"/>
      <c r="DRB53" s="167"/>
      <c r="DRC53" s="167"/>
      <c r="DRD53" s="167"/>
      <c r="DRE53" s="167"/>
      <c r="DRF53" s="167"/>
      <c r="DRG53" s="167"/>
      <c r="DRH53" s="167"/>
      <c r="DRI53" s="167"/>
      <c r="DRJ53" s="167"/>
      <c r="DRK53" s="167"/>
      <c r="DRL53" s="168"/>
      <c r="DRM53" s="165"/>
      <c r="DRN53" s="140"/>
      <c r="DRO53" s="115"/>
      <c r="DRP53" s="161"/>
      <c r="DRQ53" s="166"/>
      <c r="DRR53" s="167"/>
      <c r="DRS53" s="167"/>
      <c r="DRT53" s="167"/>
      <c r="DRU53" s="167"/>
      <c r="DRV53" s="167"/>
      <c r="DRW53" s="167"/>
      <c r="DRX53" s="167"/>
      <c r="DRY53" s="167"/>
      <c r="DRZ53" s="167"/>
      <c r="DSA53" s="167"/>
      <c r="DSB53" s="167"/>
      <c r="DSC53" s="167"/>
      <c r="DSD53" s="168"/>
      <c r="DSE53" s="165"/>
      <c r="DSF53" s="140"/>
      <c r="DSG53" s="115"/>
      <c r="DSH53" s="161"/>
      <c r="DSI53" s="166"/>
      <c r="DSJ53" s="167"/>
      <c r="DSK53" s="167"/>
      <c r="DSL53" s="167"/>
      <c r="DSM53" s="167"/>
      <c r="DSN53" s="167"/>
      <c r="DSO53" s="167"/>
      <c r="DSP53" s="167"/>
      <c r="DSQ53" s="167"/>
      <c r="DSR53" s="167"/>
      <c r="DSS53" s="167"/>
      <c r="DST53" s="167"/>
      <c r="DSU53" s="167"/>
      <c r="DSV53" s="168"/>
      <c r="DSW53" s="165"/>
      <c r="DSX53" s="140"/>
      <c r="DSY53" s="115"/>
      <c r="DSZ53" s="161"/>
      <c r="DTA53" s="166"/>
      <c r="DTB53" s="167"/>
      <c r="DTC53" s="167"/>
      <c r="DTD53" s="167"/>
      <c r="DTE53" s="167"/>
      <c r="DTF53" s="167"/>
      <c r="DTG53" s="167"/>
      <c r="DTH53" s="167"/>
      <c r="DTI53" s="167"/>
      <c r="DTJ53" s="167"/>
      <c r="DTK53" s="167"/>
      <c r="DTL53" s="167"/>
      <c r="DTM53" s="167"/>
      <c r="DTN53" s="168"/>
      <c r="DTO53" s="165"/>
      <c r="DTP53" s="140"/>
      <c r="DTQ53" s="115"/>
      <c r="DTR53" s="161"/>
      <c r="DTS53" s="166"/>
      <c r="DTT53" s="167"/>
      <c r="DTU53" s="167"/>
      <c r="DTV53" s="167"/>
      <c r="DTW53" s="167"/>
      <c r="DTX53" s="167"/>
      <c r="DTY53" s="167"/>
      <c r="DTZ53" s="167"/>
      <c r="DUA53" s="167"/>
      <c r="DUB53" s="167"/>
      <c r="DUC53" s="167"/>
      <c r="DUD53" s="167"/>
      <c r="DUE53" s="167"/>
      <c r="DUF53" s="168"/>
      <c r="DUG53" s="165"/>
      <c r="DUH53" s="140"/>
      <c r="DUI53" s="115"/>
      <c r="DUJ53" s="161"/>
      <c r="DUK53" s="166"/>
      <c r="DUL53" s="167"/>
      <c r="DUM53" s="167"/>
      <c r="DUN53" s="167"/>
      <c r="DUO53" s="167"/>
      <c r="DUP53" s="167"/>
      <c r="DUQ53" s="167"/>
      <c r="DUR53" s="167"/>
      <c r="DUS53" s="167"/>
      <c r="DUT53" s="167"/>
      <c r="DUU53" s="167"/>
      <c r="DUV53" s="167"/>
      <c r="DUW53" s="167"/>
      <c r="DUX53" s="168"/>
      <c r="DUY53" s="165"/>
      <c r="DUZ53" s="140"/>
      <c r="DVA53" s="115"/>
      <c r="DVB53" s="161"/>
      <c r="DVC53" s="166"/>
      <c r="DVD53" s="167"/>
      <c r="DVE53" s="167"/>
      <c r="DVF53" s="167"/>
      <c r="DVG53" s="167"/>
      <c r="DVH53" s="167"/>
      <c r="DVI53" s="167"/>
      <c r="DVJ53" s="167"/>
      <c r="DVK53" s="167"/>
      <c r="DVL53" s="167"/>
      <c r="DVM53" s="167"/>
      <c r="DVN53" s="167"/>
      <c r="DVO53" s="167"/>
      <c r="DVP53" s="168"/>
      <c r="DVQ53" s="165"/>
      <c r="DVR53" s="140"/>
      <c r="DVS53" s="115"/>
      <c r="DVT53" s="161"/>
      <c r="DVU53" s="166"/>
      <c r="DVV53" s="167"/>
      <c r="DVW53" s="167"/>
      <c r="DVX53" s="167"/>
      <c r="DVY53" s="167"/>
      <c r="DVZ53" s="167"/>
      <c r="DWA53" s="167"/>
      <c r="DWB53" s="167"/>
      <c r="DWC53" s="167"/>
      <c r="DWD53" s="167"/>
      <c r="DWE53" s="167"/>
      <c r="DWF53" s="167"/>
      <c r="DWG53" s="167"/>
      <c r="DWH53" s="168"/>
      <c r="DWI53" s="165"/>
      <c r="DWJ53" s="140"/>
      <c r="DWK53" s="115"/>
      <c r="DWL53" s="161"/>
      <c r="DWM53" s="166"/>
      <c r="DWN53" s="167"/>
      <c r="DWO53" s="167"/>
      <c r="DWP53" s="167"/>
      <c r="DWQ53" s="167"/>
      <c r="DWR53" s="167"/>
      <c r="DWS53" s="167"/>
      <c r="DWT53" s="167"/>
      <c r="DWU53" s="167"/>
      <c r="DWV53" s="167"/>
      <c r="DWW53" s="167"/>
      <c r="DWX53" s="167"/>
      <c r="DWY53" s="167"/>
      <c r="DWZ53" s="168"/>
      <c r="DXA53" s="165"/>
      <c r="DXB53" s="140"/>
      <c r="DXC53" s="115"/>
      <c r="DXD53" s="161"/>
      <c r="DXE53" s="166"/>
      <c r="DXF53" s="167"/>
      <c r="DXG53" s="167"/>
      <c r="DXH53" s="167"/>
      <c r="DXI53" s="167"/>
      <c r="DXJ53" s="167"/>
      <c r="DXK53" s="167"/>
      <c r="DXL53" s="167"/>
      <c r="DXM53" s="167"/>
      <c r="DXN53" s="167"/>
      <c r="DXO53" s="167"/>
      <c r="DXP53" s="167"/>
      <c r="DXQ53" s="167"/>
      <c r="DXR53" s="168"/>
      <c r="DXS53" s="165"/>
      <c r="DXT53" s="140"/>
      <c r="DXU53" s="115"/>
      <c r="DXV53" s="161"/>
      <c r="DXW53" s="166"/>
      <c r="DXX53" s="167"/>
      <c r="DXY53" s="167"/>
      <c r="DXZ53" s="167"/>
      <c r="DYA53" s="167"/>
      <c r="DYB53" s="167"/>
      <c r="DYC53" s="167"/>
      <c r="DYD53" s="167"/>
      <c r="DYE53" s="167"/>
      <c r="DYF53" s="167"/>
      <c r="DYG53" s="167"/>
      <c r="DYH53" s="167"/>
      <c r="DYI53" s="167"/>
      <c r="DYJ53" s="168"/>
      <c r="DYK53" s="165"/>
      <c r="DYL53" s="140"/>
      <c r="DYM53" s="115"/>
      <c r="DYN53" s="161"/>
      <c r="DYO53" s="166"/>
      <c r="DYP53" s="167"/>
      <c r="DYQ53" s="167"/>
      <c r="DYR53" s="167"/>
      <c r="DYS53" s="167"/>
      <c r="DYT53" s="167"/>
      <c r="DYU53" s="167"/>
      <c r="DYV53" s="167"/>
      <c r="DYW53" s="167"/>
      <c r="DYX53" s="167"/>
      <c r="DYY53" s="167"/>
      <c r="DYZ53" s="167"/>
      <c r="DZA53" s="167"/>
      <c r="DZB53" s="168"/>
      <c r="DZC53" s="165"/>
      <c r="DZD53" s="140"/>
      <c r="DZE53" s="115"/>
      <c r="DZF53" s="161"/>
      <c r="DZG53" s="166"/>
      <c r="DZH53" s="167"/>
      <c r="DZI53" s="167"/>
      <c r="DZJ53" s="167"/>
      <c r="DZK53" s="167"/>
      <c r="DZL53" s="167"/>
      <c r="DZM53" s="167"/>
      <c r="DZN53" s="167"/>
      <c r="DZO53" s="167"/>
      <c r="DZP53" s="167"/>
      <c r="DZQ53" s="167"/>
      <c r="DZR53" s="167"/>
      <c r="DZS53" s="167"/>
      <c r="DZT53" s="168"/>
      <c r="DZU53" s="165"/>
      <c r="DZV53" s="140"/>
      <c r="DZW53" s="115"/>
      <c r="DZX53" s="161"/>
      <c r="DZY53" s="166"/>
      <c r="DZZ53" s="167"/>
      <c r="EAA53" s="167"/>
      <c r="EAB53" s="167"/>
      <c r="EAC53" s="167"/>
      <c r="EAD53" s="167"/>
      <c r="EAE53" s="167"/>
      <c r="EAF53" s="167"/>
      <c r="EAG53" s="167"/>
      <c r="EAH53" s="167"/>
      <c r="EAI53" s="167"/>
      <c r="EAJ53" s="167"/>
      <c r="EAK53" s="167"/>
      <c r="EAL53" s="168"/>
      <c r="EAM53" s="165"/>
      <c r="EAN53" s="140"/>
      <c r="EAO53" s="115"/>
      <c r="EAP53" s="161"/>
      <c r="EAQ53" s="166"/>
      <c r="EAR53" s="167"/>
      <c r="EAS53" s="167"/>
      <c r="EAT53" s="167"/>
      <c r="EAU53" s="167"/>
      <c r="EAV53" s="167"/>
      <c r="EAW53" s="167"/>
      <c r="EAX53" s="167"/>
      <c r="EAY53" s="167"/>
      <c r="EAZ53" s="167"/>
      <c r="EBA53" s="167"/>
      <c r="EBB53" s="167"/>
      <c r="EBC53" s="167"/>
      <c r="EBD53" s="168"/>
      <c r="EBE53" s="165"/>
      <c r="EBF53" s="140"/>
      <c r="EBG53" s="115"/>
      <c r="EBH53" s="161"/>
      <c r="EBI53" s="166"/>
      <c r="EBJ53" s="167"/>
      <c r="EBK53" s="167"/>
      <c r="EBL53" s="167"/>
      <c r="EBM53" s="167"/>
      <c r="EBN53" s="167"/>
      <c r="EBO53" s="167"/>
      <c r="EBP53" s="167"/>
      <c r="EBQ53" s="167"/>
      <c r="EBR53" s="167"/>
      <c r="EBS53" s="167"/>
      <c r="EBT53" s="167"/>
      <c r="EBU53" s="167"/>
      <c r="EBV53" s="168"/>
      <c r="EBW53" s="165"/>
      <c r="EBX53" s="140"/>
      <c r="EBY53" s="115"/>
      <c r="EBZ53" s="161"/>
      <c r="ECA53" s="166"/>
      <c r="ECB53" s="167"/>
      <c r="ECC53" s="167"/>
      <c r="ECD53" s="167"/>
      <c r="ECE53" s="167"/>
      <c r="ECF53" s="167"/>
      <c r="ECG53" s="167"/>
      <c r="ECH53" s="167"/>
      <c r="ECI53" s="167"/>
      <c r="ECJ53" s="167"/>
      <c r="ECK53" s="167"/>
      <c r="ECL53" s="167"/>
      <c r="ECM53" s="167"/>
      <c r="ECN53" s="168"/>
      <c r="ECO53" s="165"/>
      <c r="ECP53" s="140"/>
      <c r="ECQ53" s="115"/>
      <c r="ECR53" s="161"/>
      <c r="ECS53" s="166"/>
      <c r="ECT53" s="167"/>
      <c r="ECU53" s="167"/>
      <c r="ECV53" s="167"/>
      <c r="ECW53" s="167"/>
      <c r="ECX53" s="167"/>
      <c r="ECY53" s="167"/>
      <c r="ECZ53" s="167"/>
      <c r="EDA53" s="167"/>
      <c r="EDB53" s="167"/>
      <c r="EDC53" s="167"/>
      <c r="EDD53" s="167"/>
      <c r="EDE53" s="167"/>
      <c r="EDF53" s="168"/>
      <c r="EDG53" s="165"/>
      <c r="EDH53" s="140"/>
      <c r="EDI53" s="115"/>
      <c r="EDJ53" s="161"/>
      <c r="EDK53" s="166"/>
      <c r="EDL53" s="167"/>
      <c r="EDM53" s="167"/>
      <c r="EDN53" s="167"/>
      <c r="EDO53" s="167"/>
      <c r="EDP53" s="167"/>
      <c r="EDQ53" s="167"/>
      <c r="EDR53" s="167"/>
      <c r="EDS53" s="167"/>
      <c r="EDT53" s="167"/>
      <c r="EDU53" s="167"/>
      <c r="EDV53" s="167"/>
      <c r="EDW53" s="167"/>
      <c r="EDX53" s="168"/>
      <c r="EDY53" s="165"/>
      <c r="EDZ53" s="140"/>
      <c r="EEA53" s="115"/>
      <c r="EEB53" s="161"/>
      <c r="EEC53" s="166"/>
      <c r="EED53" s="167"/>
      <c r="EEE53" s="167"/>
      <c r="EEF53" s="167"/>
      <c r="EEG53" s="167"/>
      <c r="EEH53" s="167"/>
      <c r="EEI53" s="167"/>
      <c r="EEJ53" s="167"/>
      <c r="EEK53" s="167"/>
      <c r="EEL53" s="167"/>
      <c r="EEM53" s="167"/>
      <c r="EEN53" s="167"/>
      <c r="EEO53" s="167"/>
      <c r="EEP53" s="168"/>
      <c r="EEQ53" s="165"/>
      <c r="EER53" s="140"/>
      <c r="EES53" s="115"/>
      <c r="EET53" s="161"/>
      <c r="EEU53" s="166"/>
      <c r="EEV53" s="167"/>
      <c r="EEW53" s="167"/>
      <c r="EEX53" s="167"/>
      <c r="EEY53" s="167"/>
      <c r="EEZ53" s="167"/>
      <c r="EFA53" s="167"/>
      <c r="EFB53" s="167"/>
      <c r="EFC53" s="167"/>
      <c r="EFD53" s="167"/>
      <c r="EFE53" s="167"/>
      <c r="EFF53" s="167"/>
      <c r="EFG53" s="167"/>
      <c r="EFH53" s="168"/>
      <c r="EFI53" s="165"/>
      <c r="EFJ53" s="140"/>
      <c r="EFK53" s="115"/>
      <c r="EFL53" s="161"/>
      <c r="EFM53" s="166"/>
      <c r="EFN53" s="167"/>
      <c r="EFO53" s="167"/>
      <c r="EFP53" s="167"/>
      <c r="EFQ53" s="167"/>
      <c r="EFR53" s="167"/>
      <c r="EFS53" s="167"/>
      <c r="EFT53" s="167"/>
      <c r="EFU53" s="167"/>
      <c r="EFV53" s="167"/>
      <c r="EFW53" s="167"/>
      <c r="EFX53" s="167"/>
      <c r="EFY53" s="167"/>
      <c r="EFZ53" s="168"/>
      <c r="EGA53" s="165"/>
      <c r="EGB53" s="140"/>
      <c r="EGC53" s="115"/>
      <c r="EGD53" s="161"/>
      <c r="EGE53" s="166"/>
      <c r="EGF53" s="167"/>
      <c r="EGG53" s="167"/>
      <c r="EGH53" s="167"/>
      <c r="EGI53" s="167"/>
      <c r="EGJ53" s="167"/>
      <c r="EGK53" s="167"/>
      <c r="EGL53" s="167"/>
      <c r="EGM53" s="167"/>
      <c r="EGN53" s="167"/>
      <c r="EGO53" s="167"/>
      <c r="EGP53" s="167"/>
      <c r="EGQ53" s="167"/>
      <c r="EGR53" s="168"/>
      <c r="EGS53" s="165"/>
      <c r="EGT53" s="140"/>
      <c r="EGU53" s="115"/>
      <c r="EGV53" s="161"/>
      <c r="EGW53" s="166"/>
      <c r="EGX53" s="167"/>
      <c r="EGY53" s="167"/>
      <c r="EGZ53" s="167"/>
      <c r="EHA53" s="167"/>
      <c r="EHB53" s="167"/>
      <c r="EHC53" s="167"/>
      <c r="EHD53" s="167"/>
      <c r="EHE53" s="167"/>
      <c r="EHF53" s="167"/>
      <c r="EHG53" s="167"/>
      <c r="EHH53" s="167"/>
      <c r="EHI53" s="167"/>
      <c r="EHJ53" s="168"/>
      <c r="EHK53" s="165"/>
      <c r="EHL53" s="140"/>
      <c r="EHM53" s="115"/>
      <c r="EHN53" s="161"/>
      <c r="EHO53" s="166"/>
      <c r="EHP53" s="167"/>
      <c r="EHQ53" s="167"/>
      <c r="EHR53" s="167"/>
      <c r="EHS53" s="167"/>
      <c r="EHT53" s="167"/>
      <c r="EHU53" s="167"/>
      <c r="EHV53" s="167"/>
      <c r="EHW53" s="167"/>
      <c r="EHX53" s="167"/>
      <c r="EHY53" s="167"/>
      <c r="EHZ53" s="167"/>
      <c r="EIA53" s="167"/>
      <c r="EIB53" s="168"/>
      <c r="EIC53" s="165"/>
      <c r="EID53" s="140"/>
      <c r="EIE53" s="115"/>
      <c r="EIF53" s="161"/>
      <c r="EIG53" s="166"/>
      <c r="EIH53" s="167"/>
      <c r="EII53" s="167"/>
      <c r="EIJ53" s="167"/>
      <c r="EIK53" s="167"/>
      <c r="EIL53" s="167"/>
      <c r="EIM53" s="167"/>
      <c r="EIN53" s="167"/>
      <c r="EIO53" s="167"/>
      <c r="EIP53" s="167"/>
      <c r="EIQ53" s="167"/>
      <c r="EIR53" s="167"/>
      <c r="EIS53" s="167"/>
      <c r="EIT53" s="168"/>
      <c r="EIU53" s="165"/>
      <c r="EIV53" s="140"/>
      <c r="EIW53" s="115"/>
      <c r="EIX53" s="161"/>
      <c r="EIY53" s="166"/>
      <c r="EIZ53" s="167"/>
      <c r="EJA53" s="167"/>
      <c r="EJB53" s="167"/>
      <c r="EJC53" s="167"/>
      <c r="EJD53" s="167"/>
      <c r="EJE53" s="167"/>
      <c r="EJF53" s="167"/>
      <c r="EJG53" s="167"/>
      <c r="EJH53" s="167"/>
      <c r="EJI53" s="167"/>
      <c r="EJJ53" s="167"/>
      <c r="EJK53" s="167"/>
      <c r="EJL53" s="168"/>
      <c r="EJM53" s="165"/>
      <c r="EJN53" s="140"/>
      <c r="EJO53" s="115"/>
      <c r="EJP53" s="161"/>
      <c r="EJQ53" s="166"/>
      <c r="EJR53" s="167"/>
      <c r="EJS53" s="167"/>
      <c r="EJT53" s="167"/>
      <c r="EJU53" s="167"/>
      <c r="EJV53" s="167"/>
      <c r="EJW53" s="167"/>
      <c r="EJX53" s="167"/>
      <c r="EJY53" s="167"/>
      <c r="EJZ53" s="167"/>
      <c r="EKA53" s="167"/>
      <c r="EKB53" s="167"/>
      <c r="EKC53" s="167"/>
      <c r="EKD53" s="168"/>
      <c r="EKE53" s="165"/>
      <c r="EKF53" s="140"/>
      <c r="EKG53" s="115"/>
      <c r="EKH53" s="161"/>
      <c r="EKI53" s="166"/>
      <c r="EKJ53" s="167"/>
      <c r="EKK53" s="167"/>
      <c r="EKL53" s="167"/>
      <c r="EKM53" s="167"/>
      <c r="EKN53" s="167"/>
      <c r="EKO53" s="167"/>
      <c r="EKP53" s="167"/>
      <c r="EKQ53" s="167"/>
      <c r="EKR53" s="167"/>
      <c r="EKS53" s="167"/>
      <c r="EKT53" s="167"/>
      <c r="EKU53" s="167"/>
      <c r="EKV53" s="168"/>
      <c r="EKW53" s="165"/>
      <c r="EKX53" s="140"/>
      <c r="EKY53" s="115"/>
      <c r="EKZ53" s="161"/>
      <c r="ELA53" s="166"/>
      <c r="ELB53" s="167"/>
      <c r="ELC53" s="167"/>
      <c r="ELD53" s="167"/>
      <c r="ELE53" s="167"/>
      <c r="ELF53" s="167"/>
      <c r="ELG53" s="167"/>
      <c r="ELH53" s="167"/>
      <c r="ELI53" s="167"/>
      <c r="ELJ53" s="167"/>
      <c r="ELK53" s="167"/>
      <c r="ELL53" s="167"/>
      <c r="ELM53" s="167"/>
      <c r="ELN53" s="168"/>
      <c r="ELO53" s="165"/>
      <c r="ELP53" s="140"/>
      <c r="ELQ53" s="115"/>
      <c r="ELR53" s="161"/>
      <c r="ELS53" s="166"/>
      <c r="ELT53" s="167"/>
      <c r="ELU53" s="167"/>
      <c r="ELV53" s="167"/>
      <c r="ELW53" s="167"/>
      <c r="ELX53" s="167"/>
      <c r="ELY53" s="167"/>
      <c r="ELZ53" s="167"/>
      <c r="EMA53" s="167"/>
      <c r="EMB53" s="167"/>
      <c r="EMC53" s="167"/>
      <c r="EMD53" s="167"/>
      <c r="EME53" s="167"/>
      <c r="EMF53" s="168"/>
      <c r="EMG53" s="165"/>
      <c r="EMH53" s="140"/>
      <c r="EMI53" s="115"/>
      <c r="EMJ53" s="161"/>
      <c r="EMK53" s="166"/>
      <c r="EML53" s="167"/>
      <c r="EMM53" s="167"/>
      <c r="EMN53" s="167"/>
      <c r="EMO53" s="167"/>
      <c r="EMP53" s="167"/>
      <c r="EMQ53" s="167"/>
      <c r="EMR53" s="167"/>
      <c r="EMS53" s="167"/>
      <c r="EMT53" s="167"/>
      <c r="EMU53" s="167"/>
      <c r="EMV53" s="167"/>
      <c r="EMW53" s="167"/>
      <c r="EMX53" s="168"/>
      <c r="EMY53" s="165"/>
      <c r="EMZ53" s="140"/>
      <c r="ENA53" s="115"/>
      <c r="ENB53" s="161"/>
      <c r="ENC53" s="166"/>
      <c r="END53" s="167"/>
      <c r="ENE53" s="167"/>
      <c r="ENF53" s="167"/>
      <c r="ENG53" s="167"/>
      <c r="ENH53" s="167"/>
      <c r="ENI53" s="167"/>
      <c r="ENJ53" s="167"/>
      <c r="ENK53" s="167"/>
      <c r="ENL53" s="167"/>
      <c r="ENM53" s="167"/>
      <c r="ENN53" s="167"/>
      <c r="ENO53" s="167"/>
      <c r="ENP53" s="168"/>
      <c r="ENQ53" s="165"/>
      <c r="ENR53" s="140"/>
      <c r="ENS53" s="115"/>
      <c r="ENT53" s="161"/>
      <c r="ENU53" s="166"/>
      <c r="ENV53" s="167"/>
      <c r="ENW53" s="167"/>
      <c r="ENX53" s="167"/>
      <c r="ENY53" s="167"/>
      <c r="ENZ53" s="167"/>
      <c r="EOA53" s="167"/>
      <c r="EOB53" s="167"/>
      <c r="EOC53" s="167"/>
      <c r="EOD53" s="167"/>
      <c r="EOE53" s="167"/>
      <c r="EOF53" s="167"/>
      <c r="EOG53" s="167"/>
      <c r="EOH53" s="168"/>
      <c r="EOI53" s="165"/>
      <c r="EOJ53" s="140"/>
      <c r="EOK53" s="115"/>
      <c r="EOL53" s="161"/>
      <c r="EOM53" s="166"/>
      <c r="EON53" s="167"/>
      <c r="EOO53" s="167"/>
      <c r="EOP53" s="167"/>
      <c r="EOQ53" s="167"/>
      <c r="EOR53" s="167"/>
      <c r="EOS53" s="167"/>
      <c r="EOT53" s="167"/>
      <c r="EOU53" s="167"/>
      <c r="EOV53" s="167"/>
      <c r="EOW53" s="167"/>
      <c r="EOX53" s="167"/>
      <c r="EOY53" s="167"/>
      <c r="EOZ53" s="168"/>
      <c r="EPA53" s="165"/>
      <c r="EPB53" s="140"/>
      <c r="EPC53" s="115"/>
      <c r="EPD53" s="161"/>
      <c r="EPE53" s="166"/>
      <c r="EPF53" s="167"/>
      <c r="EPG53" s="167"/>
      <c r="EPH53" s="167"/>
      <c r="EPI53" s="167"/>
      <c r="EPJ53" s="167"/>
      <c r="EPK53" s="167"/>
      <c r="EPL53" s="167"/>
      <c r="EPM53" s="167"/>
      <c r="EPN53" s="167"/>
      <c r="EPO53" s="167"/>
      <c r="EPP53" s="167"/>
      <c r="EPQ53" s="167"/>
      <c r="EPR53" s="168"/>
      <c r="EPS53" s="165"/>
      <c r="EPT53" s="140"/>
      <c r="EPU53" s="115"/>
      <c r="EPV53" s="161"/>
      <c r="EPW53" s="166"/>
      <c r="EPX53" s="167"/>
      <c r="EPY53" s="167"/>
      <c r="EPZ53" s="167"/>
      <c r="EQA53" s="167"/>
      <c r="EQB53" s="167"/>
      <c r="EQC53" s="167"/>
      <c r="EQD53" s="167"/>
      <c r="EQE53" s="167"/>
      <c r="EQF53" s="167"/>
      <c r="EQG53" s="167"/>
      <c r="EQH53" s="167"/>
      <c r="EQI53" s="167"/>
      <c r="EQJ53" s="168"/>
      <c r="EQK53" s="165"/>
      <c r="EQL53" s="140"/>
      <c r="EQM53" s="115"/>
      <c r="EQN53" s="161"/>
      <c r="EQO53" s="166"/>
      <c r="EQP53" s="167"/>
      <c r="EQQ53" s="167"/>
      <c r="EQR53" s="167"/>
      <c r="EQS53" s="167"/>
      <c r="EQT53" s="167"/>
      <c r="EQU53" s="167"/>
      <c r="EQV53" s="167"/>
      <c r="EQW53" s="167"/>
      <c r="EQX53" s="167"/>
      <c r="EQY53" s="167"/>
      <c r="EQZ53" s="167"/>
      <c r="ERA53" s="167"/>
      <c r="ERB53" s="168"/>
      <c r="ERC53" s="165"/>
      <c r="ERD53" s="140"/>
      <c r="ERE53" s="115"/>
      <c r="ERF53" s="161"/>
      <c r="ERG53" s="166"/>
      <c r="ERH53" s="167"/>
      <c r="ERI53" s="167"/>
      <c r="ERJ53" s="167"/>
      <c r="ERK53" s="167"/>
      <c r="ERL53" s="167"/>
      <c r="ERM53" s="167"/>
      <c r="ERN53" s="167"/>
      <c r="ERO53" s="167"/>
      <c r="ERP53" s="167"/>
      <c r="ERQ53" s="167"/>
      <c r="ERR53" s="167"/>
      <c r="ERS53" s="167"/>
      <c r="ERT53" s="168"/>
      <c r="ERU53" s="165"/>
      <c r="ERV53" s="140"/>
      <c r="ERW53" s="115"/>
      <c r="ERX53" s="161"/>
      <c r="ERY53" s="166"/>
      <c r="ERZ53" s="167"/>
      <c r="ESA53" s="167"/>
      <c r="ESB53" s="167"/>
      <c r="ESC53" s="167"/>
      <c r="ESD53" s="167"/>
      <c r="ESE53" s="167"/>
      <c r="ESF53" s="167"/>
      <c r="ESG53" s="167"/>
      <c r="ESH53" s="167"/>
      <c r="ESI53" s="167"/>
      <c r="ESJ53" s="167"/>
      <c r="ESK53" s="167"/>
      <c r="ESL53" s="168"/>
      <c r="ESM53" s="165"/>
      <c r="ESN53" s="140"/>
      <c r="ESO53" s="115"/>
      <c r="ESP53" s="161"/>
      <c r="ESQ53" s="166"/>
      <c r="ESR53" s="167"/>
      <c r="ESS53" s="167"/>
      <c r="EST53" s="167"/>
      <c r="ESU53" s="167"/>
      <c r="ESV53" s="167"/>
      <c r="ESW53" s="167"/>
      <c r="ESX53" s="167"/>
      <c r="ESY53" s="167"/>
      <c r="ESZ53" s="167"/>
      <c r="ETA53" s="167"/>
      <c r="ETB53" s="167"/>
      <c r="ETC53" s="167"/>
      <c r="ETD53" s="168"/>
      <c r="ETE53" s="165"/>
      <c r="ETF53" s="140"/>
      <c r="ETG53" s="115"/>
      <c r="ETH53" s="161"/>
      <c r="ETI53" s="166"/>
      <c r="ETJ53" s="167"/>
      <c r="ETK53" s="167"/>
      <c r="ETL53" s="167"/>
      <c r="ETM53" s="167"/>
      <c r="ETN53" s="167"/>
      <c r="ETO53" s="167"/>
      <c r="ETP53" s="167"/>
      <c r="ETQ53" s="167"/>
      <c r="ETR53" s="167"/>
      <c r="ETS53" s="167"/>
      <c r="ETT53" s="167"/>
      <c r="ETU53" s="167"/>
      <c r="ETV53" s="168"/>
      <c r="ETW53" s="165"/>
      <c r="ETX53" s="140"/>
      <c r="ETY53" s="115"/>
      <c r="ETZ53" s="161"/>
      <c r="EUA53" s="166"/>
      <c r="EUB53" s="167"/>
      <c r="EUC53" s="167"/>
      <c r="EUD53" s="167"/>
      <c r="EUE53" s="167"/>
      <c r="EUF53" s="167"/>
      <c r="EUG53" s="167"/>
      <c r="EUH53" s="167"/>
      <c r="EUI53" s="167"/>
      <c r="EUJ53" s="167"/>
      <c r="EUK53" s="167"/>
      <c r="EUL53" s="167"/>
      <c r="EUM53" s="167"/>
      <c r="EUN53" s="168"/>
      <c r="EUO53" s="165"/>
      <c r="EUP53" s="140"/>
      <c r="EUQ53" s="115"/>
      <c r="EUR53" s="161"/>
      <c r="EUS53" s="166"/>
      <c r="EUT53" s="167"/>
      <c r="EUU53" s="167"/>
      <c r="EUV53" s="167"/>
      <c r="EUW53" s="167"/>
      <c r="EUX53" s="167"/>
      <c r="EUY53" s="167"/>
      <c r="EUZ53" s="167"/>
      <c r="EVA53" s="167"/>
      <c r="EVB53" s="167"/>
      <c r="EVC53" s="167"/>
      <c r="EVD53" s="167"/>
      <c r="EVE53" s="167"/>
      <c r="EVF53" s="168"/>
      <c r="EVG53" s="165"/>
      <c r="EVH53" s="140"/>
      <c r="EVI53" s="115"/>
      <c r="EVJ53" s="161"/>
      <c r="EVK53" s="166"/>
      <c r="EVL53" s="167"/>
      <c r="EVM53" s="167"/>
      <c r="EVN53" s="167"/>
      <c r="EVO53" s="167"/>
      <c r="EVP53" s="167"/>
      <c r="EVQ53" s="167"/>
      <c r="EVR53" s="167"/>
      <c r="EVS53" s="167"/>
      <c r="EVT53" s="167"/>
      <c r="EVU53" s="167"/>
      <c r="EVV53" s="167"/>
      <c r="EVW53" s="167"/>
      <c r="EVX53" s="168"/>
      <c r="EVY53" s="165"/>
      <c r="EVZ53" s="140"/>
      <c r="EWA53" s="115"/>
      <c r="EWB53" s="161"/>
      <c r="EWC53" s="166"/>
      <c r="EWD53" s="167"/>
      <c r="EWE53" s="167"/>
      <c r="EWF53" s="167"/>
      <c r="EWG53" s="167"/>
      <c r="EWH53" s="167"/>
      <c r="EWI53" s="167"/>
      <c r="EWJ53" s="167"/>
      <c r="EWK53" s="167"/>
      <c r="EWL53" s="167"/>
      <c r="EWM53" s="167"/>
      <c r="EWN53" s="167"/>
      <c r="EWO53" s="167"/>
      <c r="EWP53" s="168"/>
      <c r="EWQ53" s="165"/>
      <c r="EWR53" s="140"/>
      <c r="EWS53" s="115"/>
      <c r="EWT53" s="161"/>
      <c r="EWU53" s="166"/>
      <c r="EWV53" s="167"/>
      <c r="EWW53" s="167"/>
      <c r="EWX53" s="167"/>
      <c r="EWY53" s="167"/>
      <c r="EWZ53" s="167"/>
      <c r="EXA53" s="167"/>
      <c r="EXB53" s="167"/>
      <c r="EXC53" s="167"/>
      <c r="EXD53" s="167"/>
      <c r="EXE53" s="167"/>
      <c r="EXF53" s="167"/>
      <c r="EXG53" s="167"/>
      <c r="EXH53" s="168"/>
      <c r="EXI53" s="165"/>
      <c r="EXJ53" s="140"/>
      <c r="EXK53" s="115"/>
      <c r="EXL53" s="161"/>
      <c r="EXM53" s="166"/>
      <c r="EXN53" s="167"/>
      <c r="EXO53" s="167"/>
      <c r="EXP53" s="167"/>
      <c r="EXQ53" s="167"/>
      <c r="EXR53" s="167"/>
      <c r="EXS53" s="167"/>
      <c r="EXT53" s="167"/>
      <c r="EXU53" s="167"/>
      <c r="EXV53" s="167"/>
      <c r="EXW53" s="167"/>
      <c r="EXX53" s="167"/>
      <c r="EXY53" s="167"/>
      <c r="EXZ53" s="168"/>
      <c r="EYA53" s="165"/>
      <c r="EYB53" s="140"/>
      <c r="EYC53" s="115"/>
      <c r="EYD53" s="161"/>
      <c r="EYE53" s="166"/>
      <c r="EYF53" s="167"/>
      <c r="EYG53" s="167"/>
      <c r="EYH53" s="167"/>
      <c r="EYI53" s="167"/>
      <c r="EYJ53" s="167"/>
      <c r="EYK53" s="167"/>
      <c r="EYL53" s="167"/>
      <c r="EYM53" s="167"/>
      <c r="EYN53" s="167"/>
      <c r="EYO53" s="167"/>
      <c r="EYP53" s="167"/>
      <c r="EYQ53" s="167"/>
      <c r="EYR53" s="168"/>
      <c r="EYS53" s="165"/>
      <c r="EYT53" s="140"/>
      <c r="EYU53" s="115"/>
      <c r="EYV53" s="161"/>
      <c r="EYW53" s="166"/>
      <c r="EYX53" s="167"/>
      <c r="EYY53" s="167"/>
      <c r="EYZ53" s="167"/>
      <c r="EZA53" s="167"/>
      <c r="EZB53" s="167"/>
      <c r="EZC53" s="167"/>
      <c r="EZD53" s="167"/>
      <c r="EZE53" s="167"/>
      <c r="EZF53" s="167"/>
      <c r="EZG53" s="167"/>
      <c r="EZH53" s="167"/>
      <c r="EZI53" s="167"/>
      <c r="EZJ53" s="168"/>
      <c r="EZK53" s="165"/>
      <c r="EZL53" s="140"/>
      <c r="EZM53" s="115"/>
      <c r="EZN53" s="161"/>
      <c r="EZO53" s="166"/>
      <c r="EZP53" s="167"/>
      <c r="EZQ53" s="167"/>
      <c r="EZR53" s="167"/>
      <c r="EZS53" s="167"/>
      <c r="EZT53" s="167"/>
      <c r="EZU53" s="167"/>
      <c r="EZV53" s="167"/>
      <c r="EZW53" s="167"/>
      <c r="EZX53" s="167"/>
      <c r="EZY53" s="167"/>
      <c r="EZZ53" s="167"/>
      <c r="FAA53" s="167"/>
      <c r="FAB53" s="168"/>
      <c r="FAC53" s="165"/>
      <c r="FAD53" s="140"/>
      <c r="FAE53" s="115"/>
      <c r="FAF53" s="161"/>
      <c r="FAG53" s="166"/>
      <c r="FAH53" s="167"/>
      <c r="FAI53" s="167"/>
      <c r="FAJ53" s="167"/>
      <c r="FAK53" s="167"/>
      <c r="FAL53" s="167"/>
      <c r="FAM53" s="167"/>
      <c r="FAN53" s="167"/>
      <c r="FAO53" s="167"/>
      <c r="FAP53" s="167"/>
      <c r="FAQ53" s="167"/>
      <c r="FAR53" s="167"/>
      <c r="FAS53" s="167"/>
      <c r="FAT53" s="168"/>
      <c r="FAU53" s="165"/>
      <c r="FAV53" s="140"/>
      <c r="FAW53" s="115"/>
      <c r="FAX53" s="161"/>
      <c r="FAY53" s="166"/>
      <c r="FAZ53" s="167"/>
      <c r="FBA53" s="167"/>
      <c r="FBB53" s="167"/>
      <c r="FBC53" s="167"/>
      <c r="FBD53" s="167"/>
      <c r="FBE53" s="167"/>
      <c r="FBF53" s="167"/>
      <c r="FBG53" s="167"/>
      <c r="FBH53" s="167"/>
      <c r="FBI53" s="167"/>
      <c r="FBJ53" s="167"/>
      <c r="FBK53" s="167"/>
      <c r="FBL53" s="168"/>
      <c r="FBM53" s="165"/>
      <c r="FBN53" s="140"/>
      <c r="FBO53" s="115"/>
      <c r="FBP53" s="161"/>
      <c r="FBQ53" s="166"/>
      <c r="FBR53" s="167"/>
      <c r="FBS53" s="167"/>
      <c r="FBT53" s="167"/>
      <c r="FBU53" s="167"/>
      <c r="FBV53" s="167"/>
      <c r="FBW53" s="167"/>
      <c r="FBX53" s="167"/>
      <c r="FBY53" s="167"/>
      <c r="FBZ53" s="167"/>
      <c r="FCA53" s="167"/>
      <c r="FCB53" s="167"/>
      <c r="FCC53" s="167"/>
      <c r="FCD53" s="168"/>
      <c r="FCE53" s="165"/>
      <c r="FCF53" s="140"/>
      <c r="FCG53" s="115"/>
      <c r="FCH53" s="161"/>
      <c r="FCI53" s="166"/>
      <c r="FCJ53" s="167"/>
      <c r="FCK53" s="167"/>
      <c r="FCL53" s="167"/>
      <c r="FCM53" s="167"/>
      <c r="FCN53" s="167"/>
      <c r="FCO53" s="167"/>
      <c r="FCP53" s="167"/>
      <c r="FCQ53" s="167"/>
      <c r="FCR53" s="167"/>
      <c r="FCS53" s="167"/>
      <c r="FCT53" s="167"/>
      <c r="FCU53" s="167"/>
      <c r="FCV53" s="168"/>
      <c r="FCW53" s="165"/>
      <c r="FCX53" s="140"/>
      <c r="FCY53" s="115"/>
      <c r="FCZ53" s="161"/>
      <c r="FDA53" s="166"/>
      <c r="FDB53" s="167"/>
      <c r="FDC53" s="167"/>
      <c r="FDD53" s="167"/>
      <c r="FDE53" s="167"/>
      <c r="FDF53" s="167"/>
      <c r="FDG53" s="167"/>
      <c r="FDH53" s="167"/>
      <c r="FDI53" s="167"/>
      <c r="FDJ53" s="167"/>
      <c r="FDK53" s="167"/>
      <c r="FDL53" s="167"/>
      <c r="FDM53" s="167"/>
      <c r="FDN53" s="168"/>
      <c r="FDO53" s="165"/>
      <c r="FDP53" s="140"/>
      <c r="FDQ53" s="115"/>
      <c r="FDR53" s="161"/>
      <c r="FDS53" s="166"/>
      <c r="FDT53" s="167"/>
      <c r="FDU53" s="167"/>
      <c r="FDV53" s="167"/>
      <c r="FDW53" s="167"/>
      <c r="FDX53" s="167"/>
      <c r="FDY53" s="167"/>
      <c r="FDZ53" s="167"/>
      <c r="FEA53" s="167"/>
      <c r="FEB53" s="167"/>
      <c r="FEC53" s="167"/>
      <c r="FED53" s="167"/>
      <c r="FEE53" s="167"/>
      <c r="FEF53" s="168"/>
      <c r="FEG53" s="165"/>
      <c r="FEH53" s="140"/>
      <c r="FEI53" s="115"/>
      <c r="FEJ53" s="161"/>
      <c r="FEK53" s="166"/>
      <c r="FEL53" s="167"/>
      <c r="FEM53" s="167"/>
      <c r="FEN53" s="167"/>
      <c r="FEO53" s="167"/>
      <c r="FEP53" s="167"/>
      <c r="FEQ53" s="167"/>
      <c r="FER53" s="167"/>
      <c r="FES53" s="167"/>
      <c r="FET53" s="167"/>
      <c r="FEU53" s="167"/>
      <c r="FEV53" s="167"/>
      <c r="FEW53" s="167"/>
      <c r="FEX53" s="168"/>
      <c r="FEY53" s="165"/>
      <c r="FEZ53" s="140"/>
      <c r="FFA53" s="115"/>
      <c r="FFB53" s="161"/>
      <c r="FFC53" s="166"/>
      <c r="FFD53" s="167"/>
      <c r="FFE53" s="167"/>
      <c r="FFF53" s="167"/>
      <c r="FFG53" s="167"/>
      <c r="FFH53" s="167"/>
      <c r="FFI53" s="167"/>
      <c r="FFJ53" s="167"/>
      <c r="FFK53" s="167"/>
      <c r="FFL53" s="167"/>
      <c r="FFM53" s="167"/>
      <c r="FFN53" s="167"/>
      <c r="FFO53" s="167"/>
      <c r="FFP53" s="168"/>
      <c r="FFQ53" s="165"/>
      <c r="FFR53" s="140"/>
      <c r="FFS53" s="115"/>
      <c r="FFT53" s="161"/>
      <c r="FFU53" s="166"/>
      <c r="FFV53" s="167"/>
      <c r="FFW53" s="167"/>
      <c r="FFX53" s="167"/>
      <c r="FFY53" s="167"/>
      <c r="FFZ53" s="167"/>
      <c r="FGA53" s="167"/>
      <c r="FGB53" s="167"/>
      <c r="FGC53" s="167"/>
      <c r="FGD53" s="167"/>
      <c r="FGE53" s="167"/>
      <c r="FGF53" s="167"/>
      <c r="FGG53" s="167"/>
      <c r="FGH53" s="168"/>
      <c r="FGI53" s="165"/>
      <c r="FGJ53" s="140"/>
      <c r="FGK53" s="115"/>
      <c r="FGL53" s="161"/>
      <c r="FGM53" s="166"/>
      <c r="FGN53" s="167"/>
      <c r="FGO53" s="167"/>
      <c r="FGP53" s="167"/>
      <c r="FGQ53" s="167"/>
      <c r="FGR53" s="167"/>
      <c r="FGS53" s="167"/>
      <c r="FGT53" s="167"/>
      <c r="FGU53" s="167"/>
      <c r="FGV53" s="167"/>
      <c r="FGW53" s="167"/>
      <c r="FGX53" s="167"/>
      <c r="FGY53" s="167"/>
      <c r="FGZ53" s="168"/>
      <c r="FHA53" s="165"/>
      <c r="FHB53" s="140"/>
      <c r="FHC53" s="115"/>
      <c r="FHD53" s="161"/>
      <c r="FHE53" s="166"/>
      <c r="FHF53" s="167"/>
      <c r="FHG53" s="167"/>
      <c r="FHH53" s="167"/>
      <c r="FHI53" s="167"/>
      <c r="FHJ53" s="167"/>
      <c r="FHK53" s="167"/>
      <c r="FHL53" s="167"/>
      <c r="FHM53" s="167"/>
      <c r="FHN53" s="167"/>
      <c r="FHO53" s="167"/>
      <c r="FHP53" s="167"/>
      <c r="FHQ53" s="167"/>
      <c r="FHR53" s="168"/>
      <c r="FHS53" s="165"/>
      <c r="FHT53" s="140"/>
      <c r="FHU53" s="115"/>
      <c r="FHV53" s="161"/>
      <c r="FHW53" s="166"/>
      <c r="FHX53" s="167"/>
      <c r="FHY53" s="167"/>
      <c r="FHZ53" s="167"/>
      <c r="FIA53" s="167"/>
      <c r="FIB53" s="167"/>
      <c r="FIC53" s="167"/>
      <c r="FID53" s="167"/>
      <c r="FIE53" s="167"/>
      <c r="FIF53" s="167"/>
      <c r="FIG53" s="167"/>
      <c r="FIH53" s="167"/>
      <c r="FII53" s="167"/>
      <c r="FIJ53" s="168"/>
      <c r="FIK53" s="165"/>
      <c r="FIL53" s="140"/>
      <c r="FIM53" s="115"/>
      <c r="FIN53" s="161"/>
      <c r="FIO53" s="166"/>
      <c r="FIP53" s="167"/>
      <c r="FIQ53" s="167"/>
      <c r="FIR53" s="167"/>
      <c r="FIS53" s="167"/>
      <c r="FIT53" s="167"/>
      <c r="FIU53" s="167"/>
      <c r="FIV53" s="167"/>
      <c r="FIW53" s="167"/>
      <c r="FIX53" s="167"/>
      <c r="FIY53" s="167"/>
      <c r="FIZ53" s="167"/>
      <c r="FJA53" s="167"/>
      <c r="FJB53" s="168"/>
      <c r="FJC53" s="165"/>
      <c r="FJD53" s="140"/>
      <c r="FJE53" s="115"/>
      <c r="FJF53" s="161"/>
      <c r="FJG53" s="166"/>
      <c r="FJH53" s="167"/>
      <c r="FJI53" s="167"/>
      <c r="FJJ53" s="167"/>
      <c r="FJK53" s="167"/>
      <c r="FJL53" s="167"/>
      <c r="FJM53" s="167"/>
      <c r="FJN53" s="167"/>
      <c r="FJO53" s="167"/>
      <c r="FJP53" s="167"/>
      <c r="FJQ53" s="167"/>
      <c r="FJR53" s="167"/>
      <c r="FJS53" s="167"/>
      <c r="FJT53" s="168"/>
      <c r="FJU53" s="165"/>
      <c r="FJV53" s="140"/>
      <c r="FJW53" s="115"/>
      <c r="FJX53" s="161"/>
      <c r="FJY53" s="166"/>
      <c r="FJZ53" s="167"/>
      <c r="FKA53" s="167"/>
      <c r="FKB53" s="167"/>
      <c r="FKC53" s="167"/>
      <c r="FKD53" s="167"/>
      <c r="FKE53" s="167"/>
      <c r="FKF53" s="167"/>
      <c r="FKG53" s="167"/>
      <c r="FKH53" s="167"/>
      <c r="FKI53" s="167"/>
      <c r="FKJ53" s="167"/>
      <c r="FKK53" s="167"/>
      <c r="FKL53" s="168"/>
      <c r="FKM53" s="165"/>
      <c r="FKN53" s="140"/>
      <c r="FKO53" s="115"/>
      <c r="FKP53" s="161"/>
      <c r="FKQ53" s="166"/>
      <c r="FKR53" s="167"/>
      <c r="FKS53" s="167"/>
      <c r="FKT53" s="167"/>
      <c r="FKU53" s="167"/>
      <c r="FKV53" s="167"/>
      <c r="FKW53" s="167"/>
      <c r="FKX53" s="167"/>
      <c r="FKY53" s="167"/>
      <c r="FKZ53" s="167"/>
      <c r="FLA53" s="167"/>
      <c r="FLB53" s="167"/>
      <c r="FLC53" s="167"/>
      <c r="FLD53" s="168"/>
      <c r="FLE53" s="165"/>
      <c r="FLF53" s="140"/>
      <c r="FLG53" s="115"/>
      <c r="FLH53" s="161"/>
      <c r="FLI53" s="166"/>
      <c r="FLJ53" s="167"/>
      <c r="FLK53" s="167"/>
      <c r="FLL53" s="167"/>
      <c r="FLM53" s="167"/>
      <c r="FLN53" s="167"/>
      <c r="FLO53" s="167"/>
      <c r="FLP53" s="167"/>
      <c r="FLQ53" s="167"/>
      <c r="FLR53" s="167"/>
      <c r="FLS53" s="167"/>
      <c r="FLT53" s="167"/>
      <c r="FLU53" s="167"/>
      <c r="FLV53" s="168"/>
      <c r="FLW53" s="165"/>
      <c r="FLX53" s="140"/>
      <c r="FLY53" s="115"/>
      <c r="FLZ53" s="161"/>
      <c r="FMA53" s="166"/>
      <c r="FMB53" s="167"/>
      <c r="FMC53" s="167"/>
      <c r="FMD53" s="167"/>
      <c r="FME53" s="167"/>
      <c r="FMF53" s="167"/>
      <c r="FMG53" s="167"/>
      <c r="FMH53" s="167"/>
      <c r="FMI53" s="167"/>
      <c r="FMJ53" s="167"/>
      <c r="FMK53" s="167"/>
      <c r="FML53" s="167"/>
      <c r="FMM53" s="167"/>
      <c r="FMN53" s="168"/>
      <c r="FMO53" s="165"/>
      <c r="FMP53" s="140"/>
      <c r="FMQ53" s="115"/>
      <c r="FMR53" s="161"/>
      <c r="FMS53" s="166"/>
      <c r="FMT53" s="167"/>
      <c r="FMU53" s="167"/>
      <c r="FMV53" s="167"/>
      <c r="FMW53" s="167"/>
      <c r="FMX53" s="167"/>
      <c r="FMY53" s="167"/>
      <c r="FMZ53" s="167"/>
      <c r="FNA53" s="167"/>
      <c r="FNB53" s="167"/>
      <c r="FNC53" s="167"/>
      <c r="FND53" s="167"/>
      <c r="FNE53" s="167"/>
      <c r="FNF53" s="168"/>
      <c r="FNG53" s="165"/>
      <c r="FNH53" s="140"/>
      <c r="FNI53" s="115"/>
      <c r="FNJ53" s="161"/>
      <c r="FNK53" s="166"/>
      <c r="FNL53" s="167"/>
      <c r="FNM53" s="167"/>
      <c r="FNN53" s="167"/>
      <c r="FNO53" s="167"/>
      <c r="FNP53" s="167"/>
      <c r="FNQ53" s="167"/>
      <c r="FNR53" s="167"/>
      <c r="FNS53" s="167"/>
      <c r="FNT53" s="167"/>
      <c r="FNU53" s="167"/>
      <c r="FNV53" s="167"/>
      <c r="FNW53" s="167"/>
      <c r="FNX53" s="168"/>
      <c r="FNY53" s="165"/>
      <c r="FNZ53" s="140"/>
      <c r="FOA53" s="115"/>
      <c r="FOB53" s="161"/>
      <c r="FOC53" s="166"/>
      <c r="FOD53" s="167"/>
      <c r="FOE53" s="167"/>
      <c r="FOF53" s="167"/>
      <c r="FOG53" s="167"/>
      <c r="FOH53" s="167"/>
      <c r="FOI53" s="167"/>
      <c r="FOJ53" s="167"/>
      <c r="FOK53" s="167"/>
      <c r="FOL53" s="167"/>
      <c r="FOM53" s="167"/>
      <c r="FON53" s="167"/>
      <c r="FOO53" s="167"/>
      <c r="FOP53" s="168"/>
      <c r="FOQ53" s="165"/>
      <c r="FOR53" s="140"/>
      <c r="FOS53" s="115"/>
      <c r="FOT53" s="161"/>
      <c r="FOU53" s="166"/>
      <c r="FOV53" s="167"/>
      <c r="FOW53" s="167"/>
      <c r="FOX53" s="167"/>
      <c r="FOY53" s="167"/>
      <c r="FOZ53" s="167"/>
      <c r="FPA53" s="167"/>
      <c r="FPB53" s="167"/>
      <c r="FPC53" s="167"/>
      <c r="FPD53" s="167"/>
      <c r="FPE53" s="167"/>
      <c r="FPF53" s="167"/>
      <c r="FPG53" s="167"/>
      <c r="FPH53" s="168"/>
      <c r="FPI53" s="165"/>
      <c r="FPJ53" s="140"/>
      <c r="FPK53" s="115"/>
      <c r="FPL53" s="161"/>
      <c r="FPM53" s="166"/>
      <c r="FPN53" s="167"/>
      <c r="FPO53" s="167"/>
      <c r="FPP53" s="167"/>
      <c r="FPQ53" s="167"/>
      <c r="FPR53" s="167"/>
      <c r="FPS53" s="167"/>
      <c r="FPT53" s="167"/>
      <c r="FPU53" s="167"/>
      <c r="FPV53" s="167"/>
      <c r="FPW53" s="167"/>
      <c r="FPX53" s="167"/>
      <c r="FPY53" s="167"/>
      <c r="FPZ53" s="168"/>
      <c r="FQA53" s="165"/>
      <c r="FQB53" s="140"/>
      <c r="FQC53" s="115"/>
      <c r="FQD53" s="161"/>
      <c r="FQE53" s="166"/>
      <c r="FQF53" s="167"/>
      <c r="FQG53" s="167"/>
      <c r="FQH53" s="167"/>
      <c r="FQI53" s="167"/>
      <c r="FQJ53" s="167"/>
      <c r="FQK53" s="167"/>
      <c r="FQL53" s="167"/>
      <c r="FQM53" s="167"/>
      <c r="FQN53" s="167"/>
      <c r="FQO53" s="167"/>
      <c r="FQP53" s="167"/>
      <c r="FQQ53" s="167"/>
      <c r="FQR53" s="168"/>
      <c r="FQS53" s="165"/>
      <c r="FQT53" s="140"/>
      <c r="FQU53" s="115"/>
      <c r="FQV53" s="161"/>
      <c r="FQW53" s="166"/>
      <c r="FQX53" s="167"/>
      <c r="FQY53" s="167"/>
      <c r="FQZ53" s="167"/>
      <c r="FRA53" s="167"/>
      <c r="FRB53" s="167"/>
      <c r="FRC53" s="167"/>
      <c r="FRD53" s="167"/>
      <c r="FRE53" s="167"/>
      <c r="FRF53" s="167"/>
      <c r="FRG53" s="167"/>
      <c r="FRH53" s="167"/>
      <c r="FRI53" s="167"/>
      <c r="FRJ53" s="168"/>
      <c r="FRK53" s="165"/>
      <c r="FRL53" s="140"/>
      <c r="FRM53" s="115"/>
      <c r="FRN53" s="161"/>
      <c r="FRO53" s="166"/>
      <c r="FRP53" s="167"/>
      <c r="FRQ53" s="167"/>
      <c r="FRR53" s="167"/>
      <c r="FRS53" s="167"/>
      <c r="FRT53" s="167"/>
      <c r="FRU53" s="167"/>
      <c r="FRV53" s="167"/>
      <c r="FRW53" s="167"/>
      <c r="FRX53" s="167"/>
      <c r="FRY53" s="167"/>
      <c r="FRZ53" s="167"/>
      <c r="FSA53" s="167"/>
      <c r="FSB53" s="168"/>
      <c r="FSC53" s="165"/>
      <c r="FSD53" s="140"/>
      <c r="FSE53" s="115"/>
      <c r="FSF53" s="161"/>
      <c r="FSG53" s="166"/>
      <c r="FSH53" s="167"/>
      <c r="FSI53" s="167"/>
      <c r="FSJ53" s="167"/>
      <c r="FSK53" s="167"/>
      <c r="FSL53" s="167"/>
      <c r="FSM53" s="167"/>
      <c r="FSN53" s="167"/>
      <c r="FSO53" s="167"/>
      <c r="FSP53" s="167"/>
      <c r="FSQ53" s="167"/>
      <c r="FSR53" s="167"/>
      <c r="FSS53" s="167"/>
      <c r="FST53" s="168"/>
      <c r="FSU53" s="165"/>
      <c r="FSV53" s="140"/>
      <c r="FSW53" s="115"/>
      <c r="FSX53" s="161"/>
      <c r="FSY53" s="166"/>
      <c r="FSZ53" s="167"/>
      <c r="FTA53" s="167"/>
      <c r="FTB53" s="167"/>
      <c r="FTC53" s="167"/>
      <c r="FTD53" s="167"/>
      <c r="FTE53" s="167"/>
      <c r="FTF53" s="167"/>
      <c r="FTG53" s="167"/>
      <c r="FTH53" s="167"/>
      <c r="FTI53" s="167"/>
      <c r="FTJ53" s="167"/>
      <c r="FTK53" s="167"/>
      <c r="FTL53" s="168"/>
      <c r="FTM53" s="165"/>
      <c r="FTN53" s="140"/>
      <c r="FTO53" s="115"/>
      <c r="FTP53" s="161"/>
      <c r="FTQ53" s="166"/>
      <c r="FTR53" s="167"/>
      <c r="FTS53" s="167"/>
      <c r="FTT53" s="167"/>
      <c r="FTU53" s="167"/>
      <c r="FTV53" s="167"/>
      <c r="FTW53" s="167"/>
      <c r="FTX53" s="167"/>
      <c r="FTY53" s="167"/>
      <c r="FTZ53" s="167"/>
      <c r="FUA53" s="167"/>
      <c r="FUB53" s="167"/>
      <c r="FUC53" s="167"/>
      <c r="FUD53" s="168"/>
      <c r="FUE53" s="165"/>
      <c r="FUF53" s="140"/>
      <c r="FUG53" s="115"/>
      <c r="FUH53" s="161"/>
      <c r="FUI53" s="166"/>
      <c r="FUJ53" s="167"/>
      <c r="FUK53" s="167"/>
      <c r="FUL53" s="167"/>
      <c r="FUM53" s="167"/>
      <c r="FUN53" s="167"/>
      <c r="FUO53" s="167"/>
      <c r="FUP53" s="167"/>
      <c r="FUQ53" s="167"/>
      <c r="FUR53" s="167"/>
      <c r="FUS53" s="167"/>
      <c r="FUT53" s="167"/>
      <c r="FUU53" s="167"/>
      <c r="FUV53" s="168"/>
      <c r="FUW53" s="165"/>
      <c r="FUX53" s="140"/>
      <c r="FUY53" s="115"/>
      <c r="FUZ53" s="161"/>
      <c r="FVA53" s="166"/>
      <c r="FVB53" s="167"/>
      <c r="FVC53" s="167"/>
      <c r="FVD53" s="167"/>
      <c r="FVE53" s="167"/>
      <c r="FVF53" s="167"/>
      <c r="FVG53" s="167"/>
      <c r="FVH53" s="167"/>
      <c r="FVI53" s="167"/>
      <c r="FVJ53" s="167"/>
      <c r="FVK53" s="167"/>
      <c r="FVL53" s="167"/>
      <c r="FVM53" s="167"/>
      <c r="FVN53" s="168"/>
      <c r="FVO53" s="165"/>
      <c r="FVP53" s="140"/>
      <c r="FVQ53" s="115"/>
      <c r="FVR53" s="161"/>
      <c r="FVS53" s="166"/>
      <c r="FVT53" s="167"/>
      <c r="FVU53" s="167"/>
      <c r="FVV53" s="167"/>
      <c r="FVW53" s="167"/>
      <c r="FVX53" s="167"/>
      <c r="FVY53" s="167"/>
      <c r="FVZ53" s="167"/>
      <c r="FWA53" s="167"/>
      <c r="FWB53" s="167"/>
      <c r="FWC53" s="167"/>
      <c r="FWD53" s="167"/>
      <c r="FWE53" s="167"/>
      <c r="FWF53" s="168"/>
      <c r="FWG53" s="165"/>
      <c r="FWH53" s="140"/>
      <c r="FWI53" s="115"/>
      <c r="FWJ53" s="161"/>
      <c r="FWK53" s="166"/>
      <c r="FWL53" s="167"/>
      <c r="FWM53" s="167"/>
      <c r="FWN53" s="167"/>
      <c r="FWO53" s="167"/>
      <c r="FWP53" s="167"/>
      <c r="FWQ53" s="167"/>
      <c r="FWR53" s="167"/>
      <c r="FWS53" s="167"/>
      <c r="FWT53" s="167"/>
      <c r="FWU53" s="167"/>
      <c r="FWV53" s="167"/>
      <c r="FWW53" s="167"/>
      <c r="FWX53" s="168"/>
      <c r="FWY53" s="165"/>
      <c r="FWZ53" s="140"/>
      <c r="FXA53" s="115"/>
      <c r="FXB53" s="161"/>
      <c r="FXC53" s="166"/>
      <c r="FXD53" s="167"/>
      <c r="FXE53" s="167"/>
      <c r="FXF53" s="167"/>
      <c r="FXG53" s="167"/>
      <c r="FXH53" s="167"/>
      <c r="FXI53" s="167"/>
      <c r="FXJ53" s="167"/>
      <c r="FXK53" s="167"/>
      <c r="FXL53" s="167"/>
      <c r="FXM53" s="167"/>
      <c r="FXN53" s="167"/>
      <c r="FXO53" s="167"/>
      <c r="FXP53" s="168"/>
      <c r="FXQ53" s="165"/>
      <c r="FXR53" s="140"/>
      <c r="FXS53" s="115"/>
      <c r="FXT53" s="161"/>
      <c r="FXU53" s="166"/>
      <c r="FXV53" s="167"/>
      <c r="FXW53" s="167"/>
      <c r="FXX53" s="167"/>
      <c r="FXY53" s="167"/>
      <c r="FXZ53" s="167"/>
      <c r="FYA53" s="167"/>
      <c r="FYB53" s="167"/>
      <c r="FYC53" s="167"/>
      <c r="FYD53" s="167"/>
      <c r="FYE53" s="167"/>
      <c r="FYF53" s="167"/>
      <c r="FYG53" s="167"/>
      <c r="FYH53" s="168"/>
      <c r="FYI53" s="165"/>
      <c r="FYJ53" s="140"/>
      <c r="FYK53" s="115"/>
      <c r="FYL53" s="161"/>
      <c r="FYM53" s="166"/>
      <c r="FYN53" s="167"/>
      <c r="FYO53" s="167"/>
      <c r="FYP53" s="167"/>
      <c r="FYQ53" s="167"/>
      <c r="FYR53" s="167"/>
      <c r="FYS53" s="167"/>
      <c r="FYT53" s="167"/>
      <c r="FYU53" s="167"/>
      <c r="FYV53" s="167"/>
      <c r="FYW53" s="167"/>
      <c r="FYX53" s="167"/>
      <c r="FYY53" s="167"/>
      <c r="FYZ53" s="168"/>
      <c r="FZA53" s="165"/>
      <c r="FZB53" s="140"/>
      <c r="FZC53" s="115"/>
      <c r="FZD53" s="161"/>
      <c r="FZE53" s="166"/>
      <c r="FZF53" s="167"/>
      <c r="FZG53" s="167"/>
      <c r="FZH53" s="167"/>
      <c r="FZI53" s="167"/>
      <c r="FZJ53" s="167"/>
      <c r="FZK53" s="167"/>
      <c r="FZL53" s="167"/>
      <c r="FZM53" s="167"/>
      <c r="FZN53" s="167"/>
      <c r="FZO53" s="167"/>
      <c r="FZP53" s="167"/>
      <c r="FZQ53" s="167"/>
      <c r="FZR53" s="168"/>
      <c r="FZS53" s="165"/>
      <c r="FZT53" s="140"/>
      <c r="FZU53" s="115"/>
      <c r="FZV53" s="161"/>
      <c r="FZW53" s="166"/>
      <c r="FZX53" s="167"/>
      <c r="FZY53" s="167"/>
      <c r="FZZ53" s="167"/>
      <c r="GAA53" s="167"/>
      <c r="GAB53" s="167"/>
      <c r="GAC53" s="167"/>
      <c r="GAD53" s="167"/>
      <c r="GAE53" s="167"/>
      <c r="GAF53" s="167"/>
      <c r="GAG53" s="167"/>
      <c r="GAH53" s="167"/>
      <c r="GAI53" s="167"/>
      <c r="GAJ53" s="168"/>
      <c r="GAK53" s="165"/>
      <c r="GAL53" s="140"/>
      <c r="GAM53" s="115"/>
      <c r="GAN53" s="161"/>
      <c r="GAO53" s="166"/>
      <c r="GAP53" s="167"/>
      <c r="GAQ53" s="167"/>
      <c r="GAR53" s="167"/>
      <c r="GAS53" s="167"/>
      <c r="GAT53" s="167"/>
      <c r="GAU53" s="167"/>
      <c r="GAV53" s="167"/>
      <c r="GAW53" s="167"/>
      <c r="GAX53" s="167"/>
      <c r="GAY53" s="167"/>
      <c r="GAZ53" s="167"/>
      <c r="GBA53" s="167"/>
      <c r="GBB53" s="168"/>
      <c r="GBC53" s="165"/>
      <c r="GBD53" s="140"/>
      <c r="GBE53" s="115"/>
      <c r="GBF53" s="161"/>
      <c r="GBG53" s="166"/>
      <c r="GBH53" s="167"/>
      <c r="GBI53" s="167"/>
      <c r="GBJ53" s="167"/>
      <c r="GBK53" s="167"/>
      <c r="GBL53" s="167"/>
      <c r="GBM53" s="167"/>
      <c r="GBN53" s="167"/>
      <c r="GBO53" s="167"/>
      <c r="GBP53" s="167"/>
      <c r="GBQ53" s="167"/>
      <c r="GBR53" s="167"/>
      <c r="GBS53" s="167"/>
      <c r="GBT53" s="168"/>
      <c r="GBU53" s="165"/>
      <c r="GBV53" s="140"/>
      <c r="GBW53" s="115"/>
      <c r="GBX53" s="161"/>
      <c r="GBY53" s="166"/>
      <c r="GBZ53" s="167"/>
      <c r="GCA53" s="167"/>
      <c r="GCB53" s="167"/>
      <c r="GCC53" s="167"/>
      <c r="GCD53" s="167"/>
      <c r="GCE53" s="167"/>
      <c r="GCF53" s="167"/>
      <c r="GCG53" s="167"/>
      <c r="GCH53" s="167"/>
      <c r="GCI53" s="167"/>
      <c r="GCJ53" s="167"/>
      <c r="GCK53" s="167"/>
      <c r="GCL53" s="168"/>
      <c r="GCM53" s="165"/>
      <c r="GCN53" s="140"/>
      <c r="GCO53" s="115"/>
      <c r="GCP53" s="161"/>
      <c r="GCQ53" s="166"/>
      <c r="GCR53" s="167"/>
      <c r="GCS53" s="167"/>
      <c r="GCT53" s="167"/>
      <c r="GCU53" s="167"/>
      <c r="GCV53" s="167"/>
      <c r="GCW53" s="167"/>
      <c r="GCX53" s="167"/>
      <c r="GCY53" s="167"/>
      <c r="GCZ53" s="167"/>
      <c r="GDA53" s="167"/>
      <c r="GDB53" s="167"/>
      <c r="GDC53" s="167"/>
      <c r="GDD53" s="168"/>
      <c r="GDE53" s="165"/>
      <c r="GDF53" s="140"/>
      <c r="GDG53" s="115"/>
      <c r="GDH53" s="161"/>
      <c r="GDI53" s="166"/>
      <c r="GDJ53" s="167"/>
      <c r="GDK53" s="167"/>
      <c r="GDL53" s="167"/>
      <c r="GDM53" s="167"/>
      <c r="GDN53" s="167"/>
      <c r="GDO53" s="167"/>
      <c r="GDP53" s="167"/>
      <c r="GDQ53" s="167"/>
      <c r="GDR53" s="167"/>
      <c r="GDS53" s="167"/>
      <c r="GDT53" s="167"/>
      <c r="GDU53" s="167"/>
      <c r="GDV53" s="168"/>
      <c r="GDW53" s="165"/>
      <c r="GDX53" s="140"/>
      <c r="GDY53" s="115"/>
      <c r="GDZ53" s="161"/>
      <c r="GEA53" s="166"/>
      <c r="GEB53" s="167"/>
      <c r="GEC53" s="167"/>
      <c r="GED53" s="167"/>
      <c r="GEE53" s="167"/>
      <c r="GEF53" s="167"/>
      <c r="GEG53" s="167"/>
      <c r="GEH53" s="167"/>
      <c r="GEI53" s="167"/>
      <c r="GEJ53" s="167"/>
      <c r="GEK53" s="167"/>
      <c r="GEL53" s="167"/>
      <c r="GEM53" s="167"/>
      <c r="GEN53" s="168"/>
      <c r="GEO53" s="165"/>
      <c r="GEP53" s="140"/>
      <c r="GEQ53" s="115"/>
      <c r="GER53" s="161"/>
      <c r="GES53" s="166"/>
      <c r="GET53" s="167"/>
      <c r="GEU53" s="167"/>
      <c r="GEV53" s="167"/>
      <c r="GEW53" s="167"/>
      <c r="GEX53" s="167"/>
      <c r="GEY53" s="167"/>
      <c r="GEZ53" s="167"/>
      <c r="GFA53" s="167"/>
      <c r="GFB53" s="167"/>
      <c r="GFC53" s="167"/>
      <c r="GFD53" s="167"/>
      <c r="GFE53" s="167"/>
      <c r="GFF53" s="168"/>
      <c r="GFG53" s="165"/>
      <c r="GFH53" s="140"/>
      <c r="GFI53" s="115"/>
      <c r="GFJ53" s="161"/>
      <c r="GFK53" s="166"/>
      <c r="GFL53" s="167"/>
      <c r="GFM53" s="167"/>
      <c r="GFN53" s="167"/>
      <c r="GFO53" s="167"/>
      <c r="GFP53" s="167"/>
      <c r="GFQ53" s="167"/>
      <c r="GFR53" s="167"/>
      <c r="GFS53" s="167"/>
      <c r="GFT53" s="167"/>
      <c r="GFU53" s="167"/>
      <c r="GFV53" s="167"/>
      <c r="GFW53" s="167"/>
      <c r="GFX53" s="168"/>
      <c r="GFY53" s="165"/>
      <c r="GFZ53" s="140"/>
      <c r="GGA53" s="115"/>
      <c r="GGB53" s="161"/>
      <c r="GGC53" s="166"/>
      <c r="GGD53" s="167"/>
      <c r="GGE53" s="167"/>
      <c r="GGF53" s="167"/>
      <c r="GGG53" s="167"/>
      <c r="GGH53" s="167"/>
      <c r="GGI53" s="167"/>
      <c r="GGJ53" s="167"/>
      <c r="GGK53" s="167"/>
      <c r="GGL53" s="167"/>
      <c r="GGM53" s="167"/>
      <c r="GGN53" s="167"/>
      <c r="GGO53" s="167"/>
      <c r="GGP53" s="168"/>
      <c r="GGQ53" s="165"/>
      <c r="GGR53" s="140"/>
      <c r="GGS53" s="115"/>
      <c r="GGT53" s="161"/>
      <c r="GGU53" s="166"/>
      <c r="GGV53" s="167"/>
      <c r="GGW53" s="167"/>
      <c r="GGX53" s="167"/>
      <c r="GGY53" s="167"/>
      <c r="GGZ53" s="167"/>
      <c r="GHA53" s="167"/>
      <c r="GHB53" s="167"/>
      <c r="GHC53" s="167"/>
      <c r="GHD53" s="167"/>
      <c r="GHE53" s="167"/>
      <c r="GHF53" s="167"/>
      <c r="GHG53" s="167"/>
      <c r="GHH53" s="168"/>
      <c r="GHI53" s="165"/>
      <c r="GHJ53" s="140"/>
      <c r="GHK53" s="115"/>
      <c r="GHL53" s="161"/>
      <c r="GHM53" s="166"/>
      <c r="GHN53" s="167"/>
      <c r="GHO53" s="167"/>
      <c r="GHP53" s="167"/>
      <c r="GHQ53" s="167"/>
      <c r="GHR53" s="167"/>
      <c r="GHS53" s="167"/>
      <c r="GHT53" s="167"/>
      <c r="GHU53" s="167"/>
      <c r="GHV53" s="167"/>
      <c r="GHW53" s="167"/>
      <c r="GHX53" s="167"/>
      <c r="GHY53" s="167"/>
      <c r="GHZ53" s="168"/>
      <c r="GIA53" s="165"/>
      <c r="GIB53" s="140"/>
      <c r="GIC53" s="115"/>
      <c r="GID53" s="161"/>
      <c r="GIE53" s="166"/>
      <c r="GIF53" s="167"/>
      <c r="GIG53" s="167"/>
      <c r="GIH53" s="167"/>
      <c r="GII53" s="167"/>
      <c r="GIJ53" s="167"/>
      <c r="GIK53" s="167"/>
      <c r="GIL53" s="167"/>
      <c r="GIM53" s="167"/>
      <c r="GIN53" s="167"/>
      <c r="GIO53" s="167"/>
      <c r="GIP53" s="167"/>
      <c r="GIQ53" s="167"/>
      <c r="GIR53" s="168"/>
      <c r="GIS53" s="165"/>
      <c r="GIT53" s="140"/>
      <c r="GIU53" s="115"/>
      <c r="GIV53" s="161"/>
      <c r="GIW53" s="166"/>
      <c r="GIX53" s="167"/>
      <c r="GIY53" s="167"/>
      <c r="GIZ53" s="167"/>
      <c r="GJA53" s="167"/>
      <c r="GJB53" s="167"/>
      <c r="GJC53" s="167"/>
      <c r="GJD53" s="167"/>
      <c r="GJE53" s="167"/>
      <c r="GJF53" s="167"/>
      <c r="GJG53" s="167"/>
      <c r="GJH53" s="167"/>
      <c r="GJI53" s="167"/>
      <c r="GJJ53" s="168"/>
      <c r="GJK53" s="165"/>
      <c r="GJL53" s="140"/>
      <c r="GJM53" s="115"/>
      <c r="GJN53" s="161"/>
      <c r="GJO53" s="166"/>
      <c r="GJP53" s="167"/>
      <c r="GJQ53" s="167"/>
      <c r="GJR53" s="167"/>
      <c r="GJS53" s="167"/>
      <c r="GJT53" s="167"/>
      <c r="GJU53" s="167"/>
      <c r="GJV53" s="167"/>
      <c r="GJW53" s="167"/>
      <c r="GJX53" s="167"/>
      <c r="GJY53" s="167"/>
      <c r="GJZ53" s="167"/>
      <c r="GKA53" s="167"/>
      <c r="GKB53" s="168"/>
      <c r="GKC53" s="165"/>
      <c r="GKD53" s="140"/>
      <c r="GKE53" s="115"/>
      <c r="GKF53" s="161"/>
      <c r="GKG53" s="166"/>
      <c r="GKH53" s="167"/>
      <c r="GKI53" s="167"/>
      <c r="GKJ53" s="167"/>
      <c r="GKK53" s="167"/>
      <c r="GKL53" s="167"/>
      <c r="GKM53" s="167"/>
      <c r="GKN53" s="167"/>
      <c r="GKO53" s="167"/>
      <c r="GKP53" s="167"/>
      <c r="GKQ53" s="167"/>
      <c r="GKR53" s="167"/>
      <c r="GKS53" s="167"/>
      <c r="GKT53" s="168"/>
      <c r="GKU53" s="165"/>
      <c r="GKV53" s="140"/>
      <c r="GKW53" s="115"/>
      <c r="GKX53" s="161"/>
      <c r="GKY53" s="166"/>
      <c r="GKZ53" s="167"/>
      <c r="GLA53" s="167"/>
      <c r="GLB53" s="167"/>
      <c r="GLC53" s="167"/>
      <c r="GLD53" s="167"/>
      <c r="GLE53" s="167"/>
      <c r="GLF53" s="167"/>
      <c r="GLG53" s="167"/>
      <c r="GLH53" s="167"/>
      <c r="GLI53" s="167"/>
      <c r="GLJ53" s="167"/>
      <c r="GLK53" s="167"/>
      <c r="GLL53" s="168"/>
      <c r="GLM53" s="165"/>
      <c r="GLN53" s="140"/>
      <c r="GLO53" s="115"/>
      <c r="GLP53" s="161"/>
      <c r="GLQ53" s="166"/>
      <c r="GLR53" s="167"/>
      <c r="GLS53" s="167"/>
      <c r="GLT53" s="167"/>
      <c r="GLU53" s="167"/>
      <c r="GLV53" s="167"/>
      <c r="GLW53" s="167"/>
      <c r="GLX53" s="167"/>
      <c r="GLY53" s="167"/>
      <c r="GLZ53" s="167"/>
      <c r="GMA53" s="167"/>
      <c r="GMB53" s="167"/>
      <c r="GMC53" s="167"/>
      <c r="GMD53" s="168"/>
      <c r="GME53" s="165"/>
      <c r="GMF53" s="140"/>
      <c r="GMG53" s="115"/>
      <c r="GMH53" s="161"/>
      <c r="GMI53" s="166"/>
      <c r="GMJ53" s="167"/>
      <c r="GMK53" s="167"/>
      <c r="GML53" s="167"/>
      <c r="GMM53" s="167"/>
      <c r="GMN53" s="167"/>
      <c r="GMO53" s="167"/>
      <c r="GMP53" s="167"/>
      <c r="GMQ53" s="167"/>
      <c r="GMR53" s="167"/>
      <c r="GMS53" s="167"/>
      <c r="GMT53" s="167"/>
      <c r="GMU53" s="167"/>
      <c r="GMV53" s="168"/>
      <c r="GMW53" s="165"/>
      <c r="GMX53" s="140"/>
      <c r="GMY53" s="115"/>
      <c r="GMZ53" s="161"/>
      <c r="GNA53" s="166"/>
      <c r="GNB53" s="167"/>
      <c r="GNC53" s="167"/>
      <c r="GND53" s="167"/>
      <c r="GNE53" s="167"/>
      <c r="GNF53" s="167"/>
      <c r="GNG53" s="167"/>
      <c r="GNH53" s="167"/>
      <c r="GNI53" s="167"/>
      <c r="GNJ53" s="167"/>
      <c r="GNK53" s="167"/>
      <c r="GNL53" s="167"/>
      <c r="GNM53" s="167"/>
      <c r="GNN53" s="168"/>
      <c r="GNO53" s="165"/>
      <c r="GNP53" s="140"/>
      <c r="GNQ53" s="115"/>
      <c r="GNR53" s="161"/>
      <c r="GNS53" s="166"/>
      <c r="GNT53" s="167"/>
      <c r="GNU53" s="167"/>
      <c r="GNV53" s="167"/>
      <c r="GNW53" s="167"/>
      <c r="GNX53" s="167"/>
      <c r="GNY53" s="167"/>
      <c r="GNZ53" s="167"/>
      <c r="GOA53" s="167"/>
      <c r="GOB53" s="167"/>
      <c r="GOC53" s="167"/>
      <c r="GOD53" s="167"/>
      <c r="GOE53" s="167"/>
      <c r="GOF53" s="168"/>
      <c r="GOG53" s="165"/>
      <c r="GOH53" s="140"/>
      <c r="GOI53" s="115"/>
      <c r="GOJ53" s="161"/>
      <c r="GOK53" s="166"/>
      <c r="GOL53" s="167"/>
      <c r="GOM53" s="167"/>
      <c r="GON53" s="167"/>
      <c r="GOO53" s="167"/>
      <c r="GOP53" s="167"/>
      <c r="GOQ53" s="167"/>
      <c r="GOR53" s="167"/>
      <c r="GOS53" s="167"/>
      <c r="GOT53" s="167"/>
      <c r="GOU53" s="167"/>
      <c r="GOV53" s="167"/>
      <c r="GOW53" s="167"/>
      <c r="GOX53" s="168"/>
      <c r="GOY53" s="165"/>
      <c r="GOZ53" s="140"/>
      <c r="GPA53" s="115"/>
      <c r="GPB53" s="161"/>
      <c r="GPC53" s="166"/>
      <c r="GPD53" s="167"/>
      <c r="GPE53" s="167"/>
      <c r="GPF53" s="167"/>
      <c r="GPG53" s="167"/>
      <c r="GPH53" s="167"/>
      <c r="GPI53" s="167"/>
      <c r="GPJ53" s="167"/>
      <c r="GPK53" s="167"/>
      <c r="GPL53" s="167"/>
      <c r="GPM53" s="167"/>
      <c r="GPN53" s="167"/>
      <c r="GPO53" s="167"/>
      <c r="GPP53" s="168"/>
      <c r="GPQ53" s="165"/>
      <c r="GPR53" s="140"/>
      <c r="GPS53" s="115"/>
      <c r="GPT53" s="161"/>
      <c r="GPU53" s="166"/>
      <c r="GPV53" s="167"/>
      <c r="GPW53" s="167"/>
      <c r="GPX53" s="167"/>
      <c r="GPY53" s="167"/>
      <c r="GPZ53" s="167"/>
      <c r="GQA53" s="167"/>
      <c r="GQB53" s="167"/>
      <c r="GQC53" s="167"/>
      <c r="GQD53" s="167"/>
      <c r="GQE53" s="167"/>
      <c r="GQF53" s="167"/>
      <c r="GQG53" s="167"/>
      <c r="GQH53" s="168"/>
      <c r="GQI53" s="165"/>
      <c r="GQJ53" s="140"/>
      <c r="GQK53" s="115"/>
      <c r="GQL53" s="161"/>
      <c r="GQM53" s="166"/>
      <c r="GQN53" s="167"/>
      <c r="GQO53" s="167"/>
      <c r="GQP53" s="167"/>
      <c r="GQQ53" s="167"/>
      <c r="GQR53" s="167"/>
      <c r="GQS53" s="167"/>
      <c r="GQT53" s="167"/>
      <c r="GQU53" s="167"/>
      <c r="GQV53" s="167"/>
      <c r="GQW53" s="167"/>
      <c r="GQX53" s="167"/>
      <c r="GQY53" s="167"/>
      <c r="GQZ53" s="168"/>
      <c r="GRA53" s="165"/>
      <c r="GRB53" s="140"/>
      <c r="GRC53" s="115"/>
      <c r="GRD53" s="161"/>
      <c r="GRE53" s="166"/>
      <c r="GRF53" s="167"/>
      <c r="GRG53" s="167"/>
      <c r="GRH53" s="167"/>
      <c r="GRI53" s="167"/>
      <c r="GRJ53" s="167"/>
      <c r="GRK53" s="167"/>
      <c r="GRL53" s="167"/>
      <c r="GRM53" s="167"/>
      <c r="GRN53" s="167"/>
      <c r="GRO53" s="167"/>
      <c r="GRP53" s="167"/>
      <c r="GRQ53" s="167"/>
      <c r="GRR53" s="168"/>
      <c r="GRS53" s="165"/>
      <c r="GRT53" s="140"/>
      <c r="GRU53" s="115"/>
      <c r="GRV53" s="161"/>
      <c r="GRW53" s="166"/>
      <c r="GRX53" s="167"/>
      <c r="GRY53" s="167"/>
      <c r="GRZ53" s="167"/>
      <c r="GSA53" s="167"/>
      <c r="GSB53" s="167"/>
      <c r="GSC53" s="167"/>
      <c r="GSD53" s="167"/>
      <c r="GSE53" s="167"/>
      <c r="GSF53" s="167"/>
      <c r="GSG53" s="167"/>
      <c r="GSH53" s="167"/>
      <c r="GSI53" s="167"/>
      <c r="GSJ53" s="168"/>
      <c r="GSK53" s="165"/>
      <c r="GSL53" s="140"/>
      <c r="GSM53" s="115"/>
      <c r="GSN53" s="161"/>
      <c r="GSO53" s="166"/>
      <c r="GSP53" s="167"/>
      <c r="GSQ53" s="167"/>
      <c r="GSR53" s="167"/>
      <c r="GSS53" s="167"/>
      <c r="GST53" s="167"/>
      <c r="GSU53" s="167"/>
      <c r="GSV53" s="167"/>
      <c r="GSW53" s="167"/>
      <c r="GSX53" s="167"/>
      <c r="GSY53" s="167"/>
      <c r="GSZ53" s="167"/>
      <c r="GTA53" s="167"/>
      <c r="GTB53" s="168"/>
      <c r="GTC53" s="165"/>
      <c r="GTD53" s="140"/>
      <c r="GTE53" s="115"/>
      <c r="GTF53" s="161"/>
      <c r="GTG53" s="166"/>
      <c r="GTH53" s="167"/>
      <c r="GTI53" s="167"/>
      <c r="GTJ53" s="167"/>
      <c r="GTK53" s="167"/>
      <c r="GTL53" s="167"/>
      <c r="GTM53" s="167"/>
      <c r="GTN53" s="167"/>
      <c r="GTO53" s="167"/>
      <c r="GTP53" s="167"/>
      <c r="GTQ53" s="167"/>
      <c r="GTR53" s="167"/>
      <c r="GTS53" s="167"/>
      <c r="GTT53" s="168"/>
      <c r="GTU53" s="165"/>
      <c r="GTV53" s="140"/>
      <c r="GTW53" s="115"/>
      <c r="GTX53" s="161"/>
      <c r="GTY53" s="166"/>
      <c r="GTZ53" s="167"/>
      <c r="GUA53" s="167"/>
      <c r="GUB53" s="167"/>
      <c r="GUC53" s="167"/>
      <c r="GUD53" s="167"/>
      <c r="GUE53" s="167"/>
      <c r="GUF53" s="167"/>
      <c r="GUG53" s="167"/>
      <c r="GUH53" s="167"/>
      <c r="GUI53" s="167"/>
      <c r="GUJ53" s="167"/>
      <c r="GUK53" s="167"/>
      <c r="GUL53" s="168"/>
      <c r="GUM53" s="165"/>
      <c r="GUN53" s="140"/>
      <c r="GUO53" s="115"/>
      <c r="GUP53" s="161"/>
      <c r="GUQ53" s="166"/>
      <c r="GUR53" s="167"/>
      <c r="GUS53" s="167"/>
      <c r="GUT53" s="167"/>
      <c r="GUU53" s="167"/>
      <c r="GUV53" s="167"/>
      <c r="GUW53" s="167"/>
      <c r="GUX53" s="167"/>
      <c r="GUY53" s="167"/>
      <c r="GUZ53" s="167"/>
      <c r="GVA53" s="167"/>
      <c r="GVB53" s="167"/>
      <c r="GVC53" s="167"/>
      <c r="GVD53" s="168"/>
      <c r="GVE53" s="165"/>
      <c r="GVF53" s="140"/>
      <c r="GVG53" s="115"/>
      <c r="GVH53" s="161"/>
      <c r="GVI53" s="166"/>
      <c r="GVJ53" s="167"/>
      <c r="GVK53" s="167"/>
      <c r="GVL53" s="167"/>
      <c r="GVM53" s="167"/>
      <c r="GVN53" s="167"/>
      <c r="GVO53" s="167"/>
      <c r="GVP53" s="167"/>
      <c r="GVQ53" s="167"/>
      <c r="GVR53" s="167"/>
      <c r="GVS53" s="167"/>
      <c r="GVT53" s="167"/>
      <c r="GVU53" s="167"/>
      <c r="GVV53" s="168"/>
      <c r="GVW53" s="165"/>
      <c r="GVX53" s="140"/>
      <c r="GVY53" s="115"/>
      <c r="GVZ53" s="161"/>
      <c r="GWA53" s="166"/>
      <c r="GWB53" s="167"/>
      <c r="GWC53" s="167"/>
      <c r="GWD53" s="167"/>
      <c r="GWE53" s="167"/>
      <c r="GWF53" s="167"/>
      <c r="GWG53" s="167"/>
      <c r="GWH53" s="167"/>
      <c r="GWI53" s="167"/>
      <c r="GWJ53" s="167"/>
      <c r="GWK53" s="167"/>
      <c r="GWL53" s="167"/>
      <c r="GWM53" s="167"/>
      <c r="GWN53" s="168"/>
      <c r="GWO53" s="165"/>
      <c r="GWP53" s="140"/>
      <c r="GWQ53" s="115"/>
      <c r="GWR53" s="161"/>
      <c r="GWS53" s="166"/>
      <c r="GWT53" s="167"/>
      <c r="GWU53" s="167"/>
      <c r="GWV53" s="167"/>
      <c r="GWW53" s="167"/>
      <c r="GWX53" s="167"/>
      <c r="GWY53" s="167"/>
      <c r="GWZ53" s="167"/>
      <c r="GXA53" s="167"/>
      <c r="GXB53" s="167"/>
      <c r="GXC53" s="167"/>
      <c r="GXD53" s="167"/>
      <c r="GXE53" s="167"/>
      <c r="GXF53" s="168"/>
      <c r="GXG53" s="165"/>
      <c r="GXH53" s="140"/>
      <c r="GXI53" s="115"/>
      <c r="GXJ53" s="161"/>
      <c r="GXK53" s="166"/>
      <c r="GXL53" s="167"/>
      <c r="GXM53" s="167"/>
      <c r="GXN53" s="167"/>
      <c r="GXO53" s="167"/>
      <c r="GXP53" s="167"/>
      <c r="GXQ53" s="167"/>
      <c r="GXR53" s="167"/>
      <c r="GXS53" s="167"/>
      <c r="GXT53" s="167"/>
      <c r="GXU53" s="167"/>
      <c r="GXV53" s="167"/>
      <c r="GXW53" s="167"/>
      <c r="GXX53" s="168"/>
      <c r="GXY53" s="165"/>
      <c r="GXZ53" s="140"/>
      <c r="GYA53" s="115"/>
      <c r="GYB53" s="161"/>
      <c r="GYC53" s="166"/>
      <c r="GYD53" s="167"/>
      <c r="GYE53" s="167"/>
      <c r="GYF53" s="167"/>
      <c r="GYG53" s="167"/>
      <c r="GYH53" s="167"/>
      <c r="GYI53" s="167"/>
      <c r="GYJ53" s="167"/>
      <c r="GYK53" s="167"/>
      <c r="GYL53" s="167"/>
      <c r="GYM53" s="167"/>
      <c r="GYN53" s="167"/>
      <c r="GYO53" s="167"/>
      <c r="GYP53" s="168"/>
      <c r="GYQ53" s="165"/>
      <c r="GYR53" s="140"/>
      <c r="GYS53" s="115"/>
      <c r="GYT53" s="161"/>
      <c r="GYU53" s="166"/>
      <c r="GYV53" s="167"/>
      <c r="GYW53" s="167"/>
      <c r="GYX53" s="167"/>
      <c r="GYY53" s="167"/>
      <c r="GYZ53" s="167"/>
      <c r="GZA53" s="167"/>
      <c r="GZB53" s="167"/>
      <c r="GZC53" s="167"/>
      <c r="GZD53" s="167"/>
      <c r="GZE53" s="167"/>
      <c r="GZF53" s="167"/>
      <c r="GZG53" s="167"/>
      <c r="GZH53" s="168"/>
      <c r="GZI53" s="165"/>
      <c r="GZJ53" s="140"/>
      <c r="GZK53" s="115"/>
      <c r="GZL53" s="161"/>
      <c r="GZM53" s="166"/>
      <c r="GZN53" s="167"/>
      <c r="GZO53" s="167"/>
      <c r="GZP53" s="167"/>
      <c r="GZQ53" s="167"/>
      <c r="GZR53" s="167"/>
      <c r="GZS53" s="167"/>
      <c r="GZT53" s="167"/>
      <c r="GZU53" s="167"/>
      <c r="GZV53" s="167"/>
      <c r="GZW53" s="167"/>
      <c r="GZX53" s="167"/>
      <c r="GZY53" s="167"/>
      <c r="GZZ53" s="168"/>
      <c r="HAA53" s="165"/>
      <c r="HAB53" s="140"/>
      <c r="HAC53" s="115"/>
      <c r="HAD53" s="161"/>
      <c r="HAE53" s="166"/>
      <c r="HAF53" s="167"/>
      <c r="HAG53" s="167"/>
      <c r="HAH53" s="167"/>
      <c r="HAI53" s="167"/>
      <c r="HAJ53" s="167"/>
      <c r="HAK53" s="167"/>
      <c r="HAL53" s="167"/>
      <c r="HAM53" s="167"/>
      <c r="HAN53" s="167"/>
      <c r="HAO53" s="167"/>
      <c r="HAP53" s="167"/>
      <c r="HAQ53" s="167"/>
      <c r="HAR53" s="168"/>
      <c r="HAS53" s="165"/>
      <c r="HAT53" s="140"/>
      <c r="HAU53" s="115"/>
      <c r="HAV53" s="161"/>
      <c r="HAW53" s="166"/>
      <c r="HAX53" s="167"/>
      <c r="HAY53" s="167"/>
      <c r="HAZ53" s="167"/>
      <c r="HBA53" s="167"/>
      <c r="HBB53" s="167"/>
      <c r="HBC53" s="167"/>
      <c r="HBD53" s="167"/>
      <c r="HBE53" s="167"/>
      <c r="HBF53" s="167"/>
      <c r="HBG53" s="167"/>
      <c r="HBH53" s="167"/>
      <c r="HBI53" s="167"/>
      <c r="HBJ53" s="168"/>
      <c r="HBK53" s="165"/>
      <c r="HBL53" s="140"/>
      <c r="HBM53" s="115"/>
      <c r="HBN53" s="161"/>
      <c r="HBO53" s="166"/>
      <c r="HBP53" s="167"/>
      <c r="HBQ53" s="167"/>
      <c r="HBR53" s="167"/>
      <c r="HBS53" s="167"/>
      <c r="HBT53" s="167"/>
      <c r="HBU53" s="167"/>
      <c r="HBV53" s="167"/>
      <c r="HBW53" s="167"/>
      <c r="HBX53" s="167"/>
      <c r="HBY53" s="167"/>
      <c r="HBZ53" s="167"/>
      <c r="HCA53" s="167"/>
      <c r="HCB53" s="168"/>
      <c r="HCC53" s="165"/>
      <c r="HCD53" s="140"/>
      <c r="HCE53" s="115"/>
      <c r="HCF53" s="161"/>
      <c r="HCG53" s="166"/>
      <c r="HCH53" s="167"/>
      <c r="HCI53" s="167"/>
      <c r="HCJ53" s="167"/>
      <c r="HCK53" s="167"/>
      <c r="HCL53" s="167"/>
      <c r="HCM53" s="167"/>
      <c r="HCN53" s="167"/>
      <c r="HCO53" s="167"/>
      <c r="HCP53" s="167"/>
      <c r="HCQ53" s="167"/>
      <c r="HCR53" s="167"/>
      <c r="HCS53" s="167"/>
      <c r="HCT53" s="168"/>
      <c r="HCU53" s="165"/>
      <c r="HCV53" s="140"/>
      <c r="HCW53" s="115"/>
      <c r="HCX53" s="161"/>
      <c r="HCY53" s="166"/>
      <c r="HCZ53" s="167"/>
      <c r="HDA53" s="167"/>
      <c r="HDB53" s="167"/>
      <c r="HDC53" s="167"/>
      <c r="HDD53" s="167"/>
      <c r="HDE53" s="167"/>
      <c r="HDF53" s="167"/>
      <c r="HDG53" s="167"/>
      <c r="HDH53" s="167"/>
      <c r="HDI53" s="167"/>
      <c r="HDJ53" s="167"/>
      <c r="HDK53" s="167"/>
      <c r="HDL53" s="168"/>
      <c r="HDM53" s="165"/>
      <c r="HDN53" s="140"/>
      <c r="HDO53" s="115"/>
      <c r="HDP53" s="161"/>
      <c r="HDQ53" s="166"/>
      <c r="HDR53" s="167"/>
      <c r="HDS53" s="167"/>
      <c r="HDT53" s="167"/>
      <c r="HDU53" s="167"/>
      <c r="HDV53" s="167"/>
      <c r="HDW53" s="167"/>
      <c r="HDX53" s="167"/>
      <c r="HDY53" s="167"/>
      <c r="HDZ53" s="167"/>
      <c r="HEA53" s="167"/>
      <c r="HEB53" s="167"/>
      <c r="HEC53" s="167"/>
      <c r="HED53" s="168"/>
      <c r="HEE53" s="165"/>
      <c r="HEF53" s="140"/>
      <c r="HEG53" s="115"/>
      <c r="HEH53" s="161"/>
      <c r="HEI53" s="166"/>
      <c r="HEJ53" s="167"/>
      <c r="HEK53" s="167"/>
      <c r="HEL53" s="167"/>
      <c r="HEM53" s="167"/>
      <c r="HEN53" s="167"/>
      <c r="HEO53" s="167"/>
      <c r="HEP53" s="167"/>
      <c r="HEQ53" s="167"/>
      <c r="HER53" s="167"/>
      <c r="HES53" s="167"/>
      <c r="HET53" s="167"/>
      <c r="HEU53" s="167"/>
      <c r="HEV53" s="168"/>
      <c r="HEW53" s="165"/>
      <c r="HEX53" s="140"/>
      <c r="HEY53" s="115"/>
      <c r="HEZ53" s="161"/>
      <c r="HFA53" s="166"/>
      <c r="HFB53" s="167"/>
      <c r="HFC53" s="167"/>
      <c r="HFD53" s="167"/>
      <c r="HFE53" s="167"/>
      <c r="HFF53" s="167"/>
      <c r="HFG53" s="167"/>
      <c r="HFH53" s="167"/>
      <c r="HFI53" s="167"/>
      <c r="HFJ53" s="167"/>
      <c r="HFK53" s="167"/>
      <c r="HFL53" s="167"/>
      <c r="HFM53" s="167"/>
      <c r="HFN53" s="168"/>
      <c r="HFO53" s="165"/>
      <c r="HFP53" s="140"/>
      <c r="HFQ53" s="115"/>
      <c r="HFR53" s="161"/>
      <c r="HFS53" s="166"/>
      <c r="HFT53" s="167"/>
      <c r="HFU53" s="167"/>
      <c r="HFV53" s="167"/>
      <c r="HFW53" s="167"/>
      <c r="HFX53" s="167"/>
      <c r="HFY53" s="167"/>
      <c r="HFZ53" s="167"/>
      <c r="HGA53" s="167"/>
      <c r="HGB53" s="167"/>
      <c r="HGC53" s="167"/>
      <c r="HGD53" s="167"/>
      <c r="HGE53" s="167"/>
      <c r="HGF53" s="168"/>
      <c r="HGG53" s="165"/>
      <c r="HGH53" s="140"/>
      <c r="HGI53" s="115"/>
      <c r="HGJ53" s="161"/>
      <c r="HGK53" s="166"/>
      <c r="HGL53" s="167"/>
      <c r="HGM53" s="167"/>
      <c r="HGN53" s="167"/>
      <c r="HGO53" s="167"/>
      <c r="HGP53" s="167"/>
      <c r="HGQ53" s="167"/>
      <c r="HGR53" s="167"/>
      <c r="HGS53" s="167"/>
      <c r="HGT53" s="167"/>
      <c r="HGU53" s="167"/>
      <c r="HGV53" s="167"/>
      <c r="HGW53" s="167"/>
      <c r="HGX53" s="168"/>
      <c r="HGY53" s="165"/>
      <c r="HGZ53" s="140"/>
      <c r="HHA53" s="115"/>
      <c r="HHB53" s="161"/>
      <c r="HHC53" s="166"/>
      <c r="HHD53" s="167"/>
      <c r="HHE53" s="167"/>
      <c r="HHF53" s="167"/>
      <c r="HHG53" s="167"/>
      <c r="HHH53" s="167"/>
      <c r="HHI53" s="167"/>
      <c r="HHJ53" s="167"/>
      <c r="HHK53" s="167"/>
      <c r="HHL53" s="167"/>
      <c r="HHM53" s="167"/>
      <c r="HHN53" s="167"/>
      <c r="HHO53" s="167"/>
      <c r="HHP53" s="168"/>
      <c r="HHQ53" s="165"/>
      <c r="HHR53" s="140"/>
      <c r="HHS53" s="115"/>
      <c r="HHT53" s="161"/>
      <c r="HHU53" s="166"/>
      <c r="HHV53" s="167"/>
      <c r="HHW53" s="167"/>
      <c r="HHX53" s="167"/>
      <c r="HHY53" s="167"/>
      <c r="HHZ53" s="167"/>
      <c r="HIA53" s="167"/>
      <c r="HIB53" s="167"/>
      <c r="HIC53" s="167"/>
      <c r="HID53" s="167"/>
      <c r="HIE53" s="167"/>
      <c r="HIF53" s="167"/>
      <c r="HIG53" s="167"/>
      <c r="HIH53" s="168"/>
      <c r="HII53" s="165"/>
      <c r="HIJ53" s="140"/>
      <c r="HIK53" s="115"/>
      <c r="HIL53" s="161"/>
      <c r="HIM53" s="166"/>
      <c r="HIN53" s="167"/>
      <c r="HIO53" s="167"/>
      <c r="HIP53" s="167"/>
      <c r="HIQ53" s="167"/>
      <c r="HIR53" s="167"/>
      <c r="HIS53" s="167"/>
      <c r="HIT53" s="167"/>
      <c r="HIU53" s="167"/>
      <c r="HIV53" s="167"/>
      <c r="HIW53" s="167"/>
      <c r="HIX53" s="167"/>
      <c r="HIY53" s="167"/>
      <c r="HIZ53" s="168"/>
      <c r="HJA53" s="165"/>
      <c r="HJB53" s="140"/>
      <c r="HJC53" s="115"/>
      <c r="HJD53" s="161"/>
      <c r="HJE53" s="166"/>
      <c r="HJF53" s="167"/>
      <c r="HJG53" s="167"/>
      <c r="HJH53" s="167"/>
      <c r="HJI53" s="167"/>
      <c r="HJJ53" s="167"/>
      <c r="HJK53" s="167"/>
      <c r="HJL53" s="167"/>
      <c r="HJM53" s="167"/>
      <c r="HJN53" s="167"/>
      <c r="HJO53" s="167"/>
      <c r="HJP53" s="167"/>
      <c r="HJQ53" s="167"/>
      <c r="HJR53" s="168"/>
      <c r="HJS53" s="165"/>
      <c r="HJT53" s="140"/>
      <c r="HJU53" s="115"/>
      <c r="HJV53" s="161"/>
      <c r="HJW53" s="166"/>
      <c r="HJX53" s="167"/>
      <c r="HJY53" s="167"/>
      <c r="HJZ53" s="167"/>
      <c r="HKA53" s="167"/>
      <c r="HKB53" s="167"/>
      <c r="HKC53" s="167"/>
      <c r="HKD53" s="167"/>
      <c r="HKE53" s="167"/>
      <c r="HKF53" s="167"/>
      <c r="HKG53" s="167"/>
      <c r="HKH53" s="167"/>
      <c r="HKI53" s="167"/>
      <c r="HKJ53" s="168"/>
      <c r="HKK53" s="165"/>
      <c r="HKL53" s="140"/>
      <c r="HKM53" s="115"/>
      <c r="HKN53" s="161"/>
      <c r="HKO53" s="166"/>
      <c r="HKP53" s="167"/>
      <c r="HKQ53" s="167"/>
      <c r="HKR53" s="167"/>
      <c r="HKS53" s="167"/>
      <c r="HKT53" s="167"/>
      <c r="HKU53" s="167"/>
      <c r="HKV53" s="167"/>
      <c r="HKW53" s="167"/>
      <c r="HKX53" s="167"/>
      <c r="HKY53" s="167"/>
      <c r="HKZ53" s="167"/>
      <c r="HLA53" s="167"/>
      <c r="HLB53" s="168"/>
      <c r="HLC53" s="165"/>
      <c r="HLD53" s="140"/>
      <c r="HLE53" s="115"/>
      <c r="HLF53" s="161"/>
      <c r="HLG53" s="166"/>
      <c r="HLH53" s="167"/>
      <c r="HLI53" s="167"/>
      <c r="HLJ53" s="167"/>
      <c r="HLK53" s="167"/>
      <c r="HLL53" s="167"/>
      <c r="HLM53" s="167"/>
      <c r="HLN53" s="167"/>
      <c r="HLO53" s="167"/>
      <c r="HLP53" s="167"/>
      <c r="HLQ53" s="167"/>
      <c r="HLR53" s="167"/>
      <c r="HLS53" s="167"/>
      <c r="HLT53" s="168"/>
      <c r="HLU53" s="165"/>
      <c r="HLV53" s="140"/>
      <c r="HLW53" s="115"/>
      <c r="HLX53" s="161"/>
      <c r="HLY53" s="166"/>
      <c r="HLZ53" s="167"/>
      <c r="HMA53" s="167"/>
      <c r="HMB53" s="167"/>
      <c r="HMC53" s="167"/>
      <c r="HMD53" s="167"/>
      <c r="HME53" s="167"/>
      <c r="HMF53" s="167"/>
      <c r="HMG53" s="167"/>
      <c r="HMH53" s="167"/>
      <c r="HMI53" s="167"/>
      <c r="HMJ53" s="167"/>
      <c r="HMK53" s="167"/>
      <c r="HML53" s="168"/>
      <c r="HMM53" s="165"/>
      <c r="HMN53" s="140"/>
      <c r="HMO53" s="115"/>
      <c r="HMP53" s="161"/>
      <c r="HMQ53" s="166"/>
      <c r="HMR53" s="167"/>
      <c r="HMS53" s="167"/>
      <c r="HMT53" s="167"/>
      <c r="HMU53" s="167"/>
      <c r="HMV53" s="167"/>
      <c r="HMW53" s="167"/>
      <c r="HMX53" s="167"/>
      <c r="HMY53" s="167"/>
      <c r="HMZ53" s="167"/>
      <c r="HNA53" s="167"/>
      <c r="HNB53" s="167"/>
      <c r="HNC53" s="167"/>
      <c r="HND53" s="168"/>
      <c r="HNE53" s="165"/>
      <c r="HNF53" s="140"/>
      <c r="HNG53" s="115"/>
      <c r="HNH53" s="161"/>
      <c r="HNI53" s="166"/>
      <c r="HNJ53" s="167"/>
      <c r="HNK53" s="167"/>
      <c r="HNL53" s="167"/>
      <c r="HNM53" s="167"/>
      <c r="HNN53" s="167"/>
      <c r="HNO53" s="167"/>
      <c r="HNP53" s="167"/>
      <c r="HNQ53" s="167"/>
      <c r="HNR53" s="167"/>
      <c r="HNS53" s="167"/>
      <c r="HNT53" s="167"/>
      <c r="HNU53" s="167"/>
      <c r="HNV53" s="168"/>
      <c r="HNW53" s="165"/>
      <c r="HNX53" s="140"/>
      <c r="HNY53" s="115"/>
      <c r="HNZ53" s="161"/>
      <c r="HOA53" s="166"/>
      <c r="HOB53" s="167"/>
      <c r="HOC53" s="167"/>
      <c r="HOD53" s="167"/>
      <c r="HOE53" s="167"/>
      <c r="HOF53" s="167"/>
      <c r="HOG53" s="167"/>
      <c r="HOH53" s="167"/>
      <c r="HOI53" s="167"/>
      <c r="HOJ53" s="167"/>
      <c r="HOK53" s="167"/>
      <c r="HOL53" s="167"/>
      <c r="HOM53" s="167"/>
      <c r="HON53" s="168"/>
      <c r="HOO53" s="165"/>
      <c r="HOP53" s="140"/>
      <c r="HOQ53" s="115"/>
      <c r="HOR53" s="161"/>
      <c r="HOS53" s="166"/>
      <c r="HOT53" s="167"/>
      <c r="HOU53" s="167"/>
      <c r="HOV53" s="167"/>
      <c r="HOW53" s="167"/>
      <c r="HOX53" s="167"/>
      <c r="HOY53" s="167"/>
      <c r="HOZ53" s="167"/>
      <c r="HPA53" s="167"/>
      <c r="HPB53" s="167"/>
      <c r="HPC53" s="167"/>
      <c r="HPD53" s="167"/>
      <c r="HPE53" s="167"/>
      <c r="HPF53" s="168"/>
      <c r="HPG53" s="165"/>
      <c r="HPH53" s="140"/>
      <c r="HPI53" s="115"/>
      <c r="HPJ53" s="161"/>
      <c r="HPK53" s="166"/>
      <c r="HPL53" s="167"/>
      <c r="HPM53" s="167"/>
      <c r="HPN53" s="167"/>
      <c r="HPO53" s="167"/>
      <c r="HPP53" s="167"/>
      <c r="HPQ53" s="167"/>
      <c r="HPR53" s="167"/>
      <c r="HPS53" s="167"/>
      <c r="HPT53" s="167"/>
      <c r="HPU53" s="167"/>
      <c r="HPV53" s="167"/>
      <c r="HPW53" s="167"/>
      <c r="HPX53" s="168"/>
      <c r="HPY53" s="165"/>
      <c r="HPZ53" s="140"/>
      <c r="HQA53" s="115"/>
      <c r="HQB53" s="161"/>
      <c r="HQC53" s="166"/>
      <c r="HQD53" s="167"/>
      <c r="HQE53" s="167"/>
      <c r="HQF53" s="167"/>
      <c r="HQG53" s="167"/>
      <c r="HQH53" s="167"/>
      <c r="HQI53" s="167"/>
      <c r="HQJ53" s="167"/>
      <c r="HQK53" s="167"/>
      <c r="HQL53" s="167"/>
      <c r="HQM53" s="167"/>
      <c r="HQN53" s="167"/>
      <c r="HQO53" s="167"/>
      <c r="HQP53" s="168"/>
      <c r="HQQ53" s="165"/>
      <c r="HQR53" s="140"/>
      <c r="HQS53" s="115"/>
      <c r="HQT53" s="161"/>
      <c r="HQU53" s="166"/>
      <c r="HQV53" s="167"/>
      <c r="HQW53" s="167"/>
      <c r="HQX53" s="167"/>
      <c r="HQY53" s="167"/>
      <c r="HQZ53" s="167"/>
      <c r="HRA53" s="167"/>
      <c r="HRB53" s="167"/>
      <c r="HRC53" s="167"/>
      <c r="HRD53" s="167"/>
      <c r="HRE53" s="167"/>
      <c r="HRF53" s="167"/>
      <c r="HRG53" s="167"/>
      <c r="HRH53" s="168"/>
      <c r="HRI53" s="165"/>
      <c r="HRJ53" s="140"/>
      <c r="HRK53" s="115"/>
      <c r="HRL53" s="161"/>
      <c r="HRM53" s="166"/>
      <c r="HRN53" s="167"/>
      <c r="HRO53" s="167"/>
      <c r="HRP53" s="167"/>
      <c r="HRQ53" s="167"/>
      <c r="HRR53" s="167"/>
      <c r="HRS53" s="167"/>
      <c r="HRT53" s="167"/>
      <c r="HRU53" s="167"/>
      <c r="HRV53" s="167"/>
      <c r="HRW53" s="167"/>
      <c r="HRX53" s="167"/>
      <c r="HRY53" s="167"/>
      <c r="HRZ53" s="168"/>
      <c r="HSA53" s="165"/>
      <c r="HSB53" s="140"/>
      <c r="HSC53" s="115"/>
      <c r="HSD53" s="161"/>
      <c r="HSE53" s="166"/>
      <c r="HSF53" s="167"/>
      <c r="HSG53" s="167"/>
      <c r="HSH53" s="167"/>
      <c r="HSI53" s="167"/>
      <c r="HSJ53" s="167"/>
      <c r="HSK53" s="167"/>
      <c r="HSL53" s="167"/>
      <c r="HSM53" s="167"/>
      <c r="HSN53" s="167"/>
      <c r="HSO53" s="167"/>
      <c r="HSP53" s="167"/>
      <c r="HSQ53" s="167"/>
      <c r="HSR53" s="168"/>
      <c r="HSS53" s="165"/>
      <c r="HST53" s="140"/>
      <c r="HSU53" s="115"/>
      <c r="HSV53" s="161"/>
      <c r="HSW53" s="166"/>
      <c r="HSX53" s="167"/>
      <c r="HSY53" s="167"/>
      <c r="HSZ53" s="167"/>
      <c r="HTA53" s="167"/>
      <c r="HTB53" s="167"/>
      <c r="HTC53" s="167"/>
      <c r="HTD53" s="167"/>
      <c r="HTE53" s="167"/>
      <c r="HTF53" s="167"/>
      <c r="HTG53" s="167"/>
      <c r="HTH53" s="167"/>
      <c r="HTI53" s="167"/>
      <c r="HTJ53" s="168"/>
      <c r="HTK53" s="165"/>
      <c r="HTL53" s="140"/>
      <c r="HTM53" s="115"/>
      <c r="HTN53" s="161"/>
      <c r="HTO53" s="166"/>
      <c r="HTP53" s="167"/>
      <c r="HTQ53" s="167"/>
      <c r="HTR53" s="167"/>
      <c r="HTS53" s="167"/>
      <c r="HTT53" s="167"/>
      <c r="HTU53" s="167"/>
      <c r="HTV53" s="167"/>
      <c r="HTW53" s="167"/>
      <c r="HTX53" s="167"/>
      <c r="HTY53" s="167"/>
      <c r="HTZ53" s="167"/>
      <c r="HUA53" s="167"/>
      <c r="HUB53" s="168"/>
      <c r="HUC53" s="165"/>
      <c r="HUD53" s="140"/>
      <c r="HUE53" s="115"/>
      <c r="HUF53" s="161"/>
      <c r="HUG53" s="166"/>
      <c r="HUH53" s="167"/>
      <c r="HUI53" s="167"/>
      <c r="HUJ53" s="167"/>
      <c r="HUK53" s="167"/>
      <c r="HUL53" s="167"/>
      <c r="HUM53" s="167"/>
      <c r="HUN53" s="167"/>
      <c r="HUO53" s="167"/>
      <c r="HUP53" s="167"/>
      <c r="HUQ53" s="167"/>
      <c r="HUR53" s="167"/>
      <c r="HUS53" s="167"/>
      <c r="HUT53" s="168"/>
      <c r="HUU53" s="165"/>
      <c r="HUV53" s="140"/>
      <c r="HUW53" s="115"/>
      <c r="HUX53" s="161"/>
      <c r="HUY53" s="166"/>
      <c r="HUZ53" s="167"/>
      <c r="HVA53" s="167"/>
      <c r="HVB53" s="167"/>
      <c r="HVC53" s="167"/>
      <c r="HVD53" s="167"/>
      <c r="HVE53" s="167"/>
      <c r="HVF53" s="167"/>
      <c r="HVG53" s="167"/>
      <c r="HVH53" s="167"/>
      <c r="HVI53" s="167"/>
      <c r="HVJ53" s="167"/>
      <c r="HVK53" s="167"/>
      <c r="HVL53" s="168"/>
      <c r="HVM53" s="165"/>
      <c r="HVN53" s="140"/>
      <c r="HVO53" s="115"/>
      <c r="HVP53" s="161"/>
      <c r="HVQ53" s="166"/>
      <c r="HVR53" s="167"/>
      <c r="HVS53" s="167"/>
      <c r="HVT53" s="167"/>
      <c r="HVU53" s="167"/>
      <c r="HVV53" s="167"/>
      <c r="HVW53" s="167"/>
      <c r="HVX53" s="167"/>
      <c r="HVY53" s="167"/>
      <c r="HVZ53" s="167"/>
      <c r="HWA53" s="167"/>
      <c r="HWB53" s="167"/>
      <c r="HWC53" s="167"/>
      <c r="HWD53" s="168"/>
      <c r="HWE53" s="165"/>
      <c r="HWF53" s="140"/>
      <c r="HWG53" s="115"/>
      <c r="HWH53" s="161"/>
      <c r="HWI53" s="166"/>
      <c r="HWJ53" s="167"/>
      <c r="HWK53" s="167"/>
      <c r="HWL53" s="167"/>
      <c r="HWM53" s="167"/>
      <c r="HWN53" s="167"/>
      <c r="HWO53" s="167"/>
      <c r="HWP53" s="167"/>
      <c r="HWQ53" s="167"/>
      <c r="HWR53" s="167"/>
      <c r="HWS53" s="167"/>
      <c r="HWT53" s="167"/>
      <c r="HWU53" s="167"/>
      <c r="HWV53" s="168"/>
      <c r="HWW53" s="165"/>
      <c r="HWX53" s="140"/>
      <c r="HWY53" s="115"/>
      <c r="HWZ53" s="161"/>
      <c r="HXA53" s="166"/>
      <c r="HXB53" s="167"/>
      <c r="HXC53" s="167"/>
      <c r="HXD53" s="167"/>
      <c r="HXE53" s="167"/>
      <c r="HXF53" s="167"/>
      <c r="HXG53" s="167"/>
      <c r="HXH53" s="167"/>
      <c r="HXI53" s="167"/>
      <c r="HXJ53" s="167"/>
      <c r="HXK53" s="167"/>
      <c r="HXL53" s="167"/>
      <c r="HXM53" s="167"/>
      <c r="HXN53" s="168"/>
      <c r="HXO53" s="165"/>
      <c r="HXP53" s="140"/>
      <c r="HXQ53" s="115"/>
      <c r="HXR53" s="161"/>
      <c r="HXS53" s="166"/>
      <c r="HXT53" s="167"/>
      <c r="HXU53" s="167"/>
      <c r="HXV53" s="167"/>
      <c r="HXW53" s="167"/>
      <c r="HXX53" s="167"/>
      <c r="HXY53" s="167"/>
      <c r="HXZ53" s="167"/>
      <c r="HYA53" s="167"/>
      <c r="HYB53" s="167"/>
      <c r="HYC53" s="167"/>
      <c r="HYD53" s="167"/>
      <c r="HYE53" s="167"/>
      <c r="HYF53" s="168"/>
      <c r="HYG53" s="165"/>
      <c r="HYH53" s="140"/>
      <c r="HYI53" s="115"/>
      <c r="HYJ53" s="161"/>
      <c r="HYK53" s="166"/>
      <c r="HYL53" s="167"/>
      <c r="HYM53" s="167"/>
      <c r="HYN53" s="167"/>
      <c r="HYO53" s="167"/>
      <c r="HYP53" s="167"/>
      <c r="HYQ53" s="167"/>
      <c r="HYR53" s="167"/>
      <c r="HYS53" s="167"/>
      <c r="HYT53" s="167"/>
      <c r="HYU53" s="167"/>
      <c r="HYV53" s="167"/>
      <c r="HYW53" s="167"/>
      <c r="HYX53" s="168"/>
      <c r="HYY53" s="165"/>
      <c r="HYZ53" s="140"/>
      <c r="HZA53" s="115"/>
      <c r="HZB53" s="161"/>
      <c r="HZC53" s="166"/>
      <c r="HZD53" s="167"/>
      <c r="HZE53" s="167"/>
      <c r="HZF53" s="167"/>
      <c r="HZG53" s="167"/>
      <c r="HZH53" s="167"/>
      <c r="HZI53" s="167"/>
      <c r="HZJ53" s="167"/>
      <c r="HZK53" s="167"/>
      <c r="HZL53" s="167"/>
      <c r="HZM53" s="167"/>
      <c r="HZN53" s="167"/>
      <c r="HZO53" s="167"/>
      <c r="HZP53" s="168"/>
      <c r="HZQ53" s="165"/>
      <c r="HZR53" s="140"/>
      <c r="HZS53" s="115"/>
      <c r="HZT53" s="161"/>
      <c r="HZU53" s="166"/>
      <c r="HZV53" s="167"/>
      <c r="HZW53" s="167"/>
      <c r="HZX53" s="167"/>
      <c r="HZY53" s="167"/>
      <c r="HZZ53" s="167"/>
      <c r="IAA53" s="167"/>
      <c r="IAB53" s="167"/>
      <c r="IAC53" s="167"/>
      <c r="IAD53" s="167"/>
      <c r="IAE53" s="167"/>
      <c r="IAF53" s="167"/>
      <c r="IAG53" s="167"/>
      <c r="IAH53" s="168"/>
      <c r="IAI53" s="165"/>
      <c r="IAJ53" s="140"/>
      <c r="IAK53" s="115"/>
      <c r="IAL53" s="161"/>
      <c r="IAM53" s="166"/>
      <c r="IAN53" s="167"/>
      <c r="IAO53" s="167"/>
      <c r="IAP53" s="167"/>
      <c r="IAQ53" s="167"/>
      <c r="IAR53" s="167"/>
      <c r="IAS53" s="167"/>
      <c r="IAT53" s="167"/>
      <c r="IAU53" s="167"/>
      <c r="IAV53" s="167"/>
      <c r="IAW53" s="167"/>
      <c r="IAX53" s="167"/>
      <c r="IAY53" s="167"/>
      <c r="IAZ53" s="168"/>
      <c r="IBA53" s="165"/>
      <c r="IBB53" s="140"/>
      <c r="IBC53" s="115"/>
      <c r="IBD53" s="161"/>
      <c r="IBE53" s="166"/>
      <c r="IBF53" s="167"/>
      <c r="IBG53" s="167"/>
      <c r="IBH53" s="167"/>
      <c r="IBI53" s="167"/>
      <c r="IBJ53" s="167"/>
      <c r="IBK53" s="167"/>
      <c r="IBL53" s="167"/>
      <c r="IBM53" s="167"/>
      <c r="IBN53" s="167"/>
      <c r="IBO53" s="167"/>
      <c r="IBP53" s="167"/>
      <c r="IBQ53" s="167"/>
      <c r="IBR53" s="168"/>
      <c r="IBS53" s="165"/>
      <c r="IBT53" s="140"/>
      <c r="IBU53" s="115"/>
      <c r="IBV53" s="161"/>
      <c r="IBW53" s="166"/>
      <c r="IBX53" s="167"/>
      <c r="IBY53" s="167"/>
      <c r="IBZ53" s="167"/>
      <c r="ICA53" s="167"/>
      <c r="ICB53" s="167"/>
      <c r="ICC53" s="167"/>
      <c r="ICD53" s="167"/>
      <c r="ICE53" s="167"/>
      <c r="ICF53" s="167"/>
      <c r="ICG53" s="167"/>
      <c r="ICH53" s="167"/>
      <c r="ICI53" s="167"/>
      <c r="ICJ53" s="168"/>
      <c r="ICK53" s="165"/>
      <c r="ICL53" s="140"/>
      <c r="ICM53" s="115"/>
      <c r="ICN53" s="161"/>
      <c r="ICO53" s="166"/>
      <c r="ICP53" s="167"/>
      <c r="ICQ53" s="167"/>
      <c r="ICR53" s="167"/>
      <c r="ICS53" s="167"/>
      <c r="ICT53" s="167"/>
      <c r="ICU53" s="167"/>
      <c r="ICV53" s="167"/>
      <c r="ICW53" s="167"/>
      <c r="ICX53" s="167"/>
      <c r="ICY53" s="167"/>
      <c r="ICZ53" s="167"/>
      <c r="IDA53" s="167"/>
      <c r="IDB53" s="168"/>
      <c r="IDC53" s="165"/>
      <c r="IDD53" s="140"/>
      <c r="IDE53" s="115"/>
      <c r="IDF53" s="161"/>
      <c r="IDG53" s="166"/>
      <c r="IDH53" s="167"/>
      <c r="IDI53" s="167"/>
      <c r="IDJ53" s="167"/>
      <c r="IDK53" s="167"/>
      <c r="IDL53" s="167"/>
      <c r="IDM53" s="167"/>
      <c r="IDN53" s="167"/>
      <c r="IDO53" s="167"/>
      <c r="IDP53" s="167"/>
      <c r="IDQ53" s="167"/>
      <c r="IDR53" s="167"/>
      <c r="IDS53" s="167"/>
      <c r="IDT53" s="168"/>
      <c r="IDU53" s="165"/>
      <c r="IDV53" s="140"/>
      <c r="IDW53" s="115"/>
      <c r="IDX53" s="161"/>
      <c r="IDY53" s="166"/>
      <c r="IDZ53" s="167"/>
      <c r="IEA53" s="167"/>
      <c r="IEB53" s="167"/>
      <c r="IEC53" s="167"/>
      <c r="IED53" s="167"/>
      <c r="IEE53" s="167"/>
      <c r="IEF53" s="167"/>
      <c r="IEG53" s="167"/>
      <c r="IEH53" s="167"/>
      <c r="IEI53" s="167"/>
      <c r="IEJ53" s="167"/>
      <c r="IEK53" s="167"/>
      <c r="IEL53" s="168"/>
      <c r="IEM53" s="165"/>
      <c r="IEN53" s="140"/>
      <c r="IEO53" s="115"/>
      <c r="IEP53" s="161"/>
      <c r="IEQ53" s="166"/>
      <c r="IER53" s="167"/>
      <c r="IES53" s="167"/>
      <c r="IET53" s="167"/>
      <c r="IEU53" s="167"/>
      <c r="IEV53" s="167"/>
      <c r="IEW53" s="167"/>
      <c r="IEX53" s="167"/>
      <c r="IEY53" s="167"/>
      <c r="IEZ53" s="167"/>
      <c r="IFA53" s="167"/>
      <c r="IFB53" s="167"/>
      <c r="IFC53" s="167"/>
      <c r="IFD53" s="168"/>
      <c r="IFE53" s="165"/>
      <c r="IFF53" s="140"/>
      <c r="IFG53" s="115"/>
      <c r="IFH53" s="161"/>
      <c r="IFI53" s="166"/>
      <c r="IFJ53" s="167"/>
      <c r="IFK53" s="167"/>
      <c r="IFL53" s="167"/>
      <c r="IFM53" s="167"/>
      <c r="IFN53" s="167"/>
      <c r="IFO53" s="167"/>
      <c r="IFP53" s="167"/>
      <c r="IFQ53" s="167"/>
      <c r="IFR53" s="167"/>
      <c r="IFS53" s="167"/>
      <c r="IFT53" s="167"/>
      <c r="IFU53" s="167"/>
      <c r="IFV53" s="168"/>
      <c r="IFW53" s="165"/>
      <c r="IFX53" s="140"/>
      <c r="IFY53" s="115"/>
      <c r="IFZ53" s="161"/>
      <c r="IGA53" s="166"/>
      <c r="IGB53" s="167"/>
      <c r="IGC53" s="167"/>
      <c r="IGD53" s="167"/>
      <c r="IGE53" s="167"/>
      <c r="IGF53" s="167"/>
      <c r="IGG53" s="167"/>
      <c r="IGH53" s="167"/>
      <c r="IGI53" s="167"/>
      <c r="IGJ53" s="167"/>
      <c r="IGK53" s="167"/>
      <c r="IGL53" s="167"/>
      <c r="IGM53" s="167"/>
      <c r="IGN53" s="168"/>
      <c r="IGO53" s="165"/>
      <c r="IGP53" s="140"/>
      <c r="IGQ53" s="115"/>
      <c r="IGR53" s="161"/>
      <c r="IGS53" s="166"/>
      <c r="IGT53" s="167"/>
      <c r="IGU53" s="167"/>
      <c r="IGV53" s="167"/>
      <c r="IGW53" s="167"/>
      <c r="IGX53" s="167"/>
      <c r="IGY53" s="167"/>
      <c r="IGZ53" s="167"/>
      <c r="IHA53" s="167"/>
      <c r="IHB53" s="167"/>
      <c r="IHC53" s="167"/>
      <c r="IHD53" s="167"/>
      <c r="IHE53" s="167"/>
      <c r="IHF53" s="168"/>
      <c r="IHG53" s="165"/>
      <c r="IHH53" s="140"/>
      <c r="IHI53" s="115"/>
      <c r="IHJ53" s="161"/>
      <c r="IHK53" s="166"/>
      <c r="IHL53" s="167"/>
      <c r="IHM53" s="167"/>
      <c r="IHN53" s="167"/>
      <c r="IHO53" s="167"/>
      <c r="IHP53" s="167"/>
      <c r="IHQ53" s="167"/>
      <c r="IHR53" s="167"/>
      <c r="IHS53" s="167"/>
      <c r="IHT53" s="167"/>
      <c r="IHU53" s="167"/>
      <c r="IHV53" s="167"/>
      <c r="IHW53" s="167"/>
      <c r="IHX53" s="168"/>
      <c r="IHY53" s="165"/>
      <c r="IHZ53" s="140"/>
      <c r="IIA53" s="115"/>
      <c r="IIB53" s="161"/>
      <c r="IIC53" s="166"/>
      <c r="IID53" s="167"/>
      <c r="IIE53" s="167"/>
      <c r="IIF53" s="167"/>
      <c r="IIG53" s="167"/>
      <c r="IIH53" s="167"/>
      <c r="III53" s="167"/>
      <c r="IIJ53" s="167"/>
      <c r="IIK53" s="167"/>
      <c r="IIL53" s="167"/>
      <c r="IIM53" s="167"/>
      <c r="IIN53" s="167"/>
      <c r="IIO53" s="167"/>
      <c r="IIP53" s="168"/>
      <c r="IIQ53" s="165"/>
      <c r="IIR53" s="140"/>
      <c r="IIS53" s="115"/>
      <c r="IIT53" s="161"/>
      <c r="IIU53" s="166"/>
      <c r="IIV53" s="167"/>
      <c r="IIW53" s="167"/>
      <c r="IIX53" s="167"/>
      <c r="IIY53" s="167"/>
      <c r="IIZ53" s="167"/>
      <c r="IJA53" s="167"/>
      <c r="IJB53" s="167"/>
      <c r="IJC53" s="167"/>
      <c r="IJD53" s="167"/>
      <c r="IJE53" s="167"/>
      <c r="IJF53" s="167"/>
      <c r="IJG53" s="167"/>
      <c r="IJH53" s="168"/>
      <c r="IJI53" s="165"/>
      <c r="IJJ53" s="140"/>
      <c r="IJK53" s="115"/>
      <c r="IJL53" s="161"/>
      <c r="IJM53" s="166"/>
      <c r="IJN53" s="167"/>
      <c r="IJO53" s="167"/>
      <c r="IJP53" s="167"/>
      <c r="IJQ53" s="167"/>
      <c r="IJR53" s="167"/>
      <c r="IJS53" s="167"/>
      <c r="IJT53" s="167"/>
      <c r="IJU53" s="167"/>
      <c r="IJV53" s="167"/>
      <c r="IJW53" s="167"/>
      <c r="IJX53" s="167"/>
      <c r="IJY53" s="167"/>
      <c r="IJZ53" s="168"/>
      <c r="IKA53" s="165"/>
      <c r="IKB53" s="140"/>
      <c r="IKC53" s="115"/>
      <c r="IKD53" s="161"/>
      <c r="IKE53" s="166"/>
      <c r="IKF53" s="167"/>
      <c r="IKG53" s="167"/>
      <c r="IKH53" s="167"/>
      <c r="IKI53" s="167"/>
      <c r="IKJ53" s="167"/>
      <c r="IKK53" s="167"/>
      <c r="IKL53" s="167"/>
      <c r="IKM53" s="167"/>
      <c r="IKN53" s="167"/>
      <c r="IKO53" s="167"/>
      <c r="IKP53" s="167"/>
      <c r="IKQ53" s="167"/>
      <c r="IKR53" s="168"/>
      <c r="IKS53" s="165"/>
      <c r="IKT53" s="140"/>
      <c r="IKU53" s="115"/>
      <c r="IKV53" s="161"/>
      <c r="IKW53" s="166"/>
      <c r="IKX53" s="167"/>
      <c r="IKY53" s="167"/>
      <c r="IKZ53" s="167"/>
      <c r="ILA53" s="167"/>
      <c r="ILB53" s="167"/>
      <c r="ILC53" s="167"/>
      <c r="ILD53" s="167"/>
      <c r="ILE53" s="167"/>
      <c r="ILF53" s="167"/>
      <c r="ILG53" s="167"/>
      <c r="ILH53" s="167"/>
      <c r="ILI53" s="167"/>
      <c r="ILJ53" s="168"/>
      <c r="ILK53" s="165"/>
      <c r="ILL53" s="140"/>
      <c r="ILM53" s="115"/>
      <c r="ILN53" s="161"/>
      <c r="ILO53" s="166"/>
      <c r="ILP53" s="167"/>
      <c r="ILQ53" s="167"/>
      <c r="ILR53" s="167"/>
      <c r="ILS53" s="167"/>
      <c r="ILT53" s="167"/>
      <c r="ILU53" s="167"/>
      <c r="ILV53" s="167"/>
      <c r="ILW53" s="167"/>
      <c r="ILX53" s="167"/>
      <c r="ILY53" s="167"/>
      <c r="ILZ53" s="167"/>
      <c r="IMA53" s="167"/>
      <c r="IMB53" s="168"/>
      <c r="IMC53" s="165"/>
      <c r="IMD53" s="140"/>
      <c r="IME53" s="115"/>
      <c r="IMF53" s="161"/>
      <c r="IMG53" s="166"/>
      <c r="IMH53" s="167"/>
      <c r="IMI53" s="167"/>
      <c r="IMJ53" s="167"/>
      <c r="IMK53" s="167"/>
      <c r="IML53" s="167"/>
      <c r="IMM53" s="167"/>
      <c r="IMN53" s="167"/>
      <c r="IMO53" s="167"/>
      <c r="IMP53" s="167"/>
      <c r="IMQ53" s="167"/>
      <c r="IMR53" s="167"/>
      <c r="IMS53" s="167"/>
      <c r="IMT53" s="168"/>
      <c r="IMU53" s="165"/>
      <c r="IMV53" s="140"/>
      <c r="IMW53" s="115"/>
      <c r="IMX53" s="161"/>
      <c r="IMY53" s="166"/>
      <c r="IMZ53" s="167"/>
      <c r="INA53" s="167"/>
      <c r="INB53" s="167"/>
      <c r="INC53" s="167"/>
      <c r="IND53" s="167"/>
      <c r="INE53" s="167"/>
      <c r="INF53" s="167"/>
      <c r="ING53" s="167"/>
      <c r="INH53" s="167"/>
      <c r="INI53" s="167"/>
      <c r="INJ53" s="167"/>
      <c r="INK53" s="167"/>
      <c r="INL53" s="168"/>
      <c r="INM53" s="165"/>
      <c r="INN53" s="140"/>
      <c r="INO53" s="115"/>
      <c r="INP53" s="161"/>
      <c r="INQ53" s="166"/>
      <c r="INR53" s="167"/>
      <c r="INS53" s="167"/>
      <c r="INT53" s="167"/>
      <c r="INU53" s="167"/>
      <c r="INV53" s="167"/>
      <c r="INW53" s="167"/>
      <c r="INX53" s="167"/>
      <c r="INY53" s="167"/>
      <c r="INZ53" s="167"/>
      <c r="IOA53" s="167"/>
      <c r="IOB53" s="167"/>
      <c r="IOC53" s="167"/>
      <c r="IOD53" s="168"/>
      <c r="IOE53" s="165"/>
      <c r="IOF53" s="140"/>
      <c r="IOG53" s="115"/>
      <c r="IOH53" s="161"/>
      <c r="IOI53" s="166"/>
      <c r="IOJ53" s="167"/>
      <c r="IOK53" s="167"/>
      <c r="IOL53" s="167"/>
      <c r="IOM53" s="167"/>
      <c r="ION53" s="167"/>
      <c r="IOO53" s="167"/>
      <c r="IOP53" s="167"/>
      <c r="IOQ53" s="167"/>
      <c r="IOR53" s="167"/>
      <c r="IOS53" s="167"/>
      <c r="IOT53" s="167"/>
      <c r="IOU53" s="167"/>
      <c r="IOV53" s="168"/>
      <c r="IOW53" s="165"/>
      <c r="IOX53" s="140"/>
      <c r="IOY53" s="115"/>
      <c r="IOZ53" s="161"/>
      <c r="IPA53" s="166"/>
      <c r="IPB53" s="167"/>
      <c r="IPC53" s="167"/>
      <c r="IPD53" s="167"/>
      <c r="IPE53" s="167"/>
      <c r="IPF53" s="167"/>
      <c r="IPG53" s="167"/>
      <c r="IPH53" s="167"/>
      <c r="IPI53" s="167"/>
      <c r="IPJ53" s="167"/>
      <c r="IPK53" s="167"/>
      <c r="IPL53" s="167"/>
      <c r="IPM53" s="167"/>
      <c r="IPN53" s="168"/>
      <c r="IPO53" s="165"/>
      <c r="IPP53" s="140"/>
      <c r="IPQ53" s="115"/>
      <c r="IPR53" s="161"/>
      <c r="IPS53" s="166"/>
      <c r="IPT53" s="167"/>
      <c r="IPU53" s="167"/>
      <c r="IPV53" s="167"/>
      <c r="IPW53" s="167"/>
      <c r="IPX53" s="167"/>
      <c r="IPY53" s="167"/>
      <c r="IPZ53" s="167"/>
      <c r="IQA53" s="167"/>
      <c r="IQB53" s="167"/>
      <c r="IQC53" s="167"/>
      <c r="IQD53" s="167"/>
      <c r="IQE53" s="167"/>
      <c r="IQF53" s="168"/>
      <c r="IQG53" s="165"/>
      <c r="IQH53" s="140"/>
      <c r="IQI53" s="115"/>
      <c r="IQJ53" s="161"/>
      <c r="IQK53" s="166"/>
      <c r="IQL53" s="167"/>
      <c r="IQM53" s="167"/>
      <c r="IQN53" s="167"/>
      <c r="IQO53" s="167"/>
      <c r="IQP53" s="167"/>
      <c r="IQQ53" s="167"/>
      <c r="IQR53" s="167"/>
      <c r="IQS53" s="167"/>
      <c r="IQT53" s="167"/>
      <c r="IQU53" s="167"/>
      <c r="IQV53" s="167"/>
      <c r="IQW53" s="167"/>
      <c r="IQX53" s="168"/>
      <c r="IQY53" s="165"/>
      <c r="IQZ53" s="140"/>
      <c r="IRA53" s="115"/>
      <c r="IRB53" s="161"/>
      <c r="IRC53" s="166"/>
      <c r="IRD53" s="167"/>
      <c r="IRE53" s="167"/>
      <c r="IRF53" s="167"/>
      <c r="IRG53" s="167"/>
      <c r="IRH53" s="167"/>
      <c r="IRI53" s="167"/>
      <c r="IRJ53" s="167"/>
      <c r="IRK53" s="167"/>
      <c r="IRL53" s="167"/>
      <c r="IRM53" s="167"/>
      <c r="IRN53" s="167"/>
      <c r="IRO53" s="167"/>
      <c r="IRP53" s="168"/>
      <c r="IRQ53" s="165"/>
      <c r="IRR53" s="140"/>
      <c r="IRS53" s="115"/>
      <c r="IRT53" s="161"/>
      <c r="IRU53" s="166"/>
      <c r="IRV53" s="167"/>
      <c r="IRW53" s="167"/>
      <c r="IRX53" s="167"/>
      <c r="IRY53" s="167"/>
      <c r="IRZ53" s="167"/>
      <c r="ISA53" s="167"/>
      <c r="ISB53" s="167"/>
      <c r="ISC53" s="167"/>
      <c r="ISD53" s="167"/>
      <c r="ISE53" s="167"/>
      <c r="ISF53" s="167"/>
      <c r="ISG53" s="167"/>
      <c r="ISH53" s="168"/>
      <c r="ISI53" s="165"/>
      <c r="ISJ53" s="140"/>
      <c r="ISK53" s="115"/>
      <c r="ISL53" s="161"/>
      <c r="ISM53" s="166"/>
      <c r="ISN53" s="167"/>
      <c r="ISO53" s="167"/>
      <c r="ISP53" s="167"/>
      <c r="ISQ53" s="167"/>
      <c r="ISR53" s="167"/>
      <c r="ISS53" s="167"/>
      <c r="IST53" s="167"/>
      <c r="ISU53" s="167"/>
      <c r="ISV53" s="167"/>
      <c r="ISW53" s="167"/>
      <c r="ISX53" s="167"/>
      <c r="ISY53" s="167"/>
      <c r="ISZ53" s="168"/>
      <c r="ITA53" s="165"/>
      <c r="ITB53" s="140"/>
      <c r="ITC53" s="115"/>
      <c r="ITD53" s="161"/>
      <c r="ITE53" s="166"/>
      <c r="ITF53" s="167"/>
      <c r="ITG53" s="167"/>
      <c r="ITH53" s="167"/>
      <c r="ITI53" s="167"/>
      <c r="ITJ53" s="167"/>
      <c r="ITK53" s="167"/>
      <c r="ITL53" s="167"/>
      <c r="ITM53" s="167"/>
      <c r="ITN53" s="167"/>
      <c r="ITO53" s="167"/>
      <c r="ITP53" s="167"/>
      <c r="ITQ53" s="167"/>
      <c r="ITR53" s="168"/>
      <c r="ITS53" s="165"/>
      <c r="ITT53" s="140"/>
      <c r="ITU53" s="115"/>
      <c r="ITV53" s="161"/>
      <c r="ITW53" s="166"/>
      <c r="ITX53" s="167"/>
      <c r="ITY53" s="167"/>
      <c r="ITZ53" s="167"/>
      <c r="IUA53" s="167"/>
      <c r="IUB53" s="167"/>
      <c r="IUC53" s="167"/>
      <c r="IUD53" s="167"/>
      <c r="IUE53" s="167"/>
      <c r="IUF53" s="167"/>
      <c r="IUG53" s="167"/>
      <c r="IUH53" s="167"/>
      <c r="IUI53" s="167"/>
      <c r="IUJ53" s="168"/>
      <c r="IUK53" s="165"/>
      <c r="IUL53" s="140"/>
      <c r="IUM53" s="115"/>
      <c r="IUN53" s="161"/>
      <c r="IUO53" s="166"/>
      <c r="IUP53" s="167"/>
      <c r="IUQ53" s="167"/>
      <c r="IUR53" s="167"/>
      <c r="IUS53" s="167"/>
      <c r="IUT53" s="167"/>
      <c r="IUU53" s="167"/>
      <c r="IUV53" s="167"/>
      <c r="IUW53" s="167"/>
      <c r="IUX53" s="167"/>
      <c r="IUY53" s="167"/>
      <c r="IUZ53" s="167"/>
      <c r="IVA53" s="167"/>
      <c r="IVB53" s="168"/>
      <c r="IVC53" s="165"/>
      <c r="IVD53" s="140"/>
      <c r="IVE53" s="115"/>
      <c r="IVF53" s="161"/>
      <c r="IVG53" s="166"/>
      <c r="IVH53" s="167"/>
      <c r="IVI53" s="167"/>
      <c r="IVJ53" s="167"/>
      <c r="IVK53" s="167"/>
      <c r="IVL53" s="167"/>
      <c r="IVM53" s="167"/>
      <c r="IVN53" s="167"/>
      <c r="IVO53" s="167"/>
      <c r="IVP53" s="167"/>
      <c r="IVQ53" s="167"/>
      <c r="IVR53" s="167"/>
      <c r="IVS53" s="167"/>
      <c r="IVT53" s="168"/>
      <c r="IVU53" s="165"/>
      <c r="IVV53" s="140"/>
      <c r="IVW53" s="115"/>
      <c r="IVX53" s="161"/>
      <c r="IVY53" s="166"/>
      <c r="IVZ53" s="167"/>
      <c r="IWA53" s="167"/>
      <c r="IWB53" s="167"/>
      <c r="IWC53" s="167"/>
      <c r="IWD53" s="167"/>
      <c r="IWE53" s="167"/>
      <c r="IWF53" s="167"/>
      <c r="IWG53" s="167"/>
      <c r="IWH53" s="167"/>
      <c r="IWI53" s="167"/>
      <c r="IWJ53" s="167"/>
      <c r="IWK53" s="167"/>
      <c r="IWL53" s="168"/>
      <c r="IWM53" s="165"/>
      <c r="IWN53" s="140"/>
      <c r="IWO53" s="115"/>
      <c r="IWP53" s="161"/>
      <c r="IWQ53" s="166"/>
      <c r="IWR53" s="167"/>
      <c r="IWS53" s="167"/>
      <c r="IWT53" s="167"/>
      <c r="IWU53" s="167"/>
      <c r="IWV53" s="167"/>
      <c r="IWW53" s="167"/>
      <c r="IWX53" s="167"/>
      <c r="IWY53" s="167"/>
      <c r="IWZ53" s="167"/>
      <c r="IXA53" s="167"/>
      <c r="IXB53" s="167"/>
      <c r="IXC53" s="167"/>
      <c r="IXD53" s="168"/>
      <c r="IXE53" s="165"/>
      <c r="IXF53" s="140"/>
      <c r="IXG53" s="115"/>
      <c r="IXH53" s="161"/>
      <c r="IXI53" s="166"/>
      <c r="IXJ53" s="167"/>
      <c r="IXK53" s="167"/>
      <c r="IXL53" s="167"/>
      <c r="IXM53" s="167"/>
      <c r="IXN53" s="167"/>
      <c r="IXO53" s="167"/>
      <c r="IXP53" s="167"/>
      <c r="IXQ53" s="167"/>
      <c r="IXR53" s="167"/>
      <c r="IXS53" s="167"/>
      <c r="IXT53" s="167"/>
      <c r="IXU53" s="167"/>
      <c r="IXV53" s="168"/>
      <c r="IXW53" s="165"/>
      <c r="IXX53" s="140"/>
      <c r="IXY53" s="115"/>
      <c r="IXZ53" s="161"/>
      <c r="IYA53" s="166"/>
      <c r="IYB53" s="167"/>
      <c r="IYC53" s="167"/>
      <c r="IYD53" s="167"/>
      <c r="IYE53" s="167"/>
      <c r="IYF53" s="167"/>
      <c r="IYG53" s="167"/>
      <c r="IYH53" s="167"/>
      <c r="IYI53" s="167"/>
      <c r="IYJ53" s="167"/>
      <c r="IYK53" s="167"/>
      <c r="IYL53" s="167"/>
      <c r="IYM53" s="167"/>
      <c r="IYN53" s="168"/>
      <c r="IYO53" s="165"/>
      <c r="IYP53" s="140"/>
      <c r="IYQ53" s="115"/>
      <c r="IYR53" s="161"/>
      <c r="IYS53" s="166"/>
      <c r="IYT53" s="167"/>
      <c r="IYU53" s="167"/>
      <c r="IYV53" s="167"/>
      <c r="IYW53" s="167"/>
      <c r="IYX53" s="167"/>
      <c r="IYY53" s="167"/>
      <c r="IYZ53" s="167"/>
      <c r="IZA53" s="167"/>
      <c r="IZB53" s="167"/>
      <c r="IZC53" s="167"/>
      <c r="IZD53" s="167"/>
      <c r="IZE53" s="167"/>
      <c r="IZF53" s="168"/>
      <c r="IZG53" s="165"/>
      <c r="IZH53" s="140"/>
      <c r="IZI53" s="115"/>
      <c r="IZJ53" s="161"/>
      <c r="IZK53" s="166"/>
      <c r="IZL53" s="167"/>
      <c r="IZM53" s="167"/>
      <c r="IZN53" s="167"/>
      <c r="IZO53" s="167"/>
      <c r="IZP53" s="167"/>
      <c r="IZQ53" s="167"/>
      <c r="IZR53" s="167"/>
      <c r="IZS53" s="167"/>
      <c r="IZT53" s="167"/>
      <c r="IZU53" s="167"/>
      <c r="IZV53" s="167"/>
      <c r="IZW53" s="167"/>
      <c r="IZX53" s="168"/>
      <c r="IZY53" s="165"/>
      <c r="IZZ53" s="140"/>
      <c r="JAA53" s="115"/>
      <c r="JAB53" s="161"/>
      <c r="JAC53" s="166"/>
      <c r="JAD53" s="167"/>
      <c r="JAE53" s="167"/>
      <c r="JAF53" s="167"/>
      <c r="JAG53" s="167"/>
      <c r="JAH53" s="167"/>
      <c r="JAI53" s="167"/>
      <c r="JAJ53" s="167"/>
      <c r="JAK53" s="167"/>
      <c r="JAL53" s="167"/>
      <c r="JAM53" s="167"/>
      <c r="JAN53" s="167"/>
      <c r="JAO53" s="167"/>
      <c r="JAP53" s="168"/>
      <c r="JAQ53" s="165"/>
      <c r="JAR53" s="140"/>
      <c r="JAS53" s="115"/>
      <c r="JAT53" s="161"/>
      <c r="JAU53" s="166"/>
      <c r="JAV53" s="167"/>
      <c r="JAW53" s="167"/>
      <c r="JAX53" s="167"/>
      <c r="JAY53" s="167"/>
      <c r="JAZ53" s="167"/>
      <c r="JBA53" s="167"/>
      <c r="JBB53" s="167"/>
      <c r="JBC53" s="167"/>
      <c r="JBD53" s="167"/>
      <c r="JBE53" s="167"/>
      <c r="JBF53" s="167"/>
      <c r="JBG53" s="167"/>
      <c r="JBH53" s="168"/>
      <c r="JBI53" s="165"/>
      <c r="JBJ53" s="140"/>
      <c r="JBK53" s="115"/>
      <c r="JBL53" s="161"/>
      <c r="JBM53" s="166"/>
      <c r="JBN53" s="167"/>
      <c r="JBO53" s="167"/>
      <c r="JBP53" s="167"/>
      <c r="JBQ53" s="167"/>
      <c r="JBR53" s="167"/>
      <c r="JBS53" s="167"/>
      <c r="JBT53" s="167"/>
      <c r="JBU53" s="167"/>
      <c r="JBV53" s="167"/>
      <c r="JBW53" s="167"/>
      <c r="JBX53" s="167"/>
      <c r="JBY53" s="167"/>
      <c r="JBZ53" s="168"/>
      <c r="JCA53" s="165"/>
      <c r="JCB53" s="140"/>
      <c r="JCC53" s="115"/>
      <c r="JCD53" s="161"/>
      <c r="JCE53" s="166"/>
      <c r="JCF53" s="167"/>
      <c r="JCG53" s="167"/>
      <c r="JCH53" s="167"/>
      <c r="JCI53" s="167"/>
      <c r="JCJ53" s="167"/>
      <c r="JCK53" s="167"/>
      <c r="JCL53" s="167"/>
      <c r="JCM53" s="167"/>
      <c r="JCN53" s="167"/>
      <c r="JCO53" s="167"/>
      <c r="JCP53" s="167"/>
      <c r="JCQ53" s="167"/>
      <c r="JCR53" s="168"/>
      <c r="JCS53" s="165"/>
      <c r="JCT53" s="140"/>
      <c r="JCU53" s="115"/>
      <c r="JCV53" s="161"/>
      <c r="JCW53" s="166"/>
      <c r="JCX53" s="167"/>
      <c r="JCY53" s="167"/>
      <c r="JCZ53" s="167"/>
      <c r="JDA53" s="167"/>
      <c r="JDB53" s="167"/>
      <c r="JDC53" s="167"/>
      <c r="JDD53" s="167"/>
      <c r="JDE53" s="167"/>
      <c r="JDF53" s="167"/>
      <c r="JDG53" s="167"/>
      <c r="JDH53" s="167"/>
      <c r="JDI53" s="167"/>
      <c r="JDJ53" s="168"/>
      <c r="JDK53" s="165"/>
      <c r="JDL53" s="140"/>
      <c r="JDM53" s="115"/>
      <c r="JDN53" s="161"/>
      <c r="JDO53" s="166"/>
      <c r="JDP53" s="167"/>
      <c r="JDQ53" s="167"/>
      <c r="JDR53" s="167"/>
      <c r="JDS53" s="167"/>
      <c r="JDT53" s="167"/>
      <c r="JDU53" s="167"/>
      <c r="JDV53" s="167"/>
      <c r="JDW53" s="167"/>
      <c r="JDX53" s="167"/>
      <c r="JDY53" s="167"/>
      <c r="JDZ53" s="167"/>
      <c r="JEA53" s="167"/>
      <c r="JEB53" s="168"/>
      <c r="JEC53" s="165"/>
      <c r="JED53" s="140"/>
      <c r="JEE53" s="115"/>
      <c r="JEF53" s="161"/>
      <c r="JEG53" s="166"/>
      <c r="JEH53" s="167"/>
      <c r="JEI53" s="167"/>
      <c r="JEJ53" s="167"/>
      <c r="JEK53" s="167"/>
      <c r="JEL53" s="167"/>
      <c r="JEM53" s="167"/>
      <c r="JEN53" s="167"/>
      <c r="JEO53" s="167"/>
      <c r="JEP53" s="167"/>
      <c r="JEQ53" s="167"/>
      <c r="JER53" s="167"/>
      <c r="JES53" s="167"/>
      <c r="JET53" s="168"/>
      <c r="JEU53" s="165"/>
      <c r="JEV53" s="140"/>
      <c r="JEW53" s="115"/>
      <c r="JEX53" s="161"/>
      <c r="JEY53" s="166"/>
      <c r="JEZ53" s="167"/>
      <c r="JFA53" s="167"/>
      <c r="JFB53" s="167"/>
      <c r="JFC53" s="167"/>
      <c r="JFD53" s="167"/>
      <c r="JFE53" s="167"/>
      <c r="JFF53" s="167"/>
      <c r="JFG53" s="167"/>
      <c r="JFH53" s="167"/>
      <c r="JFI53" s="167"/>
      <c r="JFJ53" s="167"/>
      <c r="JFK53" s="167"/>
      <c r="JFL53" s="168"/>
      <c r="JFM53" s="165"/>
      <c r="JFN53" s="140"/>
      <c r="JFO53" s="115"/>
      <c r="JFP53" s="161"/>
      <c r="JFQ53" s="166"/>
      <c r="JFR53" s="167"/>
      <c r="JFS53" s="167"/>
      <c r="JFT53" s="167"/>
      <c r="JFU53" s="167"/>
      <c r="JFV53" s="167"/>
      <c r="JFW53" s="167"/>
      <c r="JFX53" s="167"/>
      <c r="JFY53" s="167"/>
      <c r="JFZ53" s="167"/>
      <c r="JGA53" s="167"/>
      <c r="JGB53" s="167"/>
      <c r="JGC53" s="167"/>
      <c r="JGD53" s="168"/>
      <c r="JGE53" s="165"/>
      <c r="JGF53" s="140"/>
      <c r="JGG53" s="115"/>
      <c r="JGH53" s="161"/>
      <c r="JGI53" s="166"/>
      <c r="JGJ53" s="167"/>
      <c r="JGK53" s="167"/>
      <c r="JGL53" s="167"/>
      <c r="JGM53" s="167"/>
      <c r="JGN53" s="167"/>
      <c r="JGO53" s="167"/>
      <c r="JGP53" s="167"/>
      <c r="JGQ53" s="167"/>
      <c r="JGR53" s="167"/>
      <c r="JGS53" s="167"/>
      <c r="JGT53" s="167"/>
      <c r="JGU53" s="167"/>
      <c r="JGV53" s="168"/>
      <c r="JGW53" s="165"/>
      <c r="JGX53" s="140"/>
      <c r="JGY53" s="115"/>
      <c r="JGZ53" s="161"/>
      <c r="JHA53" s="166"/>
      <c r="JHB53" s="167"/>
      <c r="JHC53" s="167"/>
      <c r="JHD53" s="167"/>
      <c r="JHE53" s="167"/>
      <c r="JHF53" s="167"/>
      <c r="JHG53" s="167"/>
      <c r="JHH53" s="167"/>
      <c r="JHI53" s="167"/>
      <c r="JHJ53" s="167"/>
      <c r="JHK53" s="167"/>
      <c r="JHL53" s="167"/>
      <c r="JHM53" s="167"/>
      <c r="JHN53" s="168"/>
      <c r="JHO53" s="165"/>
      <c r="JHP53" s="140"/>
      <c r="JHQ53" s="115"/>
      <c r="JHR53" s="161"/>
      <c r="JHS53" s="166"/>
      <c r="JHT53" s="167"/>
      <c r="JHU53" s="167"/>
      <c r="JHV53" s="167"/>
      <c r="JHW53" s="167"/>
      <c r="JHX53" s="167"/>
      <c r="JHY53" s="167"/>
      <c r="JHZ53" s="167"/>
      <c r="JIA53" s="167"/>
      <c r="JIB53" s="167"/>
      <c r="JIC53" s="167"/>
      <c r="JID53" s="167"/>
      <c r="JIE53" s="167"/>
      <c r="JIF53" s="168"/>
      <c r="JIG53" s="165"/>
      <c r="JIH53" s="140"/>
      <c r="JII53" s="115"/>
      <c r="JIJ53" s="161"/>
      <c r="JIK53" s="166"/>
      <c r="JIL53" s="167"/>
      <c r="JIM53" s="167"/>
      <c r="JIN53" s="167"/>
      <c r="JIO53" s="167"/>
      <c r="JIP53" s="167"/>
      <c r="JIQ53" s="167"/>
      <c r="JIR53" s="167"/>
      <c r="JIS53" s="167"/>
      <c r="JIT53" s="167"/>
      <c r="JIU53" s="167"/>
      <c r="JIV53" s="167"/>
      <c r="JIW53" s="167"/>
      <c r="JIX53" s="168"/>
      <c r="JIY53" s="165"/>
      <c r="JIZ53" s="140"/>
      <c r="JJA53" s="115"/>
      <c r="JJB53" s="161"/>
      <c r="JJC53" s="166"/>
      <c r="JJD53" s="167"/>
      <c r="JJE53" s="167"/>
      <c r="JJF53" s="167"/>
      <c r="JJG53" s="167"/>
      <c r="JJH53" s="167"/>
      <c r="JJI53" s="167"/>
      <c r="JJJ53" s="167"/>
      <c r="JJK53" s="167"/>
      <c r="JJL53" s="167"/>
      <c r="JJM53" s="167"/>
      <c r="JJN53" s="167"/>
      <c r="JJO53" s="167"/>
      <c r="JJP53" s="168"/>
      <c r="JJQ53" s="165"/>
      <c r="JJR53" s="140"/>
      <c r="JJS53" s="115"/>
      <c r="JJT53" s="161"/>
      <c r="JJU53" s="166"/>
      <c r="JJV53" s="167"/>
      <c r="JJW53" s="167"/>
      <c r="JJX53" s="167"/>
      <c r="JJY53" s="167"/>
      <c r="JJZ53" s="167"/>
      <c r="JKA53" s="167"/>
      <c r="JKB53" s="167"/>
      <c r="JKC53" s="167"/>
      <c r="JKD53" s="167"/>
      <c r="JKE53" s="167"/>
      <c r="JKF53" s="167"/>
      <c r="JKG53" s="167"/>
      <c r="JKH53" s="168"/>
      <c r="JKI53" s="165"/>
      <c r="JKJ53" s="140"/>
      <c r="JKK53" s="115"/>
      <c r="JKL53" s="161"/>
      <c r="JKM53" s="166"/>
      <c r="JKN53" s="167"/>
      <c r="JKO53" s="167"/>
      <c r="JKP53" s="167"/>
      <c r="JKQ53" s="167"/>
      <c r="JKR53" s="167"/>
      <c r="JKS53" s="167"/>
      <c r="JKT53" s="167"/>
      <c r="JKU53" s="167"/>
      <c r="JKV53" s="167"/>
      <c r="JKW53" s="167"/>
      <c r="JKX53" s="167"/>
      <c r="JKY53" s="167"/>
      <c r="JKZ53" s="168"/>
      <c r="JLA53" s="165"/>
      <c r="JLB53" s="140"/>
      <c r="JLC53" s="115"/>
      <c r="JLD53" s="161"/>
      <c r="JLE53" s="166"/>
      <c r="JLF53" s="167"/>
      <c r="JLG53" s="167"/>
      <c r="JLH53" s="167"/>
      <c r="JLI53" s="167"/>
      <c r="JLJ53" s="167"/>
      <c r="JLK53" s="167"/>
      <c r="JLL53" s="167"/>
      <c r="JLM53" s="167"/>
      <c r="JLN53" s="167"/>
      <c r="JLO53" s="167"/>
      <c r="JLP53" s="167"/>
      <c r="JLQ53" s="167"/>
      <c r="JLR53" s="168"/>
      <c r="JLS53" s="165"/>
      <c r="JLT53" s="140"/>
      <c r="JLU53" s="115"/>
      <c r="JLV53" s="161"/>
      <c r="JLW53" s="166"/>
      <c r="JLX53" s="167"/>
      <c r="JLY53" s="167"/>
      <c r="JLZ53" s="167"/>
      <c r="JMA53" s="167"/>
      <c r="JMB53" s="167"/>
      <c r="JMC53" s="167"/>
      <c r="JMD53" s="167"/>
      <c r="JME53" s="167"/>
      <c r="JMF53" s="167"/>
      <c r="JMG53" s="167"/>
      <c r="JMH53" s="167"/>
      <c r="JMI53" s="167"/>
      <c r="JMJ53" s="168"/>
      <c r="JMK53" s="165"/>
      <c r="JML53" s="140"/>
      <c r="JMM53" s="115"/>
      <c r="JMN53" s="161"/>
      <c r="JMO53" s="166"/>
      <c r="JMP53" s="167"/>
      <c r="JMQ53" s="167"/>
      <c r="JMR53" s="167"/>
      <c r="JMS53" s="167"/>
      <c r="JMT53" s="167"/>
      <c r="JMU53" s="167"/>
      <c r="JMV53" s="167"/>
      <c r="JMW53" s="167"/>
      <c r="JMX53" s="167"/>
      <c r="JMY53" s="167"/>
      <c r="JMZ53" s="167"/>
      <c r="JNA53" s="167"/>
      <c r="JNB53" s="168"/>
      <c r="JNC53" s="165"/>
      <c r="JND53" s="140"/>
      <c r="JNE53" s="115"/>
      <c r="JNF53" s="161"/>
      <c r="JNG53" s="166"/>
      <c r="JNH53" s="167"/>
      <c r="JNI53" s="167"/>
      <c r="JNJ53" s="167"/>
      <c r="JNK53" s="167"/>
      <c r="JNL53" s="167"/>
      <c r="JNM53" s="167"/>
      <c r="JNN53" s="167"/>
      <c r="JNO53" s="167"/>
      <c r="JNP53" s="167"/>
      <c r="JNQ53" s="167"/>
      <c r="JNR53" s="167"/>
      <c r="JNS53" s="167"/>
      <c r="JNT53" s="168"/>
      <c r="JNU53" s="165"/>
      <c r="JNV53" s="140"/>
      <c r="JNW53" s="115"/>
      <c r="JNX53" s="161"/>
      <c r="JNY53" s="166"/>
      <c r="JNZ53" s="167"/>
      <c r="JOA53" s="167"/>
      <c r="JOB53" s="167"/>
      <c r="JOC53" s="167"/>
      <c r="JOD53" s="167"/>
      <c r="JOE53" s="167"/>
      <c r="JOF53" s="167"/>
      <c r="JOG53" s="167"/>
      <c r="JOH53" s="167"/>
      <c r="JOI53" s="167"/>
      <c r="JOJ53" s="167"/>
      <c r="JOK53" s="167"/>
      <c r="JOL53" s="168"/>
      <c r="JOM53" s="165"/>
      <c r="JON53" s="140"/>
      <c r="JOO53" s="115"/>
      <c r="JOP53" s="161"/>
      <c r="JOQ53" s="166"/>
      <c r="JOR53" s="167"/>
      <c r="JOS53" s="167"/>
      <c r="JOT53" s="167"/>
      <c r="JOU53" s="167"/>
      <c r="JOV53" s="167"/>
      <c r="JOW53" s="167"/>
      <c r="JOX53" s="167"/>
      <c r="JOY53" s="167"/>
      <c r="JOZ53" s="167"/>
      <c r="JPA53" s="167"/>
      <c r="JPB53" s="167"/>
      <c r="JPC53" s="167"/>
      <c r="JPD53" s="168"/>
      <c r="JPE53" s="165"/>
      <c r="JPF53" s="140"/>
      <c r="JPG53" s="115"/>
      <c r="JPH53" s="161"/>
      <c r="JPI53" s="166"/>
      <c r="JPJ53" s="167"/>
      <c r="JPK53" s="167"/>
      <c r="JPL53" s="167"/>
      <c r="JPM53" s="167"/>
      <c r="JPN53" s="167"/>
      <c r="JPO53" s="167"/>
      <c r="JPP53" s="167"/>
      <c r="JPQ53" s="167"/>
      <c r="JPR53" s="167"/>
      <c r="JPS53" s="167"/>
      <c r="JPT53" s="167"/>
      <c r="JPU53" s="167"/>
      <c r="JPV53" s="168"/>
      <c r="JPW53" s="165"/>
      <c r="JPX53" s="140"/>
      <c r="JPY53" s="115"/>
      <c r="JPZ53" s="161"/>
      <c r="JQA53" s="166"/>
      <c r="JQB53" s="167"/>
      <c r="JQC53" s="167"/>
      <c r="JQD53" s="167"/>
      <c r="JQE53" s="167"/>
      <c r="JQF53" s="167"/>
      <c r="JQG53" s="167"/>
      <c r="JQH53" s="167"/>
      <c r="JQI53" s="167"/>
      <c r="JQJ53" s="167"/>
      <c r="JQK53" s="167"/>
      <c r="JQL53" s="167"/>
      <c r="JQM53" s="167"/>
      <c r="JQN53" s="168"/>
      <c r="JQO53" s="165"/>
      <c r="JQP53" s="140"/>
      <c r="JQQ53" s="115"/>
      <c r="JQR53" s="161"/>
      <c r="JQS53" s="166"/>
      <c r="JQT53" s="167"/>
      <c r="JQU53" s="167"/>
      <c r="JQV53" s="167"/>
      <c r="JQW53" s="167"/>
      <c r="JQX53" s="167"/>
      <c r="JQY53" s="167"/>
      <c r="JQZ53" s="167"/>
      <c r="JRA53" s="167"/>
      <c r="JRB53" s="167"/>
      <c r="JRC53" s="167"/>
      <c r="JRD53" s="167"/>
      <c r="JRE53" s="167"/>
      <c r="JRF53" s="168"/>
      <c r="JRG53" s="165"/>
      <c r="JRH53" s="140"/>
      <c r="JRI53" s="115"/>
      <c r="JRJ53" s="161"/>
      <c r="JRK53" s="166"/>
      <c r="JRL53" s="167"/>
      <c r="JRM53" s="167"/>
      <c r="JRN53" s="167"/>
      <c r="JRO53" s="167"/>
      <c r="JRP53" s="167"/>
      <c r="JRQ53" s="167"/>
      <c r="JRR53" s="167"/>
      <c r="JRS53" s="167"/>
      <c r="JRT53" s="167"/>
      <c r="JRU53" s="167"/>
      <c r="JRV53" s="167"/>
      <c r="JRW53" s="167"/>
      <c r="JRX53" s="168"/>
      <c r="JRY53" s="165"/>
      <c r="JRZ53" s="140"/>
      <c r="JSA53" s="115"/>
      <c r="JSB53" s="161"/>
      <c r="JSC53" s="166"/>
      <c r="JSD53" s="167"/>
      <c r="JSE53" s="167"/>
      <c r="JSF53" s="167"/>
      <c r="JSG53" s="167"/>
      <c r="JSH53" s="167"/>
      <c r="JSI53" s="167"/>
      <c r="JSJ53" s="167"/>
      <c r="JSK53" s="167"/>
      <c r="JSL53" s="167"/>
      <c r="JSM53" s="167"/>
      <c r="JSN53" s="167"/>
      <c r="JSO53" s="167"/>
      <c r="JSP53" s="168"/>
      <c r="JSQ53" s="165"/>
      <c r="JSR53" s="140"/>
      <c r="JSS53" s="115"/>
      <c r="JST53" s="161"/>
      <c r="JSU53" s="166"/>
      <c r="JSV53" s="167"/>
      <c r="JSW53" s="167"/>
      <c r="JSX53" s="167"/>
      <c r="JSY53" s="167"/>
      <c r="JSZ53" s="167"/>
      <c r="JTA53" s="167"/>
      <c r="JTB53" s="167"/>
      <c r="JTC53" s="167"/>
      <c r="JTD53" s="167"/>
      <c r="JTE53" s="167"/>
      <c r="JTF53" s="167"/>
      <c r="JTG53" s="167"/>
      <c r="JTH53" s="168"/>
      <c r="JTI53" s="165"/>
      <c r="JTJ53" s="140"/>
      <c r="JTK53" s="115"/>
      <c r="JTL53" s="161"/>
      <c r="JTM53" s="166"/>
      <c r="JTN53" s="167"/>
      <c r="JTO53" s="167"/>
      <c r="JTP53" s="167"/>
      <c r="JTQ53" s="167"/>
      <c r="JTR53" s="167"/>
      <c r="JTS53" s="167"/>
      <c r="JTT53" s="167"/>
      <c r="JTU53" s="167"/>
      <c r="JTV53" s="167"/>
      <c r="JTW53" s="167"/>
      <c r="JTX53" s="167"/>
      <c r="JTY53" s="167"/>
      <c r="JTZ53" s="168"/>
      <c r="JUA53" s="165"/>
      <c r="JUB53" s="140"/>
      <c r="JUC53" s="115"/>
      <c r="JUD53" s="161"/>
      <c r="JUE53" s="166"/>
      <c r="JUF53" s="167"/>
      <c r="JUG53" s="167"/>
      <c r="JUH53" s="167"/>
      <c r="JUI53" s="167"/>
      <c r="JUJ53" s="167"/>
      <c r="JUK53" s="167"/>
      <c r="JUL53" s="167"/>
      <c r="JUM53" s="167"/>
      <c r="JUN53" s="167"/>
      <c r="JUO53" s="167"/>
      <c r="JUP53" s="167"/>
      <c r="JUQ53" s="167"/>
      <c r="JUR53" s="168"/>
      <c r="JUS53" s="165"/>
      <c r="JUT53" s="140"/>
      <c r="JUU53" s="115"/>
      <c r="JUV53" s="161"/>
      <c r="JUW53" s="166"/>
      <c r="JUX53" s="167"/>
      <c r="JUY53" s="167"/>
      <c r="JUZ53" s="167"/>
      <c r="JVA53" s="167"/>
      <c r="JVB53" s="167"/>
      <c r="JVC53" s="167"/>
      <c r="JVD53" s="167"/>
      <c r="JVE53" s="167"/>
      <c r="JVF53" s="167"/>
      <c r="JVG53" s="167"/>
      <c r="JVH53" s="167"/>
      <c r="JVI53" s="167"/>
      <c r="JVJ53" s="168"/>
      <c r="JVK53" s="165"/>
      <c r="JVL53" s="140"/>
      <c r="JVM53" s="115"/>
      <c r="JVN53" s="161"/>
      <c r="JVO53" s="166"/>
      <c r="JVP53" s="167"/>
      <c r="JVQ53" s="167"/>
      <c r="JVR53" s="167"/>
      <c r="JVS53" s="167"/>
      <c r="JVT53" s="167"/>
      <c r="JVU53" s="167"/>
      <c r="JVV53" s="167"/>
      <c r="JVW53" s="167"/>
      <c r="JVX53" s="167"/>
      <c r="JVY53" s="167"/>
      <c r="JVZ53" s="167"/>
      <c r="JWA53" s="167"/>
      <c r="JWB53" s="168"/>
      <c r="JWC53" s="165"/>
      <c r="JWD53" s="140"/>
      <c r="JWE53" s="115"/>
      <c r="JWF53" s="161"/>
      <c r="JWG53" s="166"/>
      <c r="JWH53" s="167"/>
      <c r="JWI53" s="167"/>
      <c r="JWJ53" s="167"/>
      <c r="JWK53" s="167"/>
      <c r="JWL53" s="167"/>
      <c r="JWM53" s="167"/>
      <c r="JWN53" s="167"/>
      <c r="JWO53" s="167"/>
      <c r="JWP53" s="167"/>
      <c r="JWQ53" s="167"/>
      <c r="JWR53" s="167"/>
      <c r="JWS53" s="167"/>
      <c r="JWT53" s="168"/>
      <c r="JWU53" s="165"/>
      <c r="JWV53" s="140"/>
      <c r="JWW53" s="115"/>
      <c r="JWX53" s="161"/>
      <c r="JWY53" s="166"/>
      <c r="JWZ53" s="167"/>
      <c r="JXA53" s="167"/>
      <c r="JXB53" s="167"/>
      <c r="JXC53" s="167"/>
      <c r="JXD53" s="167"/>
      <c r="JXE53" s="167"/>
      <c r="JXF53" s="167"/>
      <c r="JXG53" s="167"/>
      <c r="JXH53" s="167"/>
      <c r="JXI53" s="167"/>
      <c r="JXJ53" s="167"/>
      <c r="JXK53" s="167"/>
      <c r="JXL53" s="168"/>
      <c r="JXM53" s="165"/>
      <c r="JXN53" s="140"/>
      <c r="JXO53" s="115"/>
      <c r="JXP53" s="161"/>
      <c r="JXQ53" s="166"/>
      <c r="JXR53" s="167"/>
      <c r="JXS53" s="167"/>
      <c r="JXT53" s="167"/>
      <c r="JXU53" s="167"/>
      <c r="JXV53" s="167"/>
      <c r="JXW53" s="167"/>
      <c r="JXX53" s="167"/>
      <c r="JXY53" s="167"/>
      <c r="JXZ53" s="167"/>
      <c r="JYA53" s="167"/>
      <c r="JYB53" s="167"/>
      <c r="JYC53" s="167"/>
      <c r="JYD53" s="168"/>
      <c r="JYE53" s="165"/>
      <c r="JYF53" s="140"/>
      <c r="JYG53" s="115"/>
      <c r="JYH53" s="161"/>
      <c r="JYI53" s="166"/>
      <c r="JYJ53" s="167"/>
      <c r="JYK53" s="167"/>
      <c r="JYL53" s="167"/>
      <c r="JYM53" s="167"/>
      <c r="JYN53" s="167"/>
      <c r="JYO53" s="167"/>
      <c r="JYP53" s="167"/>
      <c r="JYQ53" s="167"/>
      <c r="JYR53" s="167"/>
      <c r="JYS53" s="167"/>
      <c r="JYT53" s="167"/>
      <c r="JYU53" s="167"/>
      <c r="JYV53" s="168"/>
      <c r="JYW53" s="165"/>
      <c r="JYX53" s="140"/>
      <c r="JYY53" s="115"/>
      <c r="JYZ53" s="161"/>
      <c r="JZA53" s="166"/>
      <c r="JZB53" s="167"/>
      <c r="JZC53" s="167"/>
      <c r="JZD53" s="167"/>
      <c r="JZE53" s="167"/>
      <c r="JZF53" s="167"/>
      <c r="JZG53" s="167"/>
      <c r="JZH53" s="167"/>
      <c r="JZI53" s="167"/>
      <c r="JZJ53" s="167"/>
      <c r="JZK53" s="167"/>
      <c r="JZL53" s="167"/>
      <c r="JZM53" s="167"/>
      <c r="JZN53" s="168"/>
      <c r="JZO53" s="165"/>
      <c r="JZP53" s="140"/>
      <c r="JZQ53" s="115"/>
      <c r="JZR53" s="161"/>
      <c r="JZS53" s="166"/>
      <c r="JZT53" s="167"/>
      <c r="JZU53" s="167"/>
      <c r="JZV53" s="167"/>
      <c r="JZW53" s="167"/>
      <c r="JZX53" s="167"/>
      <c r="JZY53" s="167"/>
      <c r="JZZ53" s="167"/>
      <c r="KAA53" s="167"/>
      <c r="KAB53" s="167"/>
      <c r="KAC53" s="167"/>
      <c r="KAD53" s="167"/>
      <c r="KAE53" s="167"/>
      <c r="KAF53" s="168"/>
      <c r="KAG53" s="165"/>
      <c r="KAH53" s="140"/>
      <c r="KAI53" s="115"/>
      <c r="KAJ53" s="161"/>
      <c r="KAK53" s="166"/>
      <c r="KAL53" s="167"/>
      <c r="KAM53" s="167"/>
      <c r="KAN53" s="167"/>
      <c r="KAO53" s="167"/>
      <c r="KAP53" s="167"/>
      <c r="KAQ53" s="167"/>
      <c r="KAR53" s="167"/>
      <c r="KAS53" s="167"/>
      <c r="KAT53" s="167"/>
      <c r="KAU53" s="167"/>
      <c r="KAV53" s="167"/>
      <c r="KAW53" s="167"/>
      <c r="KAX53" s="168"/>
      <c r="KAY53" s="165"/>
      <c r="KAZ53" s="140"/>
      <c r="KBA53" s="115"/>
      <c r="KBB53" s="161"/>
      <c r="KBC53" s="166"/>
      <c r="KBD53" s="167"/>
      <c r="KBE53" s="167"/>
      <c r="KBF53" s="167"/>
      <c r="KBG53" s="167"/>
      <c r="KBH53" s="167"/>
      <c r="KBI53" s="167"/>
      <c r="KBJ53" s="167"/>
      <c r="KBK53" s="167"/>
      <c r="KBL53" s="167"/>
      <c r="KBM53" s="167"/>
      <c r="KBN53" s="167"/>
      <c r="KBO53" s="167"/>
      <c r="KBP53" s="168"/>
      <c r="KBQ53" s="165"/>
      <c r="KBR53" s="140"/>
      <c r="KBS53" s="115"/>
      <c r="KBT53" s="161"/>
      <c r="KBU53" s="166"/>
      <c r="KBV53" s="167"/>
      <c r="KBW53" s="167"/>
      <c r="KBX53" s="167"/>
      <c r="KBY53" s="167"/>
      <c r="KBZ53" s="167"/>
      <c r="KCA53" s="167"/>
      <c r="KCB53" s="167"/>
      <c r="KCC53" s="167"/>
      <c r="KCD53" s="167"/>
      <c r="KCE53" s="167"/>
      <c r="KCF53" s="167"/>
      <c r="KCG53" s="167"/>
      <c r="KCH53" s="168"/>
      <c r="KCI53" s="165"/>
      <c r="KCJ53" s="140"/>
      <c r="KCK53" s="115"/>
      <c r="KCL53" s="161"/>
      <c r="KCM53" s="166"/>
      <c r="KCN53" s="167"/>
      <c r="KCO53" s="167"/>
      <c r="KCP53" s="167"/>
      <c r="KCQ53" s="167"/>
      <c r="KCR53" s="167"/>
      <c r="KCS53" s="167"/>
      <c r="KCT53" s="167"/>
      <c r="KCU53" s="167"/>
      <c r="KCV53" s="167"/>
      <c r="KCW53" s="167"/>
      <c r="KCX53" s="167"/>
      <c r="KCY53" s="167"/>
      <c r="KCZ53" s="168"/>
      <c r="KDA53" s="165"/>
      <c r="KDB53" s="140"/>
      <c r="KDC53" s="115"/>
      <c r="KDD53" s="161"/>
      <c r="KDE53" s="166"/>
      <c r="KDF53" s="167"/>
      <c r="KDG53" s="167"/>
      <c r="KDH53" s="167"/>
      <c r="KDI53" s="167"/>
      <c r="KDJ53" s="167"/>
      <c r="KDK53" s="167"/>
      <c r="KDL53" s="167"/>
      <c r="KDM53" s="167"/>
      <c r="KDN53" s="167"/>
      <c r="KDO53" s="167"/>
      <c r="KDP53" s="167"/>
      <c r="KDQ53" s="167"/>
      <c r="KDR53" s="168"/>
      <c r="KDS53" s="165"/>
      <c r="KDT53" s="140"/>
      <c r="KDU53" s="115"/>
      <c r="KDV53" s="161"/>
      <c r="KDW53" s="166"/>
      <c r="KDX53" s="167"/>
      <c r="KDY53" s="167"/>
      <c r="KDZ53" s="167"/>
      <c r="KEA53" s="167"/>
      <c r="KEB53" s="167"/>
      <c r="KEC53" s="167"/>
      <c r="KED53" s="167"/>
      <c r="KEE53" s="167"/>
      <c r="KEF53" s="167"/>
      <c r="KEG53" s="167"/>
      <c r="KEH53" s="167"/>
      <c r="KEI53" s="167"/>
      <c r="KEJ53" s="168"/>
      <c r="KEK53" s="165"/>
      <c r="KEL53" s="140"/>
      <c r="KEM53" s="115"/>
      <c r="KEN53" s="161"/>
      <c r="KEO53" s="166"/>
      <c r="KEP53" s="167"/>
      <c r="KEQ53" s="167"/>
      <c r="KER53" s="167"/>
      <c r="KES53" s="167"/>
      <c r="KET53" s="167"/>
      <c r="KEU53" s="167"/>
      <c r="KEV53" s="167"/>
      <c r="KEW53" s="167"/>
      <c r="KEX53" s="167"/>
      <c r="KEY53" s="167"/>
      <c r="KEZ53" s="167"/>
      <c r="KFA53" s="167"/>
      <c r="KFB53" s="168"/>
      <c r="KFC53" s="165"/>
      <c r="KFD53" s="140"/>
      <c r="KFE53" s="115"/>
      <c r="KFF53" s="161"/>
      <c r="KFG53" s="166"/>
      <c r="KFH53" s="167"/>
      <c r="KFI53" s="167"/>
      <c r="KFJ53" s="167"/>
      <c r="KFK53" s="167"/>
      <c r="KFL53" s="167"/>
      <c r="KFM53" s="167"/>
      <c r="KFN53" s="167"/>
      <c r="KFO53" s="167"/>
      <c r="KFP53" s="167"/>
      <c r="KFQ53" s="167"/>
      <c r="KFR53" s="167"/>
      <c r="KFS53" s="167"/>
      <c r="KFT53" s="168"/>
      <c r="KFU53" s="165"/>
      <c r="KFV53" s="140"/>
      <c r="KFW53" s="115"/>
      <c r="KFX53" s="161"/>
      <c r="KFY53" s="166"/>
      <c r="KFZ53" s="167"/>
      <c r="KGA53" s="167"/>
      <c r="KGB53" s="167"/>
      <c r="KGC53" s="167"/>
      <c r="KGD53" s="167"/>
      <c r="KGE53" s="167"/>
      <c r="KGF53" s="167"/>
      <c r="KGG53" s="167"/>
      <c r="KGH53" s="167"/>
      <c r="KGI53" s="167"/>
      <c r="KGJ53" s="167"/>
      <c r="KGK53" s="167"/>
      <c r="KGL53" s="168"/>
      <c r="KGM53" s="165"/>
      <c r="KGN53" s="140"/>
      <c r="KGO53" s="115"/>
      <c r="KGP53" s="161"/>
      <c r="KGQ53" s="166"/>
      <c r="KGR53" s="167"/>
      <c r="KGS53" s="167"/>
      <c r="KGT53" s="167"/>
      <c r="KGU53" s="167"/>
      <c r="KGV53" s="167"/>
      <c r="KGW53" s="167"/>
      <c r="KGX53" s="167"/>
      <c r="KGY53" s="167"/>
      <c r="KGZ53" s="167"/>
      <c r="KHA53" s="167"/>
      <c r="KHB53" s="167"/>
      <c r="KHC53" s="167"/>
      <c r="KHD53" s="168"/>
      <c r="KHE53" s="165"/>
      <c r="KHF53" s="140"/>
      <c r="KHG53" s="115"/>
      <c r="KHH53" s="161"/>
      <c r="KHI53" s="166"/>
      <c r="KHJ53" s="167"/>
      <c r="KHK53" s="167"/>
      <c r="KHL53" s="167"/>
      <c r="KHM53" s="167"/>
      <c r="KHN53" s="167"/>
      <c r="KHO53" s="167"/>
      <c r="KHP53" s="167"/>
      <c r="KHQ53" s="167"/>
      <c r="KHR53" s="167"/>
      <c r="KHS53" s="167"/>
      <c r="KHT53" s="167"/>
      <c r="KHU53" s="167"/>
      <c r="KHV53" s="168"/>
      <c r="KHW53" s="165"/>
      <c r="KHX53" s="140"/>
      <c r="KHY53" s="115"/>
      <c r="KHZ53" s="161"/>
      <c r="KIA53" s="166"/>
      <c r="KIB53" s="167"/>
      <c r="KIC53" s="167"/>
      <c r="KID53" s="167"/>
      <c r="KIE53" s="167"/>
      <c r="KIF53" s="167"/>
      <c r="KIG53" s="167"/>
      <c r="KIH53" s="167"/>
      <c r="KII53" s="167"/>
      <c r="KIJ53" s="167"/>
      <c r="KIK53" s="167"/>
      <c r="KIL53" s="167"/>
      <c r="KIM53" s="167"/>
      <c r="KIN53" s="168"/>
      <c r="KIO53" s="165"/>
      <c r="KIP53" s="140"/>
      <c r="KIQ53" s="115"/>
      <c r="KIR53" s="161"/>
      <c r="KIS53" s="166"/>
      <c r="KIT53" s="167"/>
      <c r="KIU53" s="167"/>
      <c r="KIV53" s="167"/>
      <c r="KIW53" s="167"/>
      <c r="KIX53" s="167"/>
      <c r="KIY53" s="167"/>
      <c r="KIZ53" s="167"/>
      <c r="KJA53" s="167"/>
      <c r="KJB53" s="167"/>
      <c r="KJC53" s="167"/>
      <c r="KJD53" s="167"/>
      <c r="KJE53" s="167"/>
      <c r="KJF53" s="168"/>
      <c r="KJG53" s="165"/>
      <c r="KJH53" s="140"/>
      <c r="KJI53" s="115"/>
      <c r="KJJ53" s="161"/>
      <c r="KJK53" s="166"/>
      <c r="KJL53" s="167"/>
      <c r="KJM53" s="167"/>
      <c r="KJN53" s="167"/>
      <c r="KJO53" s="167"/>
      <c r="KJP53" s="167"/>
      <c r="KJQ53" s="167"/>
      <c r="KJR53" s="167"/>
      <c r="KJS53" s="167"/>
      <c r="KJT53" s="167"/>
      <c r="KJU53" s="167"/>
      <c r="KJV53" s="167"/>
      <c r="KJW53" s="167"/>
      <c r="KJX53" s="168"/>
      <c r="KJY53" s="165"/>
      <c r="KJZ53" s="140"/>
      <c r="KKA53" s="115"/>
      <c r="KKB53" s="161"/>
      <c r="KKC53" s="166"/>
      <c r="KKD53" s="167"/>
      <c r="KKE53" s="167"/>
      <c r="KKF53" s="167"/>
      <c r="KKG53" s="167"/>
      <c r="KKH53" s="167"/>
      <c r="KKI53" s="167"/>
      <c r="KKJ53" s="167"/>
      <c r="KKK53" s="167"/>
      <c r="KKL53" s="167"/>
      <c r="KKM53" s="167"/>
      <c r="KKN53" s="167"/>
      <c r="KKO53" s="167"/>
      <c r="KKP53" s="168"/>
      <c r="KKQ53" s="165"/>
      <c r="KKR53" s="140"/>
      <c r="KKS53" s="115"/>
      <c r="KKT53" s="161"/>
      <c r="KKU53" s="166"/>
      <c r="KKV53" s="167"/>
      <c r="KKW53" s="167"/>
      <c r="KKX53" s="167"/>
      <c r="KKY53" s="167"/>
      <c r="KKZ53" s="167"/>
      <c r="KLA53" s="167"/>
      <c r="KLB53" s="167"/>
      <c r="KLC53" s="167"/>
      <c r="KLD53" s="167"/>
      <c r="KLE53" s="167"/>
      <c r="KLF53" s="167"/>
      <c r="KLG53" s="167"/>
      <c r="KLH53" s="168"/>
      <c r="KLI53" s="165"/>
      <c r="KLJ53" s="140"/>
      <c r="KLK53" s="115"/>
      <c r="KLL53" s="161"/>
      <c r="KLM53" s="166"/>
      <c r="KLN53" s="167"/>
      <c r="KLO53" s="167"/>
      <c r="KLP53" s="167"/>
      <c r="KLQ53" s="167"/>
      <c r="KLR53" s="167"/>
      <c r="KLS53" s="167"/>
      <c r="KLT53" s="167"/>
      <c r="KLU53" s="167"/>
      <c r="KLV53" s="167"/>
      <c r="KLW53" s="167"/>
      <c r="KLX53" s="167"/>
      <c r="KLY53" s="167"/>
      <c r="KLZ53" s="168"/>
      <c r="KMA53" s="165"/>
      <c r="KMB53" s="140"/>
      <c r="KMC53" s="115"/>
      <c r="KMD53" s="161"/>
      <c r="KME53" s="166"/>
      <c r="KMF53" s="167"/>
      <c r="KMG53" s="167"/>
      <c r="KMH53" s="167"/>
      <c r="KMI53" s="167"/>
      <c r="KMJ53" s="167"/>
      <c r="KMK53" s="167"/>
      <c r="KML53" s="167"/>
      <c r="KMM53" s="167"/>
      <c r="KMN53" s="167"/>
      <c r="KMO53" s="167"/>
      <c r="KMP53" s="167"/>
      <c r="KMQ53" s="167"/>
      <c r="KMR53" s="168"/>
      <c r="KMS53" s="165"/>
      <c r="KMT53" s="140"/>
      <c r="KMU53" s="115"/>
      <c r="KMV53" s="161"/>
      <c r="KMW53" s="166"/>
      <c r="KMX53" s="167"/>
      <c r="KMY53" s="167"/>
      <c r="KMZ53" s="167"/>
      <c r="KNA53" s="167"/>
      <c r="KNB53" s="167"/>
      <c r="KNC53" s="167"/>
      <c r="KND53" s="167"/>
      <c r="KNE53" s="167"/>
      <c r="KNF53" s="167"/>
      <c r="KNG53" s="167"/>
      <c r="KNH53" s="167"/>
      <c r="KNI53" s="167"/>
      <c r="KNJ53" s="168"/>
      <c r="KNK53" s="165"/>
      <c r="KNL53" s="140"/>
      <c r="KNM53" s="115"/>
      <c r="KNN53" s="161"/>
      <c r="KNO53" s="166"/>
      <c r="KNP53" s="167"/>
      <c r="KNQ53" s="167"/>
      <c r="KNR53" s="167"/>
      <c r="KNS53" s="167"/>
      <c r="KNT53" s="167"/>
      <c r="KNU53" s="167"/>
      <c r="KNV53" s="167"/>
      <c r="KNW53" s="167"/>
      <c r="KNX53" s="167"/>
      <c r="KNY53" s="167"/>
      <c r="KNZ53" s="167"/>
      <c r="KOA53" s="167"/>
      <c r="KOB53" s="168"/>
      <c r="KOC53" s="165"/>
      <c r="KOD53" s="140"/>
      <c r="KOE53" s="115"/>
      <c r="KOF53" s="161"/>
      <c r="KOG53" s="166"/>
      <c r="KOH53" s="167"/>
      <c r="KOI53" s="167"/>
      <c r="KOJ53" s="167"/>
      <c r="KOK53" s="167"/>
      <c r="KOL53" s="167"/>
      <c r="KOM53" s="167"/>
      <c r="KON53" s="167"/>
      <c r="KOO53" s="167"/>
      <c r="KOP53" s="167"/>
      <c r="KOQ53" s="167"/>
      <c r="KOR53" s="167"/>
      <c r="KOS53" s="167"/>
      <c r="KOT53" s="168"/>
      <c r="KOU53" s="165"/>
      <c r="KOV53" s="140"/>
      <c r="KOW53" s="115"/>
      <c r="KOX53" s="161"/>
      <c r="KOY53" s="166"/>
      <c r="KOZ53" s="167"/>
      <c r="KPA53" s="167"/>
      <c r="KPB53" s="167"/>
      <c r="KPC53" s="167"/>
      <c r="KPD53" s="167"/>
      <c r="KPE53" s="167"/>
      <c r="KPF53" s="167"/>
      <c r="KPG53" s="167"/>
      <c r="KPH53" s="167"/>
      <c r="KPI53" s="167"/>
      <c r="KPJ53" s="167"/>
      <c r="KPK53" s="167"/>
      <c r="KPL53" s="168"/>
      <c r="KPM53" s="165"/>
      <c r="KPN53" s="140"/>
      <c r="KPO53" s="115"/>
      <c r="KPP53" s="161"/>
      <c r="KPQ53" s="166"/>
      <c r="KPR53" s="167"/>
      <c r="KPS53" s="167"/>
      <c r="KPT53" s="167"/>
      <c r="KPU53" s="167"/>
      <c r="KPV53" s="167"/>
      <c r="KPW53" s="167"/>
      <c r="KPX53" s="167"/>
      <c r="KPY53" s="167"/>
      <c r="KPZ53" s="167"/>
      <c r="KQA53" s="167"/>
      <c r="KQB53" s="167"/>
      <c r="KQC53" s="167"/>
      <c r="KQD53" s="168"/>
      <c r="KQE53" s="165"/>
      <c r="KQF53" s="140"/>
      <c r="KQG53" s="115"/>
      <c r="KQH53" s="161"/>
      <c r="KQI53" s="166"/>
      <c r="KQJ53" s="167"/>
      <c r="KQK53" s="167"/>
      <c r="KQL53" s="167"/>
      <c r="KQM53" s="167"/>
      <c r="KQN53" s="167"/>
      <c r="KQO53" s="167"/>
      <c r="KQP53" s="167"/>
      <c r="KQQ53" s="167"/>
      <c r="KQR53" s="167"/>
      <c r="KQS53" s="167"/>
      <c r="KQT53" s="167"/>
      <c r="KQU53" s="167"/>
      <c r="KQV53" s="168"/>
      <c r="KQW53" s="165"/>
      <c r="KQX53" s="140"/>
      <c r="KQY53" s="115"/>
      <c r="KQZ53" s="161"/>
      <c r="KRA53" s="166"/>
      <c r="KRB53" s="167"/>
      <c r="KRC53" s="167"/>
      <c r="KRD53" s="167"/>
      <c r="KRE53" s="167"/>
      <c r="KRF53" s="167"/>
      <c r="KRG53" s="167"/>
      <c r="KRH53" s="167"/>
      <c r="KRI53" s="167"/>
      <c r="KRJ53" s="167"/>
      <c r="KRK53" s="167"/>
      <c r="KRL53" s="167"/>
      <c r="KRM53" s="167"/>
      <c r="KRN53" s="168"/>
      <c r="KRO53" s="165"/>
      <c r="KRP53" s="140"/>
      <c r="KRQ53" s="115"/>
      <c r="KRR53" s="161"/>
      <c r="KRS53" s="166"/>
      <c r="KRT53" s="167"/>
      <c r="KRU53" s="167"/>
      <c r="KRV53" s="167"/>
      <c r="KRW53" s="167"/>
      <c r="KRX53" s="167"/>
      <c r="KRY53" s="167"/>
      <c r="KRZ53" s="167"/>
      <c r="KSA53" s="167"/>
      <c r="KSB53" s="167"/>
      <c r="KSC53" s="167"/>
      <c r="KSD53" s="167"/>
      <c r="KSE53" s="167"/>
      <c r="KSF53" s="168"/>
      <c r="KSG53" s="165"/>
      <c r="KSH53" s="140"/>
      <c r="KSI53" s="115"/>
      <c r="KSJ53" s="161"/>
      <c r="KSK53" s="166"/>
      <c r="KSL53" s="167"/>
      <c r="KSM53" s="167"/>
      <c r="KSN53" s="167"/>
      <c r="KSO53" s="167"/>
      <c r="KSP53" s="167"/>
      <c r="KSQ53" s="167"/>
      <c r="KSR53" s="167"/>
      <c r="KSS53" s="167"/>
      <c r="KST53" s="167"/>
      <c r="KSU53" s="167"/>
      <c r="KSV53" s="167"/>
      <c r="KSW53" s="167"/>
      <c r="KSX53" s="168"/>
      <c r="KSY53" s="165"/>
      <c r="KSZ53" s="140"/>
      <c r="KTA53" s="115"/>
      <c r="KTB53" s="161"/>
      <c r="KTC53" s="166"/>
      <c r="KTD53" s="167"/>
      <c r="KTE53" s="167"/>
      <c r="KTF53" s="167"/>
      <c r="KTG53" s="167"/>
      <c r="KTH53" s="167"/>
      <c r="KTI53" s="167"/>
      <c r="KTJ53" s="167"/>
      <c r="KTK53" s="167"/>
      <c r="KTL53" s="167"/>
      <c r="KTM53" s="167"/>
      <c r="KTN53" s="167"/>
      <c r="KTO53" s="167"/>
      <c r="KTP53" s="168"/>
      <c r="KTQ53" s="165"/>
      <c r="KTR53" s="140"/>
      <c r="KTS53" s="115"/>
      <c r="KTT53" s="161"/>
      <c r="KTU53" s="166"/>
      <c r="KTV53" s="167"/>
      <c r="KTW53" s="167"/>
      <c r="KTX53" s="167"/>
      <c r="KTY53" s="167"/>
      <c r="KTZ53" s="167"/>
      <c r="KUA53" s="167"/>
      <c r="KUB53" s="167"/>
      <c r="KUC53" s="167"/>
      <c r="KUD53" s="167"/>
      <c r="KUE53" s="167"/>
      <c r="KUF53" s="167"/>
      <c r="KUG53" s="167"/>
      <c r="KUH53" s="168"/>
      <c r="KUI53" s="165"/>
      <c r="KUJ53" s="140"/>
      <c r="KUK53" s="115"/>
      <c r="KUL53" s="161"/>
      <c r="KUM53" s="166"/>
      <c r="KUN53" s="167"/>
      <c r="KUO53" s="167"/>
      <c r="KUP53" s="167"/>
      <c r="KUQ53" s="167"/>
      <c r="KUR53" s="167"/>
      <c r="KUS53" s="167"/>
      <c r="KUT53" s="167"/>
      <c r="KUU53" s="167"/>
      <c r="KUV53" s="167"/>
      <c r="KUW53" s="167"/>
      <c r="KUX53" s="167"/>
      <c r="KUY53" s="167"/>
      <c r="KUZ53" s="168"/>
      <c r="KVA53" s="165"/>
      <c r="KVB53" s="140"/>
      <c r="KVC53" s="115"/>
      <c r="KVD53" s="161"/>
      <c r="KVE53" s="166"/>
      <c r="KVF53" s="167"/>
      <c r="KVG53" s="167"/>
      <c r="KVH53" s="167"/>
      <c r="KVI53" s="167"/>
      <c r="KVJ53" s="167"/>
      <c r="KVK53" s="167"/>
      <c r="KVL53" s="167"/>
      <c r="KVM53" s="167"/>
      <c r="KVN53" s="167"/>
      <c r="KVO53" s="167"/>
      <c r="KVP53" s="167"/>
      <c r="KVQ53" s="167"/>
      <c r="KVR53" s="168"/>
      <c r="KVS53" s="165"/>
      <c r="KVT53" s="140"/>
      <c r="KVU53" s="115"/>
      <c r="KVV53" s="161"/>
      <c r="KVW53" s="166"/>
      <c r="KVX53" s="167"/>
      <c r="KVY53" s="167"/>
      <c r="KVZ53" s="167"/>
      <c r="KWA53" s="167"/>
      <c r="KWB53" s="167"/>
      <c r="KWC53" s="167"/>
      <c r="KWD53" s="167"/>
      <c r="KWE53" s="167"/>
      <c r="KWF53" s="167"/>
      <c r="KWG53" s="167"/>
      <c r="KWH53" s="167"/>
      <c r="KWI53" s="167"/>
      <c r="KWJ53" s="168"/>
      <c r="KWK53" s="165"/>
      <c r="KWL53" s="140"/>
      <c r="KWM53" s="115"/>
      <c r="KWN53" s="161"/>
      <c r="KWO53" s="166"/>
      <c r="KWP53" s="167"/>
      <c r="KWQ53" s="167"/>
      <c r="KWR53" s="167"/>
      <c r="KWS53" s="167"/>
      <c r="KWT53" s="167"/>
      <c r="KWU53" s="167"/>
      <c r="KWV53" s="167"/>
      <c r="KWW53" s="167"/>
      <c r="KWX53" s="167"/>
      <c r="KWY53" s="167"/>
      <c r="KWZ53" s="167"/>
      <c r="KXA53" s="167"/>
      <c r="KXB53" s="168"/>
      <c r="KXC53" s="165"/>
      <c r="KXD53" s="140"/>
      <c r="KXE53" s="115"/>
      <c r="KXF53" s="161"/>
      <c r="KXG53" s="166"/>
      <c r="KXH53" s="167"/>
      <c r="KXI53" s="167"/>
      <c r="KXJ53" s="167"/>
      <c r="KXK53" s="167"/>
      <c r="KXL53" s="167"/>
      <c r="KXM53" s="167"/>
      <c r="KXN53" s="167"/>
      <c r="KXO53" s="167"/>
      <c r="KXP53" s="167"/>
      <c r="KXQ53" s="167"/>
      <c r="KXR53" s="167"/>
      <c r="KXS53" s="167"/>
      <c r="KXT53" s="168"/>
      <c r="KXU53" s="165"/>
      <c r="KXV53" s="140"/>
      <c r="KXW53" s="115"/>
      <c r="KXX53" s="161"/>
      <c r="KXY53" s="166"/>
      <c r="KXZ53" s="167"/>
      <c r="KYA53" s="167"/>
      <c r="KYB53" s="167"/>
      <c r="KYC53" s="167"/>
      <c r="KYD53" s="167"/>
      <c r="KYE53" s="167"/>
      <c r="KYF53" s="167"/>
      <c r="KYG53" s="167"/>
      <c r="KYH53" s="167"/>
      <c r="KYI53" s="167"/>
      <c r="KYJ53" s="167"/>
      <c r="KYK53" s="167"/>
      <c r="KYL53" s="168"/>
      <c r="KYM53" s="165"/>
      <c r="KYN53" s="140"/>
      <c r="KYO53" s="115"/>
      <c r="KYP53" s="161"/>
      <c r="KYQ53" s="166"/>
      <c r="KYR53" s="167"/>
      <c r="KYS53" s="167"/>
      <c r="KYT53" s="167"/>
      <c r="KYU53" s="167"/>
      <c r="KYV53" s="167"/>
      <c r="KYW53" s="167"/>
      <c r="KYX53" s="167"/>
      <c r="KYY53" s="167"/>
      <c r="KYZ53" s="167"/>
      <c r="KZA53" s="167"/>
      <c r="KZB53" s="167"/>
      <c r="KZC53" s="167"/>
      <c r="KZD53" s="168"/>
      <c r="KZE53" s="165"/>
      <c r="KZF53" s="140"/>
      <c r="KZG53" s="115"/>
      <c r="KZH53" s="161"/>
      <c r="KZI53" s="166"/>
      <c r="KZJ53" s="167"/>
      <c r="KZK53" s="167"/>
      <c r="KZL53" s="167"/>
      <c r="KZM53" s="167"/>
      <c r="KZN53" s="167"/>
      <c r="KZO53" s="167"/>
      <c r="KZP53" s="167"/>
      <c r="KZQ53" s="167"/>
      <c r="KZR53" s="167"/>
      <c r="KZS53" s="167"/>
      <c r="KZT53" s="167"/>
      <c r="KZU53" s="167"/>
      <c r="KZV53" s="168"/>
      <c r="KZW53" s="165"/>
      <c r="KZX53" s="140"/>
      <c r="KZY53" s="115"/>
      <c r="KZZ53" s="161"/>
      <c r="LAA53" s="166"/>
      <c r="LAB53" s="167"/>
      <c r="LAC53" s="167"/>
      <c r="LAD53" s="167"/>
      <c r="LAE53" s="167"/>
      <c r="LAF53" s="167"/>
      <c r="LAG53" s="167"/>
      <c r="LAH53" s="167"/>
      <c r="LAI53" s="167"/>
      <c r="LAJ53" s="167"/>
      <c r="LAK53" s="167"/>
      <c r="LAL53" s="167"/>
      <c r="LAM53" s="167"/>
      <c r="LAN53" s="168"/>
      <c r="LAO53" s="165"/>
      <c r="LAP53" s="140"/>
      <c r="LAQ53" s="115"/>
      <c r="LAR53" s="161"/>
      <c r="LAS53" s="166"/>
      <c r="LAT53" s="167"/>
      <c r="LAU53" s="167"/>
      <c r="LAV53" s="167"/>
      <c r="LAW53" s="167"/>
      <c r="LAX53" s="167"/>
      <c r="LAY53" s="167"/>
      <c r="LAZ53" s="167"/>
      <c r="LBA53" s="167"/>
      <c r="LBB53" s="167"/>
      <c r="LBC53" s="167"/>
      <c r="LBD53" s="167"/>
      <c r="LBE53" s="167"/>
      <c r="LBF53" s="168"/>
      <c r="LBG53" s="165"/>
      <c r="LBH53" s="140"/>
      <c r="LBI53" s="115"/>
      <c r="LBJ53" s="161"/>
      <c r="LBK53" s="166"/>
      <c r="LBL53" s="167"/>
      <c r="LBM53" s="167"/>
      <c r="LBN53" s="167"/>
      <c r="LBO53" s="167"/>
      <c r="LBP53" s="167"/>
      <c r="LBQ53" s="167"/>
      <c r="LBR53" s="167"/>
      <c r="LBS53" s="167"/>
      <c r="LBT53" s="167"/>
      <c r="LBU53" s="167"/>
      <c r="LBV53" s="167"/>
      <c r="LBW53" s="167"/>
      <c r="LBX53" s="168"/>
      <c r="LBY53" s="165"/>
      <c r="LBZ53" s="140"/>
      <c r="LCA53" s="115"/>
      <c r="LCB53" s="161"/>
      <c r="LCC53" s="166"/>
      <c r="LCD53" s="167"/>
      <c r="LCE53" s="167"/>
      <c r="LCF53" s="167"/>
      <c r="LCG53" s="167"/>
      <c r="LCH53" s="167"/>
      <c r="LCI53" s="167"/>
      <c r="LCJ53" s="167"/>
      <c r="LCK53" s="167"/>
      <c r="LCL53" s="167"/>
      <c r="LCM53" s="167"/>
      <c r="LCN53" s="167"/>
      <c r="LCO53" s="167"/>
      <c r="LCP53" s="168"/>
      <c r="LCQ53" s="165"/>
      <c r="LCR53" s="140"/>
      <c r="LCS53" s="115"/>
      <c r="LCT53" s="161"/>
      <c r="LCU53" s="166"/>
      <c r="LCV53" s="167"/>
      <c r="LCW53" s="167"/>
      <c r="LCX53" s="167"/>
      <c r="LCY53" s="167"/>
      <c r="LCZ53" s="167"/>
      <c r="LDA53" s="167"/>
      <c r="LDB53" s="167"/>
      <c r="LDC53" s="167"/>
      <c r="LDD53" s="167"/>
      <c r="LDE53" s="167"/>
      <c r="LDF53" s="167"/>
      <c r="LDG53" s="167"/>
      <c r="LDH53" s="168"/>
      <c r="LDI53" s="165"/>
      <c r="LDJ53" s="140"/>
      <c r="LDK53" s="115"/>
      <c r="LDL53" s="161"/>
      <c r="LDM53" s="166"/>
      <c r="LDN53" s="167"/>
      <c r="LDO53" s="167"/>
      <c r="LDP53" s="167"/>
      <c r="LDQ53" s="167"/>
      <c r="LDR53" s="167"/>
      <c r="LDS53" s="167"/>
      <c r="LDT53" s="167"/>
      <c r="LDU53" s="167"/>
      <c r="LDV53" s="167"/>
      <c r="LDW53" s="167"/>
      <c r="LDX53" s="167"/>
      <c r="LDY53" s="167"/>
      <c r="LDZ53" s="168"/>
      <c r="LEA53" s="165"/>
      <c r="LEB53" s="140"/>
      <c r="LEC53" s="115"/>
      <c r="LED53" s="161"/>
      <c r="LEE53" s="166"/>
      <c r="LEF53" s="167"/>
      <c r="LEG53" s="167"/>
      <c r="LEH53" s="167"/>
      <c r="LEI53" s="167"/>
      <c r="LEJ53" s="167"/>
      <c r="LEK53" s="167"/>
      <c r="LEL53" s="167"/>
      <c r="LEM53" s="167"/>
      <c r="LEN53" s="167"/>
      <c r="LEO53" s="167"/>
      <c r="LEP53" s="167"/>
      <c r="LEQ53" s="167"/>
      <c r="LER53" s="168"/>
      <c r="LES53" s="165"/>
      <c r="LET53" s="140"/>
      <c r="LEU53" s="115"/>
      <c r="LEV53" s="161"/>
      <c r="LEW53" s="166"/>
      <c r="LEX53" s="167"/>
      <c r="LEY53" s="167"/>
      <c r="LEZ53" s="167"/>
      <c r="LFA53" s="167"/>
      <c r="LFB53" s="167"/>
      <c r="LFC53" s="167"/>
      <c r="LFD53" s="167"/>
      <c r="LFE53" s="167"/>
      <c r="LFF53" s="167"/>
      <c r="LFG53" s="167"/>
      <c r="LFH53" s="167"/>
      <c r="LFI53" s="167"/>
      <c r="LFJ53" s="168"/>
      <c r="LFK53" s="165"/>
      <c r="LFL53" s="140"/>
      <c r="LFM53" s="115"/>
      <c r="LFN53" s="161"/>
      <c r="LFO53" s="166"/>
      <c r="LFP53" s="167"/>
      <c r="LFQ53" s="167"/>
      <c r="LFR53" s="167"/>
      <c r="LFS53" s="167"/>
      <c r="LFT53" s="167"/>
      <c r="LFU53" s="167"/>
      <c r="LFV53" s="167"/>
      <c r="LFW53" s="167"/>
      <c r="LFX53" s="167"/>
      <c r="LFY53" s="167"/>
      <c r="LFZ53" s="167"/>
      <c r="LGA53" s="167"/>
      <c r="LGB53" s="168"/>
      <c r="LGC53" s="165"/>
      <c r="LGD53" s="140"/>
      <c r="LGE53" s="115"/>
      <c r="LGF53" s="161"/>
      <c r="LGG53" s="166"/>
      <c r="LGH53" s="167"/>
      <c r="LGI53" s="167"/>
      <c r="LGJ53" s="167"/>
      <c r="LGK53" s="167"/>
      <c r="LGL53" s="167"/>
      <c r="LGM53" s="167"/>
      <c r="LGN53" s="167"/>
      <c r="LGO53" s="167"/>
      <c r="LGP53" s="167"/>
      <c r="LGQ53" s="167"/>
      <c r="LGR53" s="167"/>
      <c r="LGS53" s="167"/>
      <c r="LGT53" s="168"/>
      <c r="LGU53" s="165"/>
      <c r="LGV53" s="140"/>
      <c r="LGW53" s="115"/>
      <c r="LGX53" s="161"/>
      <c r="LGY53" s="166"/>
      <c r="LGZ53" s="167"/>
      <c r="LHA53" s="167"/>
      <c r="LHB53" s="167"/>
      <c r="LHC53" s="167"/>
      <c r="LHD53" s="167"/>
      <c r="LHE53" s="167"/>
      <c r="LHF53" s="167"/>
      <c r="LHG53" s="167"/>
      <c r="LHH53" s="167"/>
      <c r="LHI53" s="167"/>
      <c r="LHJ53" s="167"/>
      <c r="LHK53" s="167"/>
      <c r="LHL53" s="168"/>
      <c r="LHM53" s="165"/>
      <c r="LHN53" s="140"/>
      <c r="LHO53" s="115"/>
      <c r="LHP53" s="161"/>
      <c r="LHQ53" s="166"/>
      <c r="LHR53" s="167"/>
      <c r="LHS53" s="167"/>
      <c r="LHT53" s="167"/>
      <c r="LHU53" s="167"/>
      <c r="LHV53" s="167"/>
      <c r="LHW53" s="167"/>
      <c r="LHX53" s="167"/>
      <c r="LHY53" s="167"/>
      <c r="LHZ53" s="167"/>
      <c r="LIA53" s="167"/>
      <c r="LIB53" s="167"/>
      <c r="LIC53" s="167"/>
      <c r="LID53" s="168"/>
      <c r="LIE53" s="165"/>
      <c r="LIF53" s="140"/>
      <c r="LIG53" s="115"/>
      <c r="LIH53" s="161"/>
      <c r="LII53" s="166"/>
      <c r="LIJ53" s="167"/>
      <c r="LIK53" s="167"/>
      <c r="LIL53" s="167"/>
      <c r="LIM53" s="167"/>
      <c r="LIN53" s="167"/>
      <c r="LIO53" s="167"/>
      <c r="LIP53" s="167"/>
      <c r="LIQ53" s="167"/>
      <c r="LIR53" s="167"/>
      <c r="LIS53" s="167"/>
      <c r="LIT53" s="167"/>
      <c r="LIU53" s="167"/>
      <c r="LIV53" s="168"/>
      <c r="LIW53" s="165"/>
      <c r="LIX53" s="140"/>
      <c r="LIY53" s="115"/>
      <c r="LIZ53" s="161"/>
      <c r="LJA53" s="166"/>
      <c r="LJB53" s="167"/>
      <c r="LJC53" s="167"/>
      <c r="LJD53" s="167"/>
      <c r="LJE53" s="167"/>
      <c r="LJF53" s="167"/>
      <c r="LJG53" s="167"/>
      <c r="LJH53" s="167"/>
      <c r="LJI53" s="167"/>
      <c r="LJJ53" s="167"/>
      <c r="LJK53" s="167"/>
      <c r="LJL53" s="167"/>
      <c r="LJM53" s="167"/>
      <c r="LJN53" s="168"/>
      <c r="LJO53" s="165"/>
      <c r="LJP53" s="140"/>
      <c r="LJQ53" s="115"/>
      <c r="LJR53" s="161"/>
      <c r="LJS53" s="166"/>
      <c r="LJT53" s="167"/>
      <c r="LJU53" s="167"/>
      <c r="LJV53" s="167"/>
      <c r="LJW53" s="167"/>
      <c r="LJX53" s="167"/>
      <c r="LJY53" s="167"/>
      <c r="LJZ53" s="167"/>
      <c r="LKA53" s="167"/>
      <c r="LKB53" s="167"/>
      <c r="LKC53" s="167"/>
      <c r="LKD53" s="167"/>
      <c r="LKE53" s="167"/>
      <c r="LKF53" s="168"/>
      <c r="LKG53" s="165"/>
      <c r="LKH53" s="140"/>
      <c r="LKI53" s="115"/>
      <c r="LKJ53" s="161"/>
      <c r="LKK53" s="166"/>
      <c r="LKL53" s="167"/>
      <c r="LKM53" s="167"/>
      <c r="LKN53" s="167"/>
      <c r="LKO53" s="167"/>
      <c r="LKP53" s="167"/>
      <c r="LKQ53" s="167"/>
      <c r="LKR53" s="167"/>
      <c r="LKS53" s="167"/>
      <c r="LKT53" s="167"/>
      <c r="LKU53" s="167"/>
      <c r="LKV53" s="167"/>
      <c r="LKW53" s="167"/>
      <c r="LKX53" s="168"/>
      <c r="LKY53" s="165"/>
      <c r="LKZ53" s="140"/>
      <c r="LLA53" s="115"/>
      <c r="LLB53" s="161"/>
      <c r="LLC53" s="166"/>
      <c r="LLD53" s="167"/>
      <c r="LLE53" s="167"/>
      <c r="LLF53" s="167"/>
      <c r="LLG53" s="167"/>
      <c r="LLH53" s="167"/>
      <c r="LLI53" s="167"/>
      <c r="LLJ53" s="167"/>
      <c r="LLK53" s="167"/>
      <c r="LLL53" s="167"/>
      <c r="LLM53" s="167"/>
      <c r="LLN53" s="167"/>
      <c r="LLO53" s="167"/>
      <c r="LLP53" s="168"/>
      <c r="LLQ53" s="165"/>
      <c r="LLR53" s="140"/>
      <c r="LLS53" s="115"/>
      <c r="LLT53" s="161"/>
      <c r="LLU53" s="166"/>
      <c r="LLV53" s="167"/>
      <c r="LLW53" s="167"/>
      <c r="LLX53" s="167"/>
      <c r="LLY53" s="167"/>
      <c r="LLZ53" s="167"/>
      <c r="LMA53" s="167"/>
      <c r="LMB53" s="167"/>
      <c r="LMC53" s="167"/>
      <c r="LMD53" s="167"/>
      <c r="LME53" s="167"/>
      <c r="LMF53" s="167"/>
      <c r="LMG53" s="167"/>
      <c r="LMH53" s="168"/>
      <c r="LMI53" s="165"/>
      <c r="LMJ53" s="140"/>
      <c r="LMK53" s="115"/>
      <c r="LML53" s="161"/>
      <c r="LMM53" s="166"/>
      <c r="LMN53" s="167"/>
      <c r="LMO53" s="167"/>
      <c r="LMP53" s="167"/>
      <c r="LMQ53" s="167"/>
      <c r="LMR53" s="167"/>
      <c r="LMS53" s="167"/>
      <c r="LMT53" s="167"/>
      <c r="LMU53" s="167"/>
      <c r="LMV53" s="167"/>
      <c r="LMW53" s="167"/>
      <c r="LMX53" s="167"/>
      <c r="LMY53" s="167"/>
      <c r="LMZ53" s="168"/>
      <c r="LNA53" s="165"/>
      <c r="LNB53" s="140"/>
      <c r="LNC53" s="115"/>
      <c r="LND53" s="161"/>
      <c r="LNE53" s="166"/>
      <c r="LNF53" s="167"/>
      <c r="LNG53" s="167"/>
      <c r="LNH53" s="167"/>
      <c r="LNI53" s="167"/>
      <c r="LNJ53" s="167"/>
      <c r="LNK53" s="167"/>
      <c r="LNL53" s="167"/>
      <c r="LNM53" s="167"/>
      <c r="LNN53" s="167"/>
      <c r="LNO53" s="167"/>
      <c r="LNP53" s="167"/>
      <c r="LNQ53" s="167"/>
      <c r="LNR53" s="168"/>
      <c r="LNS53" s="165"/>
      <c r="LNT53" s="140"/>
      <c r="LNU53" s="115"/>
      <c r="LNV53" s="161"/>
      <c r="LNW53" s="166"/>
      <c r="LNX53" s="167"/>
      <c r="LNY53" s="167"/>
      <c r="LNZ53" s="167"/>
      <c r="LOA53" s="167"/>
      <c r="LOB53" s="167"/>
      <c r="LOC53" s="167"/>
      <c r="LOD53" s="167"/>
      <c r="LOE53" s="167"/>
      <c r="LOF53" s="167"/>
      <c r="LOG53" s="167"/>
      <c r="LOH53" s="167"/>
      <c r="LOI53" s="167"/>
      <c r="LOJ53" s="168"/>
      <c r="LOK53" s="165"/>
      <c r="LOL53" s="140"/>
      <c r="LOM53" s="115"/>
      <c r="LON53" s="161"/>
      <c r="LOO53" s="166"/>
      <c r="LOP53" s="167"/>
      <c r="LOQ53" s="167"/>
      <c r="LOR53" s="167"/>
      <c r="LOS53" s="167"/>
      <c r="LOT53" s="167"/>
      <c r="LOU53" s="167"/>
      <c r="LOV53" s="167"/>
      <c r="LOW53" s="167"/>
      <c r="LOX53" s="167"/>
      <c r="LOY53" s="167"/>
      <c r="LOZ53" s="167"/>
      <c r="LPA53" s="167"/>
      <c r="LPB53" s="168"/>
      <c r="LPC53" s="165"/>
      <c r="LPD53" s="140"/>
      <c r="LPE53" s="115"/>
      <c r="LPF53" s="161"/>
      <c r="LPG53" s="166"/>
      <c r="LPH53" s="167"/>
      <c r="LPI53" s="167"/>
      <c r="LPJ53" s="167"/>
      <c r="LPK53" s="167"/>
      <c r="LPL53" s="167"/>
      <c r="LPM53" s="167"/>
      <c r="LPN53" s="167"/>
      <c r="LPO53" s="167"/>
      <c r="LPP53" s="167"/>
      <c r="LPQ53" s="167"/>
      <c r="LPR53" s="167"/>
      <c r="LPS53" s="167"/>
      <c r="LPT53" s="168"/>
      <c r="LPU53" s="165"/>
      <c r="LPV53" s="140"/>
      <c r="LPW53" s="115"/>
      <c r="LPX53" s="161"/>
      <c r="LPY53" s="166"/>
      <c r="LPZ53" s="167"/>
      <c r="LQA53" s="167"/>
      <c r="LQB53" s="167"/>
      <c r="LQC53" s="167"/>
      <c r="LQD53" s="167"/>
      <c r="LQE53" s="167"/>
      <c r="LQF53" s="167"/>
      <c r="LQG53" s="167"/>
      <c r="LQH53" s="167"/>
      <c r="LQI53" s="167"/>
      <c r="LQJ53" s="167"/>
      <c r="LQK53" s="167"/>
      <c r="LQL53" s="168"/>
      <c r="LQM53" s="165"/>
      <c r="LQN53" s="140"/>
      <c r="LQO53" s="115"/>
      <c r="LQP53" s="161"/>
      <c r="LQQ53" s="166"/>
      <c r="LQR53" s="167"/>
      <c r="LQS53" s="167"/>
      <c r="LQT53" s="167"/>
      <c r="LQU53" s="167"/>
      <c r="LQV53" s="167"/>
      <c r="LQW53" s="167"/>
      <c r="LQX53" s="167"/>
      <c r="LQY53" s="167"/>
      <c r="LQZ53" s="167"/>
      <c r="LRA53" s="167"/>
      <c r="LRB53" s="167"/>
      <c r="LRC53" s="167"/>
      <c r="LRD53" s="168"/>
      <c r="LRE53" s="165"/>
      <c r="LRF53" s="140"/>
      <c r="LRG53" s="115"/>
      <c r="LRH53" s="161"/>
      <c r="LRI53" s="166"/>
      <c r="LRJ53" s="167"/>
      <c r="LRK53" s="167"/>
      <c r="LRL53" s="167"/>
      <c r="LRM53" s="167"/>
      <c r="LRN53" s="167"/>
      <c r="LRO53" s="167"/>
      <c r="LRP53" s="167"/>
      <c r="LRQ53" s="167"/>
      <c r="LRR53" s="167"/>
      <c r="LRS53" s="167"/>
      <c r="LRT53" s="167"/>
      <c r="LRU53" s="167"/>
      <c r="LRV53" s="168"/>
      <c r="LRW53" s="165"/>
      <c r="LRX53" s="140"/>
      <c r="LRY53" s="115"/>
      <c r="LRZ53" s="161"/>
      <c r="LSA53" s="166"/>
      <c r="LSB53" s="167"/>
      <c r="LSC53" s="167"/>
      <c r="LSD53" s="167"/>
      <c r="LSE53" s="167"/>
      <c r="LSF53" s="167"/>
      <c r="LSG53" s="167"/>
      <c r="LSH53" s="167"/>
      <c r="LSI53" s="167"/>
      <c r="LSJ53" s="167"/>
      <c r="LSK53" s="167"/>
      <c r="LSL53" s="167"/>
      <c r="LSM53" s="167"/>
      <c r="LSN53" s="168"/>
      <c r="LSO53" s="165"/>
      <c r="LSP53" s="140"/>
      <c r="LSQ53" s="115"/>
      <c r="LSR53" s="161"/>
      <c r="LSS53" s="166"/>
      <c r="LST53" s="167"/>
      <c r="LSU53" s="167"/>
      <c r="LSV53" s="167"/>
      <c r="LSW53" s="167"/>
      <c r="LSX53" s="167"/>
      <c r="LSY53" s="167"/>
      <c r="LSZ53" s="167"/>
      <c r="LTA53" s="167"/>
      <c r="LTB53" s="167"/>
      <c r="LTC53" s="167"/>
      <c r="LTD53" s="167"/>
      <c r="LTE53" s="167"/>
      <c r="LTF53" s="168"/>
      <c r="LTG53" s="165"/>
      <c r="LTH53" s="140"/>
      <c r="LTI53" s="115"/>
      <c r="LTJ53" s="161"/>
      <c r="LTK53" s="166"/>
      <c r="LTL53" s="167"/>
      <c r="LTM53" s="167"/>
      <c r="LTN53" s="167"/>
      <c r="LTO53" s="167"/>
      <c r="LTP53" s="167"/>
      <c r="LTQ53" s="167"/>
      <c r="LTR53" s="167"/>
      <c r="LTS53" s="167"/>
      <c r="LTT53" s="167"/>
      <c r="LTU53" s="167"/>
      <c r="LTV53" s="167"/>
      <c r="LTW53" s="167"/>
      <c r="LTX53" s="168"/>
      <c r="LTY53" s="165"/>
      <c r="LTZ53" s="140"/>
      <c r="LUA53" s="115"/>
      <c r="LUB53" s="161"/>
      <c r="LUC53" s="166"/>
      <c r="LUD53" s="167"/>
      <c r="LUE53" s="167"/>
      <c r="LUF53" s="167"/>
      <c r="LUG53" s="167"/>
      <c r="LUH53" s="167"/>
      <c r="LUI53" s="167"/>
      <c r="LUJ53" s="167"/>
      <c r="LUK53" s="167"/>
      <c r="LUL53" s="167"/>
      <c r="LUM53" s="167"/>
      <c r="LUN53" s="167"/>
      <c r="LUO53" s="167"/>
      <c r="LUP53" s="168"/>
      <c r="LUQ53" s="165"/>
      <c r="LUR53" s="140"/>
      <c r="LUS53" s="115"/>
      <c r="LUT53" s="161"/>
      <c r="LUU53" s="166"/>
      <c r="LUV53" s="167"/>
      <c r="LUW53" s="167"/>
      <c r="LUX53" s="167"/>
      <c r="LUY53" s="167"/>
      <c r="LUZ53" s="167"/>
      <c r="LVA53" s="167"/>
      <c r="LVB53" s="167"/>
      <c r="LVC53" s="167"/>
      <c r="LVD53" s="167"/>
      <c r="LVE53" s="167"/>
      <c r="LVF53" s="167"/>
      <c r="LVG53" s="167"/>
      <c r="LVH53" s="168"/>
      <c r="LVI53" s="165"/>
      <c r="LVJ53" s="140"/>
      <c r="LVK53" s="115"/>
      <c r="LVL53" s="161"/>
      <c r="LVM53" s="166"/>
      <c r="LVN53" s="167"/>
      <c r="LVO53" s="167"/>
      <c r="LVP53" s="167"/>
      <c r="LVQ53" s="167"/>
      <c r="LVR53" s="167"/>
      <c r="LVS53" s="167"/>
      <c r="LVT53" s="167"/>
      <c r="LVU53" s="167"/>
      <c r="LVV53" s="167"/>
      <c r="LVW53" s="167"/>
      <c r="LVX53" s="167"/>
      <c r="LVY53" s="167"/>
      <c r="LVZ53" s="168"/>
      <c r="LWA53" s="165"/>
      <c r="LWB53" s="140"/>
      <c r="LWC53" s="115"/>
      <c r="LWD53" s="161"/>
      <c r="LWE53" s="166"/>
      <c r="LWF53" s="167"/>
      <c r="LWG53" s="167"/>
      <c r="LWH53" s="167"/>
      <c r="LWI53" s="167"/>
      <c r="LWJ53" s="167"/>
      <c r="LWK53" s="167"/>
      <c r="LWL53" s="167"/>
      <c r="LWM53" s="167"/>
      <c r="LWN53" s="167"/>
      <c r="LWO53" s="167"/>
      <c r="LWP53" s="167"/>
      <c r="LWQ53" s="167"/>
      <c r="LWR53" s="168"/>
      <c r="LWS53" s="165"/>
      <c r="LWT53" s="140"/>
      <c r="LWU53" s="115"/>
      <c r="LWV53" s="161"/>
      <c r="LWW53" s="166"/>
      <c r="LWX53" s="167"/>
      <c r="LWY53" s="167"/>
      <c r="LWZ53" s="167"/>
      <c r="LXA53" s="167"/>
      <c r="LXB53" s="167"/>
      <c r="LXC53" s="167"/>
      <c r="LXD53" s="167"/>
      <c r="LXE53" s="167"/>
      <c r="LXF53" s="167"/>
      <c r="LXG53" s="167"/>
      <c r="LXH53" s="167"/>
      <c r="LXI53" s="167"/>
      <c r="LXJ53" s="168"/>
      <c r="LXK53" s="165"/>
      <c r="LXL53" s="140"/>
      <c r="LXM53" s="115"/>
      <c r="LXN53" s="161"/>
      <c r="LXO53" s="166"/>
      <c r="LXP53" s="167"/>
      <c r="LXQ53" s="167"/>
      <c r="LXR53" s="167"/>
      <c r="LXS53" s="167"/>
      <c r="LXT53" s="167"/>
      <c r="LXU53" s="167"/>
      <c r="LXV53" s="167"/>
      <c r="LXW53" s="167"/>
      <c r="LXX53" s="167"/>
      <c r="LXY53" s="167"/>
      <c r="LXZ53" s="167"/>
      <c r="LYA53" s="167"/>
      <c r="LYB53" s="168"/>
      <c r="LYC53" s="165"/>
      <c r="LYD53" s="140"/>
      <c r="LYE53" s="115"/>
      <c r="LYF53" s="161"/>
      <c r="LYG53" s="166"/>
      <c r="LYH53" s="167"/>
      <c r="LYI53" s="167"/>
      <c r="LYJ53" s="167"/>
      <c r="LYK53" s="167"/>
      <c r="LYL53" s="167"/>
      <c r="LYM53" s="167"/>
      <c r="LYN53" s="167"/>
      <c r="LYO53" s="167"/>
      <c r="LYP53" s="167"/>
      <c r="LYQ53" s="167"/>
      <c r="LYR53" s="167"/>
      <c r="LYS53" s="167"/>
      <c r="LYT53" s="168"/>
      <c r="LYU53" s="165"/>
      <c r="LYV53" s="140"/>
      <c r="LYW53" s="115"/>
      <c r="LYX53" s="161"/>
      <c r="LYY53" s="166"/>
      <c r="LYZ53" s="167"/>
      <c r="LZA53" s="167"/>
      <c r="LZB53" s="167"/>
      <c r="LZC53" s="167"/>
      <c r="LZD53" s="167"/>
      <c r="LZE53" s="167"/>
      <c r="LZF53" s="167"/>
      <c r="LZG53" s="167"/>
      <c r="LZH53" s="167"/>
      <c r="LZI53" s="167"/>
      <c r="LZJ53" s="167"/>
      <c r="LZK53" s="167"/>
      <c r="LZL53" s="168"/>
      <c r="LZM53" s="165"/>
      <c r="LZN53" s="140"/>
      <c r="LZO53" s="115"/>
      <c r="LZP53" s="161"/>
      <c r="LZQ53" s="166"/>
      <c r="LZR53" s="167"/>
      <c r="LZS53" s="167"/>
      <c r="LZT53" s="167"/>
      <c r="LZU53" s="167"/>
      <c r="LZV53" s="167"/>
      <c r="LZW53" s="167"/>
      <c r="LZX53" s="167"/>
      <c r="LZY53" s="167"/>
      <c r="LZZ53" s="167"/>
      <c r="MAA53" s="167"/>
      <c r="MAB53" s="167"/>
      <c r="MAC53" s="167"/>
      <c r="MAD53" s="168"/>
      <c r="MAE53" s="165"/>
      <c r="MAF53" s="140"/>
      <c r="MAG53" s="115"/>
      <c r="MAH53" s="161"/>
      <c r="MAI53" s="166"/>
      <c r="MAJ53" s="167"/>
      <c r="MAK53" s="167"/>
      <c r="MAL53" s="167"/>
      <c r="MAM53" s="167"/>
      <c r="MAN53" s="167"/>
      <c r="MAO53" s="167"/>
      <c r="MAP53" s="167"/>
      <c r="MAQ53" s="167"/>
      <c r="MAR53" s="167"/>
      <c r="MAS53" s="167"/>
      <c r="MAT53" s="167"/>
      <c r="MAU53" s="167"/>
      <c r="MAV53" s="168"/>
      <c r="MAW53" s="165"/>
      <c r="MAX53" s="140"/>
      <c r="MAY53" s="115"/>
      <c r="MAZ53" s="161"/>
      <c r="MBA53" s="166"/>
      <c r="MBB53" s="167"/>
      <c r="MBC53" s="167"/>
      <c r="MBD53" s="167"/>
      <c r="MBE53" s="167"/>
      <c r="MBF53" s="167"/>
      <c r="MBG53" s="167"/>
      <c r="MBH53" s="167"/>
      <c r="MBI53" s="167"/>
      <c r="MBJ53" s="167"/>
      <c r="MBK53" s="167"/>
      <c r="MBL53" s="167"/>
      <c r="MBM53" s="167"/>
      <c r="MBN53" s="168"/>
      <c r="MBO53" s="165"/>
      <c r="MBP53" s="140"/>
      <c r="MBQ53" s="115"/>
      <c r="MBR53" s="161"/>
      <c r="MBS53" s="166"/>
      <c r="MBT53" s="167"/>
      <c r="MBU53" s="167"/>
      <c r="MBV53" s="167"/>
      <c r="MBW53" s="167"/>
      <c r="MBX53" s="167"/>
      <c r="MBY53" s="167"/>
      <c r="MBZ53" s="167"/>
      <c r="MCA53" s="167"/>
      <c r="MCB53" s="167"/>
      <c r="MCC53" s="167"/>
      <c r="MCD53" s="167"/>
      <c r="MCE53" s="167"/>
      <c r="MCF53" s="168"/>
      <c r="MCG53" s="165"/>
      <c r="MCH53" s="140"/>
      <c r="MCI53" s="115"/>
      <c r="MCJ53" s="161"/>
      <c r="MCK53" s="166"/>
      <c r="MCL53" s="167"/>
      <c r="MCM53" s="167"/>
      <c r="MCN53" s="167"/>
      <c r="MCO53" s="167"/>
      <c r="MCP53" s="167"/>
      <c r="MCQ53" s="167"/>
      <c r="MCR53" s="167"/>
      <c r="MCS53" s="167"/>
      <c r="MCT53" s="167"/>
      <c r="MCU53" s="167"/>
      <c r="MCV53" s="167"/>
      <c r="MCW53" s="167"/>
      <c r="MCX53" s="168"/>
      <c r="MCY53" s="165"/>
      <c r="MCZ53" s="140"/>
      <c r="MDA53" s="115"/>
      <c r="MDB53" s="161"/>
      <c r="MDC53" s="166"/>
      <c r="MDD53" s="167"/>
      <c r="MDE53" s="167"/>
      <c r="MDF53" s="167"/>
      <c r="MDG53" s="167"/>
      <c r="MDH53" s="167"/>
      <c r="MDI53" s="167"/>
      <c r="MDJ53" s="167"/>
      <c r="MDK53" s="167"/>
      <c r="MDL53" s="167"/>
      <c r="MDM53" s="167"/>
      <c r="MDN53" s="167"/>
      <c r="MDO53" s="167"/>
      <c r="MDP53" s="168"/>
      <c r="MDQ53" s="165"/>
      <c r="MDR53" s="140"/>
      <c r="MDS53" s="115"/>
      <c r="MDT53" s="161"/>
      <c r="MDU53" s="166"/>
      <c r="MDV53" s="167"/>
      <c r="MDW53" s="167"/>
      <c r="MDX53" s="167"/>
      <c r="MDY53" s="167"/>
      <c r="MDZ53" s="167"/>
      <c r="MEA53" s="167"/>
      <c r="MEB53" s="167"/>
      <c r="MEC53" s="167"/>
      <c r="MED53" s="167"/>
      <c r="MEE53" s="167"/>
      <c r="MEF53" s="167"/>
      <c r="MEG53" s="167"/>
      <c r="MEH53" s="168"/>
      <c r="MEI53" s="165"/>
      <c r="MEJ53" s="140"/>
      <c r="MEK53" s="115"/>
      <c r="MEL53" s="161"/>
      <c r="MEM53" s="166"/>
      <c r="MEN53" s="167"/>
      <c r="MEO53" s="167"/>
      <c r="MEP53" s="167"/>
      <c r="MEQ53" s="167"/>
      <c r="MER53" s="167"/>
      <c r="MES53" s="167"/>
      <c r="MET53" s="167"/>
      <c r="MEU53" s="167"/>
      <c r="MEV53" s="167"/>
      <c r="MEW53" s="167"/>
      <c r="MEX53" s="167"/>
      <c r="MEY53" s="167"/>
      <c r="MEZ53" s="168"/>
      <c r="MFA53" s="165"/>
      <c r="MFB53" s="140"/>
      <c r="MFC53" s="115"/>
      <c r="MFD53" s="161"/>
      <c r="MFE53" s="166"/>
      <c r="MFF53" s="167"/>
      <c r="MFG53" s="167"/>
      <c r="MFH53" s="167"/>
      <c r="MFI53" s="167"/>
      <c r="MFJ53" s="167"/>
      <c r="MFK53" s="167"/>
      <c r="MFL53" s="167"/>
      <c r="MFM53" s="167"/>
      <c r="MFN53" s="167"/>
      <c r="MFO53" s="167"/>
      <c r="MFP53" s="167"/>
      <c r="MFQ53" s="167"/>
      <c r="MFR53" s="168"/>
      <c r="MFS53" s="165"/>
      <c r="MFT53" s="140"/>
      <c r="MFU53" s="115"/>
      <c r="MFV53" s="161"/>
      <c r="MFW53" s="166"/>
      <c r="MFX53" s="167"/>
      <c r="MFY53" s="167"/>
      <c r="MFZ53" s="167"/>
      <c r="MGA53" s="167"/>
      <c r="MGB53" s="167"/>
      <c r="MGC53" s="167"/>
      <c r="MGD53" s="167"/>
      <c r="MGE53" s="167"/>
      <c r="MGF53" s="167"/>
      <c r="MGG53" s="167"/>
      <c r="MGH53" s="167"/>
      <c r="MGI53" s="167"/>
      <c r="MGJ53" s="168"/>
      <c r="MGK53" s="165"/>
      <c r="MGL53" s="140"/>
      <c r="MGM53" s="115"/>
      <c r="MGN53" s="161"/>
      <c r="MGO53" s="166"/>
      <c r="MGP53" s="167"/>
      <c r="MGQ53" s="167"/>
      <c r="MGR53" s="167"/>
      <c r="MGS53" s="167"/>
      <c r="MGT53" s="167"/>
      <c r="MGU53" s="167"/>
      <c r="MGV53" s="167"/>
      <c r="MGW53" s="167"/>
      <c r="MGX53" s="167"/>
      <c r="MGY53" s="167"/>
      <c r="MGZ53" s="167"/>
      <c r="MHA53" s="167"/>
      <c r="MHB53" s="168"/>
      <c r="MHC53" s="165"/>
      <c r="MHD53" s="140"/>
      <c r="MHE53" s="115"/>
      <c r="MHF53" s="161"/>
      <c r="MHG53" s="166"/>
      <c r="MHH53" s="167"/>
      <c r="MHI53" s="167"/>
      <c r="MHJ53" s="167"/>
      <c r="MHK53" s="167"/>
      <c r="MHL53" s="167"/>
      <c r="MHM53" s="167"/>
      <c r="MHN53" s="167"/>
      <c r="MHO53" s="167"/>
      <c r="MHP53" s="167"/>
      <c r="MHQ53" s="167"/>
      <c r="MHR53" s="167"/>
      <c r="MHS53" s="167"/>
      <c r="MHT53" s="168"/>
      <c r="MHU53" s="165"/>
      <c r="MHV53" s="140"/>
      <c r="MHW53" s="115"/>
      <c r="MHX53" s="161"/>
      <c r="MHY53" s="166"/>
      <c r="MHZ53" s="167"/>
      <c r="MIA53" s="167"/>
      <c r="MIB53" s="167"/>
      <c r="MIC53" s="167"/>
      <c r="MID53" s="167"/>
      <c r="MIE53" s="167"/>
      <c r="MIF53" s="167"/>
      <c r="MIG53" s="167"/>
      <c r="MIH53" s="167"/>
      <c r="MII53" s="167"/>
      <c r="MIJ53" s="167"/>
      <c r="MIK53" s="167"/>
      <c r="MIL53" s="168"/>
      <c r="MIM53" s="165"/>
      <c r="MIN53" s="140"/>
      <c r="MIO53" s="115"/>
      <c r="MIP53" s="161"/>
      <c r="MIQ53" s="166"/>
      <c r="MIR53" s="167"/>
      <c r="MIS53" s="167"/>
      <c r="MIT53" s="167"/>
      <c r="MIU53" s="167"/>
      <c r="MIV53" s="167"/>
      <c r="MIW53" s="167"/>
      <c r="MIX53" s="167"/>
      <c r="MIY53" s="167"/>
      <c r="MIZ53" s="167"/>
      <c r="MJA53" s="167"/>
      <c r="MJB53" s="167"/>
      <c r="MJC53" s="167"/>
      <c r="MJD53" s="168"/>
      <c r="MJE53" s="165"/>
      <c r="MJF53" s="140"/>
      <c r="MJG53" s="115"/>
      <c r="MJH53" s="161"/>
      <c r="MJI53" s="166"/>
      <c r="MJJ53" s="167"/>
      <c r="MJK53" s="167"/>
      <c r="MJL53" s="167"/>
      <c r="MJM53" s="167"/>
      <c r="MJN53" s="167"/>
      <c r="MJO53" s="167"/>
      <c r="MJP53" s="167"/>
      <c r="MJQ53" s="167"/>
      <c r="MJR53" s="167"/>
      <c r="MJS53" s="167"/>
      <c r="MJT53" s="167"/>
      <c r="MJU53" s="167"/>
      <c r="MJV53" s="168"/>
      <c r="MJW53" s="165"/>
      <c r="MJX53" s="140"/>
      <c r="MJY53" s="115"/>
      <c r="MJZ53" s="161"/>
      <c r="MKA53" s="166"/>
      <c r="MKB53" s="167"/>
      <c r="MKC53" s="167"/>
      <c r="MKD53" s="167"/>
      <c r="MKE53" s="167"/>
      <c r="MKF53" s="167"/>
      <c r="MKG53" s="167"/>
      <c r="MKH53" s="167"/>
      <c r="MKI53" s="167"/>
      <c r="MKJ53" s="167"/>
      <c r="MKK53" s="167"/>
      <c r="MKL53" s="167"/>
      <c r="MKM53" s="167"/>
      <c r="MKN53" s="168"/>
      <c r="MKO53" s="165"/>
      <c r="MKP53" s="140"/>
      <c r="MKQ53" s="115"/>
      <c r="MKR53" s="161"/>
      <c r="MKS53" s="166"/>
      <c r="MKT53" s="167"/>
      <c r="MKU53" s="167"/>
      <c r="MKV53" s="167"/>
      <c r="MKW53" s="167"/>
      <c r="MKX53" s="167"/>
      <c r="MKY53" s="167"/>
      <c r="MKZ53" s="167"/>
      <c r="MLA53" s="167"/>
      <c r="MLB53" s="167"/>
      <c r="MLC53" s="167"/>
      <c r="MLD53" s="167"/>
      <c r="MLE53" s="167"/>
      <c r="MLF53" s="168"/>
      <c r="MLG53" s="165"/>
      <c r="MLH53" s="140"/>
      <c r="MLI53" s="115"/>
      <c r="MLJ53" s="161"/>
      <c r="MLK53" s="166"/>
      <c r="MLL53" s="167"/>
      <c r="MLM53" s="167"/>
      <c r="MLN53" s="167"/>
      <c r="MLO53" s="167"/>
      <c r="MLP53" s="167"/>
      <c r="MLQ53" s="167"/>
      <c r="MLR53" s="167"/>
      <c r="MLS53" s="167"/>
      <c r="MLT53" s="167"/>
      <c r="MLU53" s="167"/>
      <c r="MLV53" s="167"/>
      <c r="MLW53" s="167"/>
      <c r="MLX53" s="168"/>
      <c r="MLY53" s="165"/>
      <c r="MLZ53" s="140"/>
      <c r="MMA53" s="115"/>
      <c r="MMB53" s="161"/>
      <c r="MMC53" s="166"/>
      <c r="MMD53" s="167"/>
      <c r="MME53" s="167"/>
      <c r="MMF53" s="167"/>
      <c r="MMG53" s="167"/>
      <c r="MMH53" s="167"/>
      <c r="MMI53" s="167"/>
      <c r="MMJ53" s="167"/>
      <c r="MMK53" s="167"/>
      <c r="MML53" s="167"/>
      <c r="MMM53" s="167"/>
      <c r="MMN53" s="167"/>
      <c r="MMO53" s="167"/>
      <c r="MMP53" s="168"/>
      <c r="MMQ53" s="165"/>
      <c r="MMR53" s="140"/>
      <c r="MMS53" s="115"/>
      <c r="MMT53" s="161"/>
      <c r="MMU53" s="166"/>
      <c r="MMV53" s="167"/>
      <c r="MMW53" s="167"/>
      <c r="MMX53" s="167"/>
      <c r="MMY53" s="167"/>
      <c r="MMZ53" s="167"/>
      <c r="MNA53" s="167"/>
      <c r="MNB53" s="167"/>
      <c r="MNC53" s="167"/>
      <c r="MND53" s="167"/>
      <c r="MNE53" s="167"/>
      <c r="MNF53" s="167"/>
      <c r="MNG53" s="167"/>
      <c r="MNH53" s="168"/>
      <c r="MNI53" s="165"/>
      <c r="MNJ53" s="140"/>
      <c r="MNK53" s="115"/>
      <c r="MNL53" s="161"/>
      <c r="MNM53" s="166"/>
      <c r="MNN53" s="167"/>
      <c r="MNO53" s="167"/>
      <c r="MNP53" s="167"/>
      <c r="MNQ53" s="167"/>
      <c r="MNR53" s="167"/>
      <c r="MNS53" s="167"/>
      <c r="MNT53" s="167"/>
      <c r="MNU53" s="167"/>
      <c r="MNV53" s="167"/>
      <c r="MNW53" s="167"/>
      <c r="MNX53" s="167"/>
      <c r="MNY53" s="167"/>
      <c r="MNZ53" s="168"/>
      <c r="MOA53" s="165"/>
      <c r="MOB53" s="140"/>
      <c r="MOC53" s="115"/>
      <c r="MOD53" s="161"/>
      <c r="MOE53" s="166"/>
      <c r="MOF53" s="167"/>
      <c r="MOG53" s="167"/>
      <c r="MOH53" s="167"/>
      <c r="MOI53" s="167"/>
      <c r="MOJ53" s="167"/>
      <c r="MOK53" s="167"/>
      <c r="MOL53" s="167"/>
      <c r="MOM53" s="167"/>
      <c r="MON53" s="167"/>
      <c r="MOO53" s="167"/>
      <c r="MOP53" s="167"/>
      <c r="MOQ53" s="167"/>
      <c r="MOR53" s="168"/>
      <c r="MOS53" s="165"/>
      <c r="MOT53" s="140"/>
      <c r="MOU53" s="115"/>
      <c r="MOV53" s="161"/>
      <c r="MOW53" s="166"/>
      <c r="MOX53" s="167"/>
      <c r="MOY53" s="167"/>
      <c r="MOZ53" s="167"/>
      <c r="MPA53" s="167"/>
      <c r="MPB53" s="167"/>
      <c r="MPC53" s="167"/>
      <c r="MPD53" s="167"/>
      <c r="MPE53" s="167"/>
      <c r="MPF53" s="167"/>
      <c r="MPG53" s="167"/>
      <c r="MPH53" s="167"/>
      <c r="MPI53" s="167"/>
      <c r="MPJ53" s="168"/>
      <c r="MPK53" s="165"/>
      <c r="MPL53" s="140"/>
      <c r="MPM53" s="115"/>
      <c r="MPN53" s="161"/>
      <c r="MPO53" s="166"/>
      <c r="MPP53" s="167"/>
      <c r="MPQ53" s="167"/>
      <c r="MPR53" s="167"/>
      <c r="MPS53" s="167"/>
      <c r="MPT53" s="167"/>
      <c r="MPU53" s="167"/>
      <c r="MPV53" s="167"/>
      <c r="MPW53" s="167"/>
      <c r="MPX53" s="167"/>
      <c r="MPY53" s="167"/>
      <c r="MPZ53" s="167"/>
      <c r="MQA53" s="167"/>
      <c r="MQB53" s="168"/>
      <c r="MQC53" s="165"/>
      <c r="MQD53" s="140"/>
      <c r="MQE53" s="115"/>
      <c r="MQF53" s="161"/>
      <c r="MQG53" s="166"/>
      <c r="MQH53" s="167"/>
      <c r="MQI53" s="167"/>
      <c r="MQJ53" s="167"/>
      <c r="MQK53" s="167"/>
      <c r="MQL53" s="167"/>
      <c r="MQM53" s="167"/>
      <c r="MQN53" s="167"/>
      <c r="MQO53" s="167"/>
      <c r="MQP53" s="167"/>
      <c r="MQQ53" s="167"/>
      <c r="MQR53" s="167"/>
      <c r="MQS53" s="167"/>
      <c r="MQT53" s="168"/>
      <c r="MQU53" s="165"/>
      <c r="MQV53" s="140"/>
      <c r="MQW53" s="115"/>
      <c r="MQX53" s="161"/>
      <c r="MQY53" s="166"/>
      <c r="MQZ53" s="167"/>
      <c r="MRA53" s="167"/>
      <c r="MRB53" s="167"/>
      <c r="MRC53" s="167"/>
      <c r="MRD53" s="167"/>
      <c r="MRE53" s="167"/>
      <c r="MRF53" s="167"/>
      <c r="MRG53" s="167"/>
      <c r="MRH53" s="167"/>
      <c r="MRI53" s="167"/>
      <c r="MRJ53" s="167"/>
      <c r="MRK53" s="167"/>
      <c r="MRL53" s="168"/>
      <c r="MRM53" s="165"/>
      <c r="MRN53" s="140"/>
      <c r="MRO53" s="115"/>
      <c r="MRP53" s="161"/>
      <c r="MRQ53" s="166"/>
      <c r="MRR53" s="167"/>
      <c r="MRS53" s="167"/>
      <c r="MRT53" s="167"/>
      <c r="MRU53" s="167"/>
      <c r="MRV53" s="167"/>
      <c r="MRW53" s="167"/>
      <c r="MRX53" s="167"/>
      <c r="MRY53" s="167"/>
      <c r="MRZ53" s="167"/>
      <c r="MSA53" s="167"/>
      <c r="MSB53" s="167"/>
      <c r="MSC53" s="167"/>
      <c r="MSD53" s="168"/>
      <c r="MSE53" s="165"/>
      <c r="MSF53" s="140"/>
      <c r="MSG53" s="115"/>
      <c r="MSH53" s="161"/>
      <c r="MSI53" s="166"/>
      <c r="MSJ53" s="167"/>
      <c r="MSK53" s="167"/>
      <c r="MSL53" s="167"/>
      <c r="MSM53" s="167"/>
      <c r="MSN53" s="167"/>
      <c r="MSO53" s="167"/>
      <c r="MSP53" s="167"/>
      <c r="MSQ53" s="167"/>
      <c r="MSR53" s="167"/>
      <c r="MSS53" s="167"/>
      <c r="MST53" s="167"/>
      <c r="MSU53" s="167"/>
      <c r="MSV53" s="168"/>
      <c r="MSW53" s="165"/>
      <c r="MSX53" s="140"/>
      <c r="MSY53" s="115"/>
      <c r="MSZ53" s="161"/>
      <c r="MTA53" s="166"/>
      <c r="MTB53" s="167"/>
      <c r="MTC53" s="167"/>
      <c r="MTD53" s="167"/>
      <c r="MTE53" s="167"/>
      <c r="MTF53" s="167"/>
      <c r="MTG53" s="167"/>
      <c r="MTH53" s="167"/>
      <c r="MTI53" s="167"/>
      <c r="MTJ53" s="167"/>
      <c r="MTK53" s="167"/>
      <c r="MTL53" s="167"/>
      <c r="MTM53" s="167"/>
      <c r="MTN53" s="168"/>
      <c r="MTO53" s="165"/>
      <c r="MTP53" s="140"/>
      <c r="MTQ53" s="115"/>
      <c r="MTR53" s="161"/>
      <c r="MTS53" s="166"/>
      <c r="MTT53" s="167"/>
      <c r="MTU53" s="167"/>
      <c r="MTV53" s="167"/>
      <c r="MTW53" s="167"/>
      <c r="MTX53" s="167"/>
      <c r="MTY53" s="167"/>
      <c r="MTZ53" s="167"/>
      <c r="MUA53" s="167"/>
      <c r="MUB53" s="167"/>
      <c r="MUC53" s="167"/>
      <c r="MUD53" s="167"/>
      <c r="MUE53" s="167"/>
      <c r="MUF53" s="168"/>
      <c r="MUG53" s="165"/>
      <c r="MUH53" s="140"/>
      <c r="MUI53" s="115"/>
      <c r="MUJ53" s="161"/>
      <c r="MUK53" s="166"/>
      <c r="MUL53" s="167"/>
      <c r="MUM53" s="167"/>
      <c r="MUN53" s="167"/>
      <c r="MUO53" s="167"/>
      <c r="MUP53" s="167"/>
      <c r="MUQ53" s="167"/>
      <c r="MUR53" s="167"/>
      <c r="MUS53" s="167"/>
      <c r="MUT53" s="167"/>
      <c r="MUU53" s="167"/>
      <c r="MUV53" s="167"/>
      <c r="MUW53" s="167"/>
      <c r="MUX53" s="168"/>
      <c r="MUY53" s="165"/>
      <c r="MUZ53" s="140"/>
      <c r="MVA53" s="115"/>
      <c r="MVB53" s="161"/>
      <c r="MVC53" s="166"/>
      <c r="MVD53" s="167"/>
      <c r="MVE53" s="167"/>
      <c r="MVF53" s="167"/>
      <c r="MVG53" s="167"/>
      <c r="MVH53" s="167"/>
      <c r="MVI53" s="167"/>
      <c r="MVJ53" s="167"/>
      <c r="MVK53" s="167"/>
      <c r="MVL53" s="167"/>
      <c r="MVM53" s="167"/>
      <c r="MVN53" s="167"/>
      <c r="MVO53" s="167"/>
      <c r="MVP53" s="168"/>
      <c r="MVQ53" s="165"/>
      <c r="MVR53" s="140"/>
      <c r="MVS53" s="115"/>
      <c r="MVT53" s="161"/>
      <c r="MVU53" s="166"/>
      <c r="MVV53" s="167"/>
      <c r="MVW53" s="167"/>
      <c r="MVX53" s="167"/>
      <c r="MVY53" s="167"/>
      <c r="MVZ53" s="167"/>
      <c r="MWA53" s="167"/>
      <c r="MWB53" s="167"/>
      <c r="MWC53" s="167"/>
      <c r="MWD53" s="167"/>
      <c r="MWE53" s="167"/>
      <c r="MWF53" s="167"/>
      <c r="MWG53" s="167"/>
      <c r="MWH53" s="168"/>
      <c r="MWI53" s="165"/>
      <c r="MWJ53" s="140"/>
      <c r="MWK53" s="115"/>
      <c r="MWL53" s="161"/>
      <c r="MWM53" s="166"/>
      <c r="MWN53" s="167"/>
      <c r="MWO53" s="167"/>
      <c r="MWP53" s="167"/>
      <c r="MWQ53" s="167"/>
      <c r="MWR53" s="167"/>
      <c r="MWS53" s="167"/>
      <c r="MWT53" s="167"/>
      <c r="MWU53" s="167"/>
      <c r="MWV53" s="167"/>
      <c r="MWW53" s="167"/>
      <c r="MWX53" s="167"/>
      <c r="MWY53" s="167"/>
      <c r="MWZ53" s="168"/>
      <c r="MXA53" s="165"/>
      <c r="MXB53" s="140"/>
      <c r="MXC53" s="115"/>
      <c r="MXD53" s="161"/>
      <c r="MXE53" s="166"/>
      <c r="MXF53" s="167"/>
      <c r="MXG53" s="167"/>
      <c r="MXH53" s="167"/>
      <c r="MXI53" s="167"/>
      <c r="MXJ53" s="167"/>
      <c r="MXK53" s="167"/>
      <c r="MXL53" s="167"/>
      <c r="MXM53" s="167"/>
      <c r="MXN53" s="167"/>
      <c r="MXO53" s="167"/>
      <c r="MXP53" s="167"/>
      <c r="MXQ53" s="167"/>
      <c r="MXR53" s="168"/>
      <c r="MXS53" s="165"/>
      <c r="MXT53" s="140"/>
      <c r="MXU53" s="115"/>
      <c r="MXV53" s="161"/>
      <c r="MXW53" s="166"/>
      <c r="MXX53" s="167"/>
      <c r="MXY53" s="167"/>
      <c r="MXZ53" s="167"/>
      <c r="MYA53" s="167"/>
      <c r="MYB53" s="167"/>
      <c r="MYC53" s="167"/>
      <c r="MYD53" s="167"/>
      <c r="MYE53" s="167"/>
      <c r="MYF53" s="167"/>
      <c r="MYG53" s="167"/>
      <c r="MYH53" s="167"/>
      <c r="MYI53" s="167"/>
      <c r="MYJ53" s="168"/>
      <c r="MYK53" s="165"/>
      <c r="MYL53" s="140"/>
      <c r="MYM53" s="115"/>
      <c r="MYN53" s="161"/>
      <c r="MYO53" s="166"/>
      <c r="MYP53" s="167"/>
      <c r="MYQ53" s="167"/>
      <c r="MYR53" s="167"/>
      <c r="MYS53" s="167"/>
      <c r="MYT53" s="167"/>
      <c r="MYU53" s="167"/>
      <c r="MYV53" s="167"/>
      <c r="MYW53" s="167"/>
      <c r="MYX53" s="167"/>
      <c r="MYY53" s="167"/>
      <c r="MYZ53" s="167"/>
      <c r="MZA53" s="167"/>
      <c r="MZB53" s="168"/>
      <c r="MZC53" s="165"/>
      <c r="MZD53" s="140"/>
      <c r="MZE53" s="115"/>
      <c r="MZF53" s="161"/>
      <c r="MZG53" s="166"/>
      <c r="MZH53" s="167"/>
      <c r="MZI53" s="167"/>
      <c r="MZJ53" s="167"/>
      <c r="MZK53" s="167"/>
      <c r="MZL53" s="167"/>
      <c r="MZM53" s="167"/>
      <c r="MZN53" s="167"/>
      <c r="MZO53" s="167"/>
      <c r="MZP53" s="167"/>
      <c r="MZQ53" s="167"/>
      <c r="MZR53" s="167"/>
      <c r="MZS53" s="167"/>
      <c r="MZT53" s="168"/>
      <c r="MZU53" s="165"/>
      <c r="MZV53" s="140"/>
      <c r="MZW53" s="115"/>
      <c r="MZX53" s="161"/>
      <c r="MZY53" s="166"/>
      <c r="MZZ53" s="167"/>
      <c r="NAA53" s="167"/>
      <c r="NAB53" s="167"/>
      <c r="NAC53" s="167"/>
      <c r="NAD53" s="167"/>
      <c r="NAE53" s="167"/>
      <c r="NAF53" s="167"/>
      <c r="NAG53" s="167"/>
      <c r="NAH53" s="167"/>
      <c r="NAI53" s="167"/>
      <c r="NAJ53" s="167"/>
      <c r="NAK53" s="167"/>
      <c r="NAL53" s="168"/>
      <c r="NAM53" s="165"/>
      <c r="NAN53" s="140"/>
      <c r="NAO53" s="115"/>
      <c r="NAP53" s="161"/>
      <c r="NAQ53" s="166"/>
      <c r="NAR53" s="167"/>
      <c r="NAS53" s="167"/>
      <c r="NAT53" s="167"/>
      <c r="NAU53" s="167"/>
      <c r="NAV53" s="167"/>
      <c r="NAW53" s="167"/>
      <c r="NAX53" s="167"/>
      <c r="NAY53" s="167"/>
      <c r="NAZ53" s="167"/>
      <c r="NBA53" s="167"/>
      <c r="NBB53" s="167"/>
      <c r="NBC53" s="167"/>
      <c r="NBD53" s="168"/>
      <c r="NBE53" s="165"/>
      <c r="NBF53" s="140"/>
      <c r="NBG53" s="115"/>
      <c r="NBH53" s="161"/>
      <c r="NBI53" s="166"/>
      <c r="NBJ53" s="167"/>
      <c r="NBK53" s="167"/>
      <c r="NBL53" s="167"/>
      <c r="NBM53" s="167"/>
      <c r="NBN53" s="167"/>
      <c r="NBO53" s="167"/>
      <c r="NBP53" s="167"/>
      <c r="NBQ53" s="167"/>
      <c r="NBR53" s="167"/>
      <c r="NBS53" s="167"/>
      <c r="NBT53" s="167"/>
      <c r="NBU53" s="167"/>
      <c r="NBV53" s="168"/>
      <c r="NBW53" s="165"/>
      <c r="NBX53" s="140"/>
      <c r="NBY53" s="115"/>
      <c r="NBZ53" s="161"/>
      <c r="NCA53" s="166"/>
      <c r="NCB53" s="167"/>
      <c r="NCC53" s="167"/>
      <c r="NCD53" s="167"/>
      <c r="NCE53" s="167"/>
      <c r="NCF53" s="167"/>
      <c r="NCG53" s="167"/>
      <c r="NCH53" s="167"/>
      <c r="NCI53" s="167"/>
      <c r="NCJ53" s="167"/>
      <c r="NCK53" s="167"/>
      <c r="NCL53" s="167"/>
      <c r="NCM53" s="167"/>
      <c r="NCN53" s="168"/>
      <c r="NCO53" s="165"/>
      <c r="NCP53" s="140"/>
      <c r="NCQ53" s="115"/>
      <c r="NCR53" s="161"/>
      <c r="NCS53" s="166"/>
      <c r="NCT53" s="167"/>
      <c r="NCU53" s="167"/>
      <c r="NCV53" s="167"/>
      <c r="NCW53" s="167"/>
      <c r="NCX53" s="167"/>
      <c r="NCY53" s="167"/>
      <c r="NCZ53" s="167"/>
      <c r="NDA53" s="167"/>
      <c r="NDB53" s="167"/>
      <c r="NDC53" s="167"/>
      <c r="NDD53" s="167"/>
      <c r="NDE53" s="167"/>
      <c r="NDF53" s="168"/>
      <c r="NDG53" s="165"/>
      <c r="NDH53" s="140"/>
      <c r="NDI53" s="115"/>
      <c r="NDJ53" s="161"/>
      <c r="NDK53" s="166"/>
      <c r="NDL53" s="167"/>
      <c r="NDM53" s="167"/>
      <c r="NDN53" s="167"/>
      <c r="NDO53" s="167"/>
      <c r="NDP53" s="167"/>
      <c r="NDQ53" s="167"/>
      <c r="NDR53" s="167"/>
      <c r="NDS53" s="167"/>
      <c r="NDT53" s="167"/>
      <c r="NDU53" s="167"/>
      <c r="NDV53" s="167"/>
      <c r="NDW53" s="167"/>
      <c r="NDX53" s="168"/>
      <c r="NDY53" s="165"/>
      <c r="NDZ53" s="140"/>
      <c r="NEA53" s="115"/>
      <c r="NEB53" s="161"/>
      <c r="NEC53" s="166"/>
      <c r="NED53" s="167"/>
      <c r="NEE53" s="167"/>
      <c r="NEF53" s="167"/>
      <c r="NEG53" s="167"/>
      <c r="NEH53" s="167"/>
      <c r="NEI53" s="167"/>
      <c r="NEJ53" s="167"/>
      <c r="NEK53" s="167"/>
      <c r="NEL53" s="167"/>
      <c r="NEM53" s="167"/>
      <c r="NEN53" s="167"/>
      <c r="NEO53" s="167"/>
      <c r="NEP53" s="168"/>
      <c r="NEQ53" s="165"/>
      <c r="NER53" s="140"/>
      <c r="NES53" s="115"/>
      <c r="NET53" s="161"/>
      <c r="NEU53" s="166"/>
      <c r="NEV53" s="167"/>
      <c r="NEW53" s="167"/>
      <c r="NEX53" s="167"/>
      <c r="NEY53" s="167"/>
      <c r="NEZ53" s="167"/>
      <c r="NFA53" s="167"/>
      <c r="NFB53" s="167"/>
      <c r="NFC53" s="167"/>
      <c r="NFD53" s="167"/>
      <c r="NFE53" s="167"/>
      <c r="NFF53" s="167"/>
      <c r="NFG53" s="167"/>
      <c r="NFH53" s="168"/>
      <c r="NFI53" s="165"/>
      <c r="NFJ53" s="140"/>
      <c r="NFK53" s="115"/>
      <c r="NFL53" s="161"/>
      <c r="NFM53" s="166"/>
      <c r="NFN53" s="167"/>
      <c r="NFO53" s="167"/>
      <c r="NFP53" s="167"/>
      <c r="NFQ53" s="167"/>
      <c r="NFR53" s="167"/>
      <c r="NFS53" s="167"/>
      <c r="NFT53" s="167"/>
      <c r="NFU53" s="167"/>
      <c r="NFV53" s="167"/>
      <c r="NFW53" s="167"/>
      <c r="NFX53" s="167"/>
      <c r="NFY53" s="167"/>
      <c r="NFZ53" s="168"/>
      <c r="NGA53" s="165"/>
      <c r="NGB53" s="140"/>
      <c r="NGC53" s="115"/>
      <c r="NGD53" s="161"/>
      <c r="NGE53" s="166"/>
      <c r="NGF53" s="167"/>
      <c r="NGG53" s="167"/>
      <c r="NGH53" s="167"/>
      <c r="NGI53" s="167"/>
      <c r="NGJ53" s="167"/>
      <c r="NGK53" s="167"/>
      <c r="NGL53" s="167"/>
      <c r="NGM53" s="167"/>
      <c r="NGN53" s="167"/>
      <c r="NGO53" s="167"/>
      <c r="NGP53" s="167"/>
      <c r="NGQ53" s="167"/>
      <c r="NGR53" s="168"/>
      <c r="NGS53" s="165"/>
      <c r="NGT53" s="140"/>
      <c r="NGU53" s="115"/>
      <c r="NGV53" s="161"/>
      <c r="NGW53" s="166"/>
      <c r="NGX53" s="167"/>
      <c r="NGY53" s="167"/>
      <c r="NGZ53" s="167"/>
      <c r="NHA53" s="167"/>
      <c r="NHB53" s="167"/>
      <c r="NHC53" s="167"/>
      <c r="NHD53" s="167"/>
      <c r="NHE53" s="167"/>
      <c r="NHF53" s="167"/>
      <c r="NHG53" s="167"/>
      <c r="NHH53" s="167"/>
      <c r="NHI53" s="167"/>
      <c r="NHJ53" s="168"/>
      <c r="NHK53" s="165"/>
      <c r="NHL53" s="140"/>
      <c r="NHM53" s="115"/>
      <c r="NHN53" s="161"/>
      <c r="NHO53" s="166"/>
      <c r="NHP53" s="167"/>
      <c r="NHQ53" s="167"/>
      <c r="NHR53" s="167"/>
      <c r="NHS53" s="167"/>
      <c r="NHT53" s="167"/>
      <c r="NHU53" s="167"/>
      <c r="NHV53" s="167"/>
      <c r="NHW53" s="167"/>
      <c r="NHX53" s="167"/>
      <c r="NHY53" s="167"/>
      <c r="NHZ53" s="167"/>
      <c r="NIA53" s="167"/>
      <c r="NIB53" s="168"/>
      <c r="NIC53" s="165"/>
      <c r="NID53" s="140"/>
      <c r="NIE53" s="115"/>
      <c r="NIF53" s="161"/>
      <c r="NIG53" s="166"/>
      <c r="NIH53" s="167"/>
      <c r="NII53" s="167"/>
      <c r="NIJ53" s="167"/>
      <c r="NIK53" s="167"/>
      <c r="NIL53" s="167"/>
      <c r="NIM53" s="167"/>
      <c r="NIN53" s="167"/>
      <c r="NIO53" s="167"/>
      <c r="NIP53" s="167"/>
      <c r="NIQ53" s="167"/>
      <c r="NIR53" s="167"/>
      <c r="NIS53" s="167"/>
      <c r="NIT53" s="168"/>
      <c r="NIU53" s="165"/>
      <c r="NIV53" s="140"/>
      <c r="NIW53" s="115"/>
      <c r="NIX53" s="161"/>
      <c r="NIY53" s="166"/>
      <c r="NIZ53" s="167"/>
      <c r="NJA53" s="167"/>
      <c r="NJB53" s="167"/>
      <c r="NJC53" s="167"/>
      <c r="NJD53" s="167"/>
      <c r="NJE53" s="167"/>
      <c r="NJF53" s="167"/>
      <c r="NJG53" s="167"/>
      <c r="NJH53" s="167"/>
      <c r="NJI53" s="167"/>
      <c r="NJJ53" s="167"/>
      <c r="NJK53" s="167"/>
      <c r="NJL53" s="168"/>
      <c r="NJM53" s="165"/>
      <c r="NJN53" s="140"/>
      <c r="NJO53" s="115"/>
      <c r="NJP53" s="161"/>
      <c r="NJQ53" s="166"/>
      <c r="NJR53" s="167"/>
      <c r="NJS53" s="167"/>
      <c r="NJT53" s="167"/>
      <c r="NJU53" s="167"/>
      <c r="NJV53" s="167"/>
      <c r="NJW53" s="167"/>
      <c r="NJX53" s="167"/>
      <c r="NJY53" s="167"/>
      <c r="NJZ53" s="167"/>
      <c r="NKA53" s="167"/>
      <c r="NKB53" s="167"/>
      <c r="NKC53" s="167"/>
      <c r="NKD53" s="168"/>
      <c r="NKE53" s="165"/>
      <c r="NKF53" s="140"/>
      <c r="NKG53" s="115"/>
      <c r="NKH53" s="161"/>
      <c r="NKI53" s="166"/>
      <c r="NKJ53" s="167"/>
      <c r="NKK53" s="167"/>
      <c r="NKL53" s="167"/>
      <c r="NKM53" s="167"/>
      <c r="NKN53" s="167"/>
      <c r="NKO53" s="167"/>
      <c r="NKP53" s="167"/>
      <c r="NKQ53" s="167"/>
      <c r="NKR53" s="167"/>
      <c r="NKS53" s="167"/>
      <c r="NKT53" s="167"/>
      <c r="NKU53" s="167"/>
      <c r="NKV53" s="168"/>
      <c r="NKW53" s="165"/>
      <c r="NKX53" s="140"/>
      <c r="NKY53" s="115"/>
      <c r="NKZ53" s="161"/>
      <c r="NLA53" s="166"/>
      <c r="NLB53" s="167"/>
      <c r="NLC53" s="167"/>
      <c r="NLD53" s="167"/>
      <c r="NLE53" s="167"/>
      <c r="NLF53" s="167"/>
      <c r="NLG53" s="167"/>
      <c r="NLH53" s="167"/>
      <c r="NLI53" s="167"/>
      <c r="NLJ53" s="167"/>
      <c r="NLK53" s="167"/>
      <c r="NLL53" s="167"/>
      <c r="NLM53" s="167"/>
      <c r="NLN53" s="168"/>
      <c r="NLO53" s="165"/>
      <c r="NLP53" s="140"/>
      <c r="NLQ53" s="115"/>
      <c r="NLR53" s="161"/>
      <c r="NLS53" s="166"/>
      <c r="NLT53" s="167"/>
      <c r="NLU53" s="167"/>
      <c r="NLV53" s="167"/>
      <c r="NLW53" s="167"/>
      <c r="NLX53" s="167"/>
      <c r="NLY53" s="167"/>
      <c r="NLZ53" s="167"/>
      <c r="NMA53" s="167"/>
      <c r="NMB53" s="167"/>
      <c r="NMC53" s="167"/>
      <c r="NMD53" s="167"/>
      <c r="NME53" s="167"/>
      <c r="NMF53" s="168"/>
      <c r="NMG53" s="165"/>
      <c r="NMH53" s="140"/>
      <c r="NMI53" s="115"/>
      <c r="NMJ53" s="161"/>
      <c r="NMK53" s="166"/>
      <c r="NML53" s="167"/>
      <c r="NMM53" s="167"/>
      <c r="NMN53" s="167"/>
      <c r="NMO53" s="167"/>
      <c r="NMP53" s="167"/>
      <c r="NMQ53" s="167"/>
      <c r="NMR53" s="167"/>
      <c r="NMS53" s="167"/>
      <c r="NMT53" s="167"/>
      <c r="NMU53" s="167"/>
      <c r="NMV53" s="167"/>
      <c r="NMW53" s="167"/>
      <c r="NMX53" s="168"/>
      <c r="NMY53" s="165"/>
      <c r="NMZ53" s="140"/>
      <c r="NNA53" s="115"/>
      <c r="NNB53" s="161"/>
      <c r="NNC53" s="166"/>
      <c r="NND53" s="167"/>
      <c r="NNE53" s="167"/>
      <c r="NNF53" s="167"/>
      <c r="NNG53" s="167"/>
      <c r="NNH53" s="167"/>
      <c r="NNI53" s="167"/>
      <c r="NNJ53" s="167"/>
      <c r="NNK53" s="167"/>
      <c r="NNL53" s="167"/>
      <c r="NNM53" s="167"/>
      <c r="NNN53" s="167"/>
      <c r="NNO53" s="167"/>
      <c r="NNP53" s="168"/>
      <c r="NNQ53" s="165"/>
      <c r="NNR53" s="140"/>
      <c r="NNS53" s="115"/>
      <c r="NNT53" s="161"/>
      <c r="NNU53" s="166"/>
      <c r="NNV53" s="167"/>
      <c r="NNW53" s="167"/>
      <c r="NNX53" s="167"/>
      <c r="NNY53" s="167"/>
      <c r="NNZ53" s="167"/>
      <c r="NOA53" s="167"/>
      <c r="NOB53" s="167"/>
      <c r="NOC53" s="167"/>
      <c r="NOD53" s="167"/>
      <c r="NOE53" s="167"/>
      <c r="NOF53" s="167"/>
      <c r="NOG53" s="167"/>
      <c r="NOH53" s="168"/>
      <c r="NOI53" s="165"/>
      <c r="NOJ53" s="140"/>
      <c r="NOK53" s="115"/>
      <c r="NOL53" s="161"/>
      <c r="NOM53" s="166"/>
      <c r="NON53" s="167"/>
      <c r="NOO53" s="167"/>
      <c r="NOP53" s="167"/>
      <c r="NOQ53" s="167"/>
      <c r="NOR53" s="167"/>
      <c r="NOS53" s="167"/>
      <c r="NOT53" s="167"/>
      <c r="NOU53" s="167"/>
      <c r="NOV53" s="167"/>
      <c r="NOW53" s="167"/>
      <c r="NOX53" s="167"/>
      <c r="NOY53" s="167"/>
      <c r="NOZ53" s="168"/>
      <c r="NPA53" s="165"/>
      <c r="NPB53" s="140"/>
      <c r="NPC53" s="115"/>
      <c r="NPD53" s="161"/>
      <c r="NPE53" s="166"/>
      <c r="NPF53" s="167"/>
      <c r="NPG53" s="167"/>
      <c r="NPH53" s="167"/>
      <c r="NPI53" s="167"/>
      <c r="NPJ53" s="167"/>
      <c r="NPK53" s="167"/>
      <c r="NPL53" s="167"/>
      <c r="NPM53" s="167"/>
      <c r="NPN53" s="167"/>
      <c r="NPO53" s="167"/>
      <c r="NPP53" s="167"/>
      <c r="NPQ53" s="167"/>
      <c r="NPR53" s="168"/>
      <c r="NPS53" s="165"/>
      <c r="NPT53" s="140"/>
      <c r="NPU53" s="115"/>
      <c r="NPV53" s="161"/>
      <c r="NPW53" s="166"/>
      <c r="NPX53" s="167"/>
      <c r="NPY53" s="167"/>
      <c r="NPZ53" s="167"/>
      <c r="NQA53" s="167"/>
      <c r="NQB53" s="167"/>
      <c r="NQC53" s="167"/>
      <c r="NQD53" s="167"/>
      <c r="NQE53" s="167"/>
      <c r="NQF53" s="167"/>
      <c r="NQG53" s="167"/>
      <c r="NQH53" s="167"/>
      <c r="NQI53" s="167"/>
      <c r="NQJ53" s="168"/>
      <c r="NQK53" s="165"/>
      <c r="NQL53" s="140"/>
      <c r="NQM53" s="115"/>
      <c r="NQN53" s="161"/>
      <c r="NQO53" s="166"/>
      <c r="NQP53" s="167"/>
      <c r="NQQ53" s="167"/>
      <c r="NQR53" s="167"/>
      <c r="NQS53" s="167"/>
      <c r="NQT53" s="167"/>
      <c r="NQU53" s="167"/>
      <c r="NQV53" s="167"/>
      <c r="NQW53" s="167"/>
      <c r="NQX53" s="167"/>
      <c r="NQY53" s="167"/>
      <c r="NQZ53" s="167"/>
      <c r="NRA53" s="167"/>
      <c r="NRB53" s="168"/>
      <c r="NRC53" s="165"/>
      <c r="NRD53" s="140"/>
      <c r="NRE53" s="115"/>
      <c r="NRF53" s="161"/>
      <c r="NRG53" s="166"/>
      <c r="NRH53" s="167"/>
      <c r="NRI53" s="167"/>
      <c r="NRJ53" s="167"/>
      <c r="NRK53" s="167"/>
      <c r="NRL53" s="167"/>
      <c r="NRM53" s="167"/>
      <c r="NRN53" s="167"/>
      <c r="NRO53" s="167"/>
      <c r="NRP53" s="167"/>
      <c r="NRQ53" s="167"/>
      <c r="NRR53" s="167"/>
      <c r="NRS53" s="167"/>
      <c r="NRT53" s="168"/>
      <c r="NRU53" s="165"/>
      <c r="NRV53" s="140"/>
      <c r="NRW53" s="115"/>
      <c r="NRX53" s="161"/>
      <c r="NRY53" s="166"/>
      <c r="NRZ53" s="167"/>
      <c r="NSA53" s="167"/>
      <c r="NSB53" s="167"/>
      <c r="NSC53" s="167"/>
      <c r="NSD53" s="167"/>
      <c r="NSE53" s="167"/>
      <c r="NSF53" s="167"/>
      <c r="NSG53" s="167"/>
      <c r="NSH53" s="167"/>
      <c r="NSI53" s="167"/>
      <c r="NSJ53" s="167"/>
      <c r="NSK53" s="167"/>
      <c r="NSL53" s="168"/>
      <c r="NSM53" s="165"/>
      <c r="NSN53" s="140"/>
      <c r="NSO53" s="115"/>
      <c r="NSP53" s="161"/>
      <c r="NSQ53" s="166"/>
      <c r="NSR53" s="167"/>
      <c r="NSS53" s="167"/>
      <c r="NST53" s="167"/>
      <c r="NSU53" s="167"/>
      <c r="NSV53" s="167"/>
      <c r="NSW53" s="167"/>
      <c r="NSX53" s="167"/>
      <c r="NSY53" s="167"/>
      <c r="NSZ53" s="167"/>
      <c r="NTA53" s="167"/>
      <c r="NTB53" s="167"/>
      <c r="NTC53" s="167"/>
      <c r="NTD53" s="168"/>
      <c r="NTE53" s="165"/>
      <c r="NTF53" s="140"/>
      <c r="NTG53" s="115"/>
      <c r="NTH53" s="161"/>
      <c r="NTI53" s="166"/>
      <c r="NTJ53" s="167"/>
      <c r="NTK53" s="167"/>
      <c r="NTL53" s="167"/>
      <c r="NTM53" s="167"/>
      <c r="NTN53" s="167"/>
      <c r="NTO53" s="167"/>
      <c r="NTP53" s="167"/>
      <c r="NTQ53" s="167"/>
      <c r="NTR53" s="167"/>
      <c r="NTS53" s="167"/>
      <c r="NTT53" s="167"/>
      <c r="NTU53" s="167"/>
      <c r="NTV53" s="168"/>
      <c r="NTW53" s="165"/>
      <c r="NTX53" s="140"/>
      <c r="NTY53" s="115"/>
      <c r="NTZ53" s="161"/>
      <c r="NUA53" s="166"/>
      <c r="NUB53" s="167"/>
      <c r="NUC53" s="167"/>
      <c r="NUD53" s="167"/>
      <c r="NUE53" s="167"/>
      <c r="NUF53" s="167"/>
      <c r="NUG53" s="167"/>
      <c r="NUH53" s="167"/>
      <c r="NUI53" s="167"/>
      <c r="NUJ53" s="167"/>
      <c r="NUK53" s="167"/>
      <c r="NUL53" s="167"/>
      <c r="NUM53" s="167"/>
      <c r="NUN53" s="168"/>
      <c r="NUO53" s="165"/>
      <c r="NUP53" s="140"/>
      <c r="NUQ53" s="115"/>
      <c r="NUR53" s="161"/>
      <c r="NUS53" s="166"/>
      <c r="NUT53" s="167"/>
      <c r="NUU53" s="167"/>
      <c r="NUV53" s="167"/>
      <c r="NUW53" s="167"/>
      <c r="NUX53" s="167"/>
      <c r="NUY53" s="167"/>
      <c r="NUZ53" s="167"/>
      <c r="NVA53" s="167"/>
      <c r="NVB53" s="167"/>
      <c r="NVC53" s="167"/>
      <c r="NVD53" s="167"/>
      <c r="NVE53" s="167"/>
      <c r="NVF53" s="168"/>
      <c r="NVG53" s="165"/>
      <c r="NVH53" s="140"/>
      <c r="NVI53" s="115"/>
      <c r="NVJ53" s="161"/>
      <c r="NVK53" s="166"/>
      <c r="NVL53" s="167"/>
      <c r="NVM53" s="167"/>
      <c r="NVN53" s="167"/>
      <c r="NVO53" s="167"/>
      <c r="NVP53" s="167"/>
      <c r="NVQ53" s="167"/>
      <c r="NVR53" s="167"/>
      <c r="NVS53" s="167"/>
      <c r="NVT53" s="167"/>
      <c r="NVU53" s="167"/>
      <c r="NVV53" s="167"/>
      <c r="NVW53" s="167"/>
      <c r="NVX53" s="168"/>
      <c r="NVY53" s="165"/>
      <c r="NVZ53" s="140"/>
      <c r="NWA53" s="115"/>
      <c r="NWB53" s="161"/>
      <c r="NWC53" s="166"/>
      <c r="NWD53" s="167"/>
      <c r="NWE53" s="167"/>
      <c r="NWF53" s="167"/>
      <c r="NWG53" s="167"/>
      <c r="NWH53" s="167"/>
      <c r="NWI53" s="167"/>
      <c r="NWJ53" s="167"/>
      <c r="NWK53" s="167"/>
      <c r="NWL53" s="167"/>
      <c r="NWM53" s="167"/>
      <c r="NWN53" s="167"/>
      <c r="NWO53" s="167"/>
      <c r="NWP53" s="168"/>
      <c r="NWQ53" s="165"/>
      <c r="NWR53" s="140"/>
      <c r="NWS53" s="115"/>
      <c r="NWT53" s="161"/>
      <c r="NWU53" s="166"/>
      <c r="NWV53" s="167"/>
      <c r="NWW53" s="167"/>
      <c r="NWX53" s="167"/>
      <c r="NWY53" s="167"/>
      <c r="NWZ53" s="167"/>
      <c r="NXA53" s="167"/>
      <c r="NXB53" s="167"/>
      <c r="NXC53" s="167"/>
      <c r="NXD53" s="167"/>
      <c r="NXE53" s="167"/>
      <c r="NXF53" s="167"/>
      <c r="NXG53" s="167"/>
      <c r="NXH53" s="168"/>
      <c r="NXI53" s="165"/>
      <c r="NXJ53" s="140"/>
      <c r="NXK53" s="115"/>
      <c r="NXL53" s="161"/>
      <c r="NXM53" s="166"/>
      <c r="NXN53" s="167"/>
      <c r="NXO53" s="167"/>
      <c r="NXP53" s="167"/>
      <c r="NXQ53" s="167"/>
      <c r="NXR53" s="167"/>
      <c r="NXS53" s="167"/>
      <c r="NXT53" s="167"/>
      <c r="NXU53" s="167"/>
      <c r="NXV53" s="167"/>
      <c r="NXW53" s="167"/>
      <c r="NXX53" s="167"/>
      <c r="NXY53" s="167"/>
      <c r="NXZ53" s="168"/>
      <c r="NYA53" s="165"/>
      <c r="NYB53" s="140"/>
      <c r="NYC53" s="115"/>
      <c r="NYD53" s="161"/>
      <c r="NYE53" s="166"/>
      <c r="NYF53" s="167"/>
      <c r="NYG53" s="167"/>
      <c r="NYH53" s="167"/>
      <c r="NYI53" s="167"/>
      <c r="NYJ53" s="167"/>
      <c r="NYK53" s="167"/>
      <c r="NYL53" s="167"/>
      <c r="NYM53" s="167"/>
      <c r="NYN53" s="167"/>
      <c r="NYO53" s="167"/>
      <c r="NYP53" s="167"/>
      <c r="NYQ53" s="167"/>
      <c r="NYR53" s="168"/>
      <c r="NYS53" s="165"/>
      <c r="NYT53" s="140"/>
      <c r="NYU53" s="115"/>
      <c r="NYV53" s="161"/>
      <c r="NYW53" s="166"/>
      <c r="NYX53" s="167"/>
      <c r="NYY53" s="167"/>
      <c r="NYZ53" s="167"/>
      <c r="NZA53" s="167"/>
      <c r="NZB53" s="167"/>
      <c r="NZC53" s="167"/>
      <c r="NZD53" s="167"/>
      <c r="NZE53" s="167"/>
      <c r="NZF53" s="167"/>
      <c r="NZG53" s="167"/>
      <c r="NZH53" s="167"/>
      <c r="NZI53" s="167"/>
      <c r="NZJ53" s="168"/>
      <c r="NZK53" s="165"/>
      <c r="NZL53" s="140"/>
      <c r="NZM53" s="115"/>
      <c r="NZN53" s="161"/>
      <c r="NZO53" s="166"/>
      <c r="NZP53" s="167"/>
      <c r="NZQ53" s="167"/>
      <c r="NZR53" s="167"/>
      <c r="NZS53" s="167"/>
      <c r="NZT53" s="167"/>
      <c r="NZU53" s="167"/>
      <c r="NZV53" s="167"/>
      <c r="NZW53" s="167"/>
      <c r="NZX53" s="167"/>
      <c r="NZY53" s="167"/>
      <c r="NZZ53" s="167"/>
      <c r="OAA53" s="167"/>
      <c r="OAB53" s="168"/>
      <c r="OAC53" s="165"/>
      <c r="OAD53" s="140"/>
      <c r="OAE53" s="115"/>
      <c r="OAF53" s="161"/>
      <c r="OAG53" s="166"/>
      <c r="OAH53" s="167"/>
      <c r="OAI53" s="167"/>
      <c r="OAJ53" s="167"/>
      <c r="OAK53" s="167"/>
      <c r="OAL53" s="167"/>
      <c r="OAM53" s="167"/>
      <c r="OAN53" s="167"/>
      <c r="OAO53" s="167"/>
      <c r="OAP53" s="167"/>
      <c r="OAQ53" s="167"/>
      <c r="OAR53" s="167"/>
      <c r="OAS53" s="167"/>
      <c r="OAT53" s="168"/>
      <c r="OAU53" s="165"/>
      <c r="OAV53" s="140"/>
      <c r="OAW53" s="115"/>
      <c r="OAX53" s="161"/>
      <c r="OAY53" s="166"/>
      <c r="OAZ53" s="167"/>
      <c r="OBA53" s="167"/>
      <c r="OBB53" s="167"/>
      <c r="OBC53" s="167"/>
      <c r="OBD53" s="167"/>
      <c r="OBE53" s="167"/>
      <c r="OBF53" s="167"/>
      <c r="OBG53" s="167"/>
      <c r="OBH53" s="167"/>
      <c r="OBI53" s="167"/>
      <c r="OBJ53" s="167"/>
      <c r="OBK53" s="167"/>
      <c r="OBL53" s="168"/>
      <c r="OBM53" s="165"/>
      <c r="OBN53" s="140"/>
      <c r="OBO53" s="115"/>
      <c r="OBP53" s="161"/>
      <c r="OBQ53" s="166"/>
      <c r="OBR53" s="167"/>
      <c r="OBS53" s="167"/>
      <c r="OBT53" s="167"/>
      <c r="OBU53" s="167"/>
      <c r="OBV53" s="167"/>
      <c r="OBW53" s="167"/>
      <c r="OBX53" s="167"/>
      <c r="OBY53" s="167"/>
      <c r="OBZ53" s="167"/>
      <c r="OCA53" s="167"/>
      <c r="OCB53" s="167"/>
      <c r="OCC53" s="167"/>
      <c r="OCD53" s="168"/>
      <c r="OCE53" s="165"/>
      <c r="OCF53" s="140"/>
      <c r="OCG53" s="115"/>
      <c r="OCH53" s="161"/>
      <c r="OCI53" s="166"/>
      <c r="OCJ53" s="167"/>
      <c r="OCK53" s="167"/>
      <c r="OCL53" s="167"/>
      <c r="OCM53" s="167"/>
      <c r="OCN53" s="167"/>
      <c r="OCO53" s="167"/>
      <c r="OCP53" s="167"/>
      <c r="OCQ53" s="167"/>
      <c r="OCR53" s="167"/>
      <c r="OCS53" s="167"/>
      <c r="OCT53" s="167"/>
      <c r="OCU53" s="167"/>
      <c r="OCV53" s="168"/>
      <c r="OCW53" s="165"/>
      <c r="OCX53" s="140"/>
      <c r="OCY53" s="115"/>
      <c r="OCZ53" s="161"/>
      <c r="ODA53" s="166"/>
      <c r="ODB53" s="167"/>
      <c r="ODC53" s="167"/>
      <c r="ODD53" s="167"/>
      <c r="ODE53" s="167"/>
      <c r="ODF53" s="167"/>
      <c r="ODG53" s="167"/>
      <c r="ODH53" s="167"/>
      <c r="ODI53" s="167"/>
      <c r="ODJ53" s="167"/>
      <c r="ODK53" s="167"/>
      <c r="ODL53" s="167"/>
      <c r="ODM53" s="167"/>
      <c r="ODN53" s="168"/>
      <c r="ODO53" s="165"/>
      <c r="ODP53" s="140"/>
      <c r="ODQ53" s="115"/>
      <c r="ODR53" s="161"/>
      <c r="ODS53" s="166"/>
      <c r="ODT53" s="167"/>
      <c r="ODU53" s="167"/>
      <c r="ODV53" s="167"/>
      <c r="ODW53" s="167"/>
      <c r="ODX53" s="167"/>
      <c r="ODY53" s="167"/>
      <c r="ODZ53" s="167"/>
      <c r="OEA53" s="167"/>
      <c r="OEB53" s="167"/>
      <c r="OEC53" s="167"/>
      <c r="OED53" s="167"/>
      <c r="OEE53" s="167"/>
      <c r="OEF53" s="168"/>
      <c r="OEG53" s="165"/>
      <c r="OEH53" s="140"/>
      <c r="OEI53" s="115"/>
      <c r="OEJ53" s="161"/>
      <c r="OEK53" s="166"/>
      <c r="OEL53" s="167"/>
      <c r="OEM53" s="167"/>
      <c r="OEN53" s="167"/>
      <c r="OEO53" s="167"/>
      <c r="OEP53" s="167"/>
      <c r="OEQ53" s="167"/>
      <c r="OER53" s="167"/>
      <c r="OES53" s="167"/>
      <c r="OET53" s="167"/>
      <c r="OEU53" s="167"/>
      <c r="OEV53" s="167"/>
      <c r="OEW53" s="167"/>
      <c r="OEX53" s="168"/>
      <c r="OEY53" s="165"/>
      <c r="OEZ53" s="140"/>
      <c r="OFA53" s="115"/>
      <c r="OFB53" s="161"/>
      <c r="OFC53" s="166"/>
      <c r="OFD53" s="167"/>
      <c r="OFE53" s="167"/>
      <c r="OFF53" s="167"/>
      <c r="OFG53" s="167"/>
      <c r="OFH53" s="167"/>
      <c r="OFI53" s="167"/>
      <c r="OFJ53" s="167"/>
      <c r="OFK53" s="167"/>
      <c r="OFL53" s="167"/>
      <c r="OFM53" s="167"/>
      <c r="OFN53" s="167"/>
      <c r="OFO53" s="167"/>
      <c r="OFP53" s="168"/>
      <c r="OFQ53" s="165"/>
      <c r="OFR53" s="140"/>
      <c r="OFS53" s="115"/>
      <c r="OFT53" s="161"/>
      <c r="OFU53" s="166"/>
      <c r="OFV53" s="167"/>
      <c r="OFW53" s="167"/>
      <c r="OFX53" s="167"/>
      <c r="OFY53" s="167"/>
      <c r="OFZ53" s="167"/>
      <c r="OGA53" s="167"/>
      <c r="OGB53" s="167"/>
      <c r="OGC53" s="167"/>
      <c r="OGD53" s="167"/>
      <c r="OGE53" s="167"/>
      <c r="OGF53" s="167"/>
      <c r="OGG53" s="167"/>
      <c r="OGH53" s="168"/>
      <c r="OGI53" s="165"/>
      <c r="OGJ53" s="140"/>
      <c r="OGK53" s="115"/>
      <c r="OGL53" s="161"/>
      <c r="OGM53" s="166"/>
      <c r="OGN53" s="167"/>
      <c r="OGO53" s="167"/>
      <c r="OGP53" s="167"/>
      <c r="OGQ53" s="167"/>
      <c r="OGR53" s="167"/>
      <c r="OGS53" s="167"/>
      <c r="OGT53" s="167"/>
      <c r="OGU53" s="167"/>
      <c r="OGV53" s="167"/>
      <c r="OGW53" s="167"/>
      <c r="OGX53" s="167"/>
      <c r="OGY53" s="167"/>
      <c r="OGZ53" s="168"/>
      <c r="OHA53" s="165"/>
      <c r="OHB53" s="140"/>
      <c r="OHC53" s="115"/>
      <c r="OHD53" s="161"/>
      <c r="OHE53" s="166"/>
      <c r="OHF53" s="167"/>
      <c r="OHG53" s="167"/>
      <c r="OHH53" s="167"/>
      <c r="OHI53" s="167"/>
      <c r="OHJ53" s="167"/>
      <c r="OHK53" s="167"/>
      <c r="OHL53" s="167"/>
      <c r="OHM53" s="167"/>
      <c r="OHN53" s="167"/>
      <c r="OHO53" s="167"/>
      <c r="OHP53" s="167"/>
      <c r="OHQ53" s="167"/>
      <c r="OHR53" s="168"/>
      <c r="OHS53" s="165"/>
      <c r="OHT53" s="140"/>
      <c r="OHU53" s="115"/>
      <c r="OHV53" s="161"/>
      <c r="OHW53" s="166"/>
      <c r="OHX53" s="167"/>
      <c r="OHY53" s="167"/>
      <c r="OHZ53" s="167"/>
      <c r="OIA53" s="167"/>
      <c r="OIB53" s="167"/>
      <c r="OIC53" s="167"/>
      <c r="OID53" s="167"/>
      <c r="OIE53" s="167"/>
      <c r="OIF53" s="167"/>
      <c r="OIG53" s="167"/>
      <c r="OIH53" s="167"/>
      <c r="OII53" s="167"/>
      <c r="OIJ53" s="168"/>
      <c r="OIK53" s="165"/>
      <c r="OIL53" s="140"/>
      <c r="OIM53" s="115"/>
      <c r="OIN53" s="161"/>
      <c r="OIO53" s="166"/>
      <c r="OIP53" s="167"/>
      <c r="OIQ53" s="167"/>
      <c r="OIR53" s="167"/>
      <c r="OIS53" s="167"/>
      <c r="OIT53" s="167"/>
      <c r="OIU53" s="167"/>
      <c r="OIV53" s="167"/>
      <c r="OIW53" s="167"/>
      <c r="OIX53" s="167"/>
      <c r="OIY53" s="167"/>
      <c r="OIZ53" s="167"/>
      <c r="OJA53" s="167"/>
      <c r="OJB53" s="168"/>
      <c r="OJC53" s="165"/>
      <c r="OJD53" s="140"/>
      <c r="OJE53" s="115"/>
      <c r="OJF53" s="161"/>
      <c r="OJG53" s="166"/>
      <c r="OJH53" s="167"/>
      <c r="OJI53" s="167"/>
      <c r="OJJ53" s="167"/>
      <c r="OJK53" s="167"/>
      <c r="OJL53" s="167"/>
      <c r="OJM53" s="167"/>
      <c r="OJN53" s="167"/>
      <c r="OJO53" s="167"/>
      <c r="OJP53" s="167"/>
      <c r="OJQ53" s="167"/>
      <c r="OJR53" s="167"/>
      <c r="OJS53" s="167"/>
      <c r="OJT53" s="168"/>
      <c r="OJU53" s="165"/>
      <c r="OJV53" s="140"/>
      <c r="OJW53" s="115"/>
      <c r="OJX53" s="161"/>
      <c r="OJY53" s="166"/>
      <c r="OJZ53" s="167"/>
      <c r="OKA53" s="167"/>
      <c r="OKB53" s="167"/>
      <c r="OKC53" s="167"/>
      <c r="OKD53" s="167"/>
      <c r="OKE53" s="167"/>
      <c r="OKF53" s="167"/>
      <c r="OKG53" s="167"/>
      <c r="OKH53" s="167"/>
      <c r="OKI53" s="167"/>
      <c r="OKJ53" s="167"/>
      <c r="OKK53" s="167"/>
      <c r="OKL53" s="168"/>
      <c r="OKM53" s="165"/>
      <c r="OKN53" s="140"/>
      <c r="OKO53" s="115"/>
      <c r="OKP53" s="161"/>
      <c r="OKQ53" s="166"/>
      <c r="OKR53" s="167"/>
      <c r="OKS53" s="167"/>
      <c r="OKT53" s="167"/>
      <c r="OKU53" s="167"/>
      <c r="OKV53" s="167"/>
      <c r="OKW53" s="167"/>
      <c r="OKX53" s="167"/>
      <c r="OKY53" s="167"/>
      <c r="OKZ53" s="167"/>
      <c r="OLA53" s="167"/>
      <c r="OLB53" s="167"/>
      <c r="OLC53" s="167"/>
      <c r="OLD53" s="168"/>
      <c r="OLE53" s="165"/>
      <c r="OLF53" s="140"/>
      <c r="OLG53" s="115"/>
      <c r="OLH53" s="161"/>
      <c r="OLI53" s="166"/>
      <c r="OLJ53" s="167"/>
      <c r="OLK53" s="167"/>
      <c r="OLL53" s="167"/>
      <c r="OLM53" s="167"/>
      <c r="OLN53" s="167"/>
      <c r="OLO53" s="167"/>
      <c r="OLP53" s="167"/>
      <c r="OLQ53" s="167"/>
      <c r="OLR53" s="167"/>
      <c r="OLS53" s="167"/>
      <c r="OLT53" s="167"/>
      <c r="OLU53" s="167"/>
      <c r="OLV53" s="168"/>
      <c r="OLW53" s="165"/>
      <c r="OLX53" s="140"/>
      <c r="OLY53" s="115"/>
      <c r="OLZ53" s="161"/>
      <c r="OMA53" s="166"/>
      <c r="OMB53" s="167"/>
      <c r="OMC53" s="167"/>
      <c r="OMD53" s="167"/>
      <c r="OME53" s="167"/>
      <c r="OMF53" s="167"/>
      <c r="OMG53" s="167"/>
      <c r="OMH53" s="167"/>
      <c r="OMI53" s="167"/>
      <c r="OMJ53" s="167"/>
      <c r="OMK53" s="167"/>
      <c r="OML53" s="167"/>
      <c r="OMM53" s="167"/>
      <c r="OMN53" s="168"/>
      <c r="OMO53" s="165"/>
      <c r="OMP53" s="140"/>
      <c r="OMQ53" s="115"/>
      <c r="OMR53" s="161"/>
      <c r="OMS53" s="166"/>
      <c r="OMT53" s="167"/>
      <c r="OMU53" s="167"/>
      <c r="OMV53" s="167"/>
      <c r="OMW53" s="167"/>
      <c r="OMX53" s="167"/>
      <c r="OMY53" s="167"/>
      <c r="OMZ53" s="167"/>
      <c r="ONA53" s="167"/>
      <c r="ONB53" s="167"/>
      <c r="ONC53" s="167"/>
      <c r="OND53" s="167"/>
      <c r="ONE53" s="167"/>
      <c r="ONF53" s="168"/>
      <c r="ONG53" s="165"/>
      <c r="ONH53" s="140"/>
      <c r="ONI53" s="115"/>
      <c r="ONJ53" s="161"/>
      <c r="ONK53" s="166"/>
      <c r="ONL53" s="167"/>
      <c r="ONM53" s="167"/>
      <c r="ONN53" s="167"/>
      <c r="ONO53" s="167"/>
      <c r="ONP53" s="167"/>
      <c r="ONQ53" s="167"/>
      <c r="ONR53" s="167"/>
      <c r="ONS53" s="167"/>
      <c r="ONT53" s="167"/>
      <c r="ONU53" s="167"/>
      <c r="ONV53" s="167"/>
      <c r="ONW53" s="167"/>
      <c r="ONX53" s="168"/>
      <c r="ONY53" s="165"/>
      <c r="ONZ53" s="140"/>
      <c r="OOA53" s="115"/>
      <c r="OOB53" s="161"/>
      <c r="OOC53" s="166"/>
      <c r="OOD53" s="167"/>
      <c r="OOE53" s="167"/>
      <c r="OOF53" s="167"/>
      <c r="OOG53" s="167"/>
      <c r="OOH53" s="167"/>
      <c r="OOI53" s="167"/>
      <c r="OOJ53" s="167"/>
      <c r="OOK53" s="167"/>
      <c r="OOL53" s="167"/>
      <c r="OOM53" s="167"/>
      <c r="OON53" s="167"/>
      <c r="OOO53" s="167"/>
      <c r="OOP53" s="168"/>
      <c r="OOQ53" s="165"/>
      <c r="OOR53" s="140"/>
      <c r="OOS53" s="115"/>
      <c r="OOT53" s="161"/>
      <c r="OOU53" s="166"/>
      <c r="OOV53" s="167"/>
      <c r="OOW53" s="167"/>
      <c r="OOX53" s="167"/>
      <c r="OOY53" s="167"/>
      <c r="OOZ53" s="167"/>
      <c r="OPA53" s="167"/>
      <c r="OPB53" s="167"/>
      <c r="OPC53" s="167"/>
      <c r="OPD53" s="167"/>
      <c r="OPE53" s="167"/>
      <c r="OPF53" s="167"/>
      <c r="OPG53" s="167"/>
      <c r="OPH53" s="168"/>
      <c r="OPI53" s="165"/>
      <c r="OPJ53" s="140"/>
      <c r="OPK53" s="115"/>
      <c r="OPL53" s="161"/>
      <c r="OPM53" s="166"/>
      <c r="OPN53" s="167"/>
      <c r="OPO53" s="167"/>
      <c r="OPP53" s="167"/>
      <c r="OPQ53" s="167"/>
      <c r="OPR53" s="167"/>
      <c r="OPS53" s="167"/>
      <c r="OPT53" s="167"/>
      <c r="OPU53" s="167"/>
      <c r="OPV53" s="167"/>
      <c r="OPW53" s="167"/>
      <c r="OPX53" s="167"/>
      <c r="OPY53" s="167"/>
      <c r="OPZ53" s="168"/>
      <c r="OQA53" s="165"/>
      <c r="OQB53" s="140"/>
      <c r="OQC53" s="115"/>
      <c r="OQD53" s="161"/>
      <c r="OQE53" s="166"/>
      <c r="OQF53" s="167"/>
      <c r="OQG53" s="167"/>
      <c r="OQH53" s="167"/>
      <c r="OQI53" s="167"/>
      <c r="OQJ53" s="167"/>
      <c r="OQK53" s="167"/>
      <c r="OQL53" s="167"/>
      <c r="OQM53" s="167"/>
      <c r="OQN53" s="167"/>
      <c r="OQO53" s="167"/>
      <c r="OQP53" s="167"/>
      <c r="OQQ53" s="167"/>
      <c r="OQR53" s="168"/>
      <c r="OQS53" s="165"/>
      <c r="OQT53" s="140"/>
      <c r="OQU53" s="115"/>
      <c r="OQV53" s="161"/>
      <c r="OQW53" s="166"/>
      <c r="OQX53" s="167"/>
      <c r="OQY53" s="167"/>
      <c r="OQZ53" s="167"/>
      <c r="ORA53" s="167"/>
      <c r="ORB53" s="167"/>
      <c r="ORC53" s="167"/>
      <c r="ORD53" s="167"/>
      <c r="ORE53" s="167"/>
      <c r="ORF53" s="167"/>
      <c r="ORG53" s="167"/>
      <c r="ORH53" s="167"/>
      <c r="ORI53" s="167"/>
      <c r="ORJ53" s="168"/>
      <c r="ORK53" s="165"/>
      <c r="ORL53" s="140"/>
      <c r="ORM53" s="115"/>
      <c r="ORN53" s="161"/>
      <c r="ORO53" s="166"/>
      <c r="ORP53" s="167"/>
      <c r="ORQ53" s="167"/>
      <c r="ORR53" s="167"/>
      <c r="ORS53" s="167"/>
      <c r="ORT53" s="167"/>
      <c r="ORU53" s="167"/>
      <c r="ORV53" s="167"/>
      <c r="ORW53" s="167"/>
      <c r="ORX53" s="167"/>
      <c r="ORY53" s="167"/>
      <c r="ORZ53" s="167"/>
      <c r="OSA53" s="167"/>
      <c r="OSB53" s="168"/>
      <c r="OSC53" s="165"/>
      <c r="OSD53" s="140"/>
      <c r="OSE53" s="115"/>
      <c r="OSF53" s="161"/>
      <c r="OSG53" s="166"/>
      <c r="OSH53" s="167"/>
      <c r="OSI53" s="167"/>
      <c r="OSJ53" s="167"/>
      <c r="OSK53" s="167"/>
      <c r="OSL53" s="167"/>
      <c r="OSM53" s="167"/>
      <c r="OSN53" s="167"/>
      <c r="OSO53" s="167"/>
      <c r="OSP53" s="167"/>
      <c r="OSQ53" s="167"/>
      <c r="OSR53" s="167"/>
      <c r="OSS53" s="167"/>
      <c r="OST53" s="168"/>
      <c r="OSU53" s="165"/>
      <c r="OSV53" s="140"/>
      <c r="OSW53" s="115"/>
      <c r="OSX53" s="161"/>
      <c r="OSY53" s="166"/>
      <c r="OSZ53" s="167"/>
      <c r="OTA53" s="167"/>
      <c r="OTB53" s="167"/>
      <c r="OTC53" s="167"/>
      <c r="OTD53" s="167"/>
      <c r="OTE53" s="167"/>
      <c r="OTF53" s="167"/>
      <c r="OTG53" s="167"/>
      <c r="OTH53" s="167"/>
      <c r="OTI53" s="167"/>
      <c r="OTJ53" s="167"/>
      <c r="OTK53" s="167"/>
      <c r="OTL53" s="168"/>
      <c r="OTM53" s="165"/>
      <c r="OTN53" s="140"/>
      <c r="OTO53" s="115"/>
      <c r="OTP53" s="161"/>
      <c r="OTQ53" s="166"/>
      <c r="OTR53" s="167"/>
      <c r="OTS53" s="167"/>
      <c r="OTT53" s="167"/>
      <c r="OTU53" s="167"/>
      <c r="OTV53" s="167"/>
      <c r="OTW53" s="167"/>
      <c r="OTX53" s="167"/>
      <c r="OTY53" s="167"/>
      <c r="OTZ53" s="167"/>
      <c r="OUA53" s="167"/>
      <c r="OUB53" s="167"/>
      <c r="OUC53" s="167"/>
      <c r="OUD53" s="168"/>
      <c r="OUE53" s="165"/>
      <c r="OUF53" s="140"/>
      <c r="OUG53" s="115"/>
      <c r="OUH53" s="161"/>
      <c r="OUI53" s="166"/>
      <c r="OUJ53" s="167"/>
      <c r="OUK53" s="167"/>
      <c r="OUL53" s="167"/>
      <c r="OUM53" s="167"/>
      <c r="OUN53" s="167"/>
      <c r="OUO53" s="167"/>
      <c r="OUP53" s="167"/>
      <c r="OUQ53" s="167"/>
      <c r="OUR53" s="167"/>
      <c r="OUS53" s="167"/>
      <c r="OUT53" s="167"/>
      <c r="OUU53" s="167"/>
      <c r="OUV53" s="168"/>
      <c r="OUW53" s="165"/>
      <c r="OUX53" s="140"/>
      <c r="OUY53" s="115"/>
      <c r="OUZ53" s="161"/>
      <c r="OVA53" s="166"/>
      <c r="OVB53" s="167"/>
      <c r="OVC53" s="167"/>
      <c r="OVD53" s="167"/>
      <c r="OVE53" s="167"/>
      <c r="OVF53" s="167"/>
      <c r="OVG53" s="167"/>
      <c r="OVH53" s="167"/>
      <c r="OVI53" s="167"/>
      <c r="OVJ53" s="167"/>
      <c r="OVK53" s="167"/>
      <c r="OVL53" s="167"/>
      <c r="OVM53" s="167"/>
      <c r="OVN53" s="168"/>
      <c r="OVO53" s="165"/>
      <c r="OVP53" s="140"/>
      <c r="OVQ53" s="115"/>
      <c r="OVR53" s="161"/>
      <c r="OVS53" s="166"/>
      <c r="OVT53" s="167"/>
      <c r="OVU53" s="167"/>
      <c r="OVV53" s="167"/>
      <c r="OVW53" s="167"/>
      <c r="OVX53" s="167"/>
      <c r="OVY53" s="167"/>
      <c r="OVZ53" s="167"/>
      <c r="OWA53" s="167"/>
      <c r="OWB53" s="167"/>
      <c r="OWC53" s="167"/>
      <c r="OWD53" s="167"/>
      <c r="OWE53" s="167"/>
      <c r="OWF53" s="168"/>
      <c r="OWG53" s="165"/>
      <c r="OWH53" s="140"/>
      <c r="OWI53" s="115"/>
      <c r="OWJ53" s="161"/>
      <c r="OWK53" s="166"/>
      <c r="OWL53" s="167"/>
      <c r="OWM53" s="167"/>
      <c r="OWN53" s="167"/>
      <c r="OWO53" s="167"/>
      <c r="OWP53" s="167"/>
      <c r="OWQ53" s="167"/>
      <c r="OWR53" s="167"/>
      <c r="OWS53" s="167"/>
      <c r="OWT53" s="167"/>
      <c r="OWU53" s="167"/>
      <c r="OWV53" s="167"/>
      <c r="OWW53" s="167"/>
      <c r="OWX53" s="168"/>
      <c r="OWY53" s="165"/>
      <c r="OWZ53" s="140"/>
      <c r="OXA53" s="115"/>
      <c r="OXB53" s="161"/>
      <c r="OXC53" s="166"/>
      <c r="OXD53" s="167"/>
      <c r="OXE53" s="167"/>
      <c r="OXF53" s="167"/>
      <c r="OXG53" s="167"/>
      <c r="OXH53" s="167"/>
      <c r="OXI53" s="167"/>
      <c r="OXJ53" s="167"/>
      <c r="OXK53" s="167"/>
      <c r="OXL53" s="167"/>
      <c r="OXM53" s="167"/>
      <c r="OXN53" s="167"/>
      <c r="OXO53" s="167"/>
      <c r="OXP53" s="168"/>
      <c r="OXQ53" s="165"/>
      <c r="OXR53" s="140"/>
      <c r="OXS53" s="115"/>
      <c r="OXT53" s="161"/>
      <c r="OXU53" s="166"/>
      <c r="OXV53" s="167"/>
      <c r="OXW53" s="167"/>
      <c r="OXX53" s="167"/>
      <c r="OXY53" s="167"/>
      <c r="OXZ53" s="167"/>
      <c r="OYA53" s="167"/>
      <c r="OYB53" s="167"/>
      <c r="OYC53" s="167"/>
      <c r="OYD53" s="167"/>
      <c r="OYE53" s="167"/>
      <c r="OYF53" s="167"/>
      <c r="OYG53" s="167"/>
      <c r="OYH53" s="168"/>
      <c r="OYI53" s="165"/>
      <c r="OYJ53" s="140"/>
      <c r="OYK53" s="115"/>
      <c r="OYL53" s="161"/>
      <c r="OYM53" s="166"/>
      <c r="OYN53" s="167"/>
      <c r="OYO53" s="167"/>
      <c r="OYP53" s="167"/>
      <c r="OYQ53" s="167"/>
      <c r="OYR53" s="167"/>
      <c r="OYS53" s="167"/>
      <c r="OYT53" s="167"/>
      <c r="OYU53" s="167"/>
      <c r="OYV53" s="167"/>
      <c r="OYW53" s="167"/>
      <c r="OYX53" s="167"/>
      <c r="OYY53" s="167"/>
      <c r="OYZ53" s="168"/>
      <c r="OZA53" s="165"/>
      <c r="OZB53" s="140"/>
      <c r="OZC53" s="115"/>
      <c r="OZD53" s="161"/>
      <c r="OZE53" s="166"/>
      <c r="OZF53" s="167"/>
      <c r="OZG53" s="167"/>
      <c r="OZH53" s="167"/>
      <c r="OZI53" s="167"/>
      <c r="OZJ53" s="167"/>
      <c r="OZK53" s="167"/>
      <c r="OZL53" s="167"/>
      <c r="OZM53" s="167"/>
      <c r="OZN53" s="167"/>
      <c r="OZO53" s="167"/>
      <c r="OZP53" s="167"/>
      <c r="OZQ53" s="167"/>
      <c r="OZR53" s="168"/>
      <c r="OZS53" s="165"/>
      <c r="OZT53" s="140"/>
      <c r="OZU53" s="115"/>
      <c r="OZV53" s="161"/>
      <c r="OZW53" s="166"/>
      <c r="OZX53" s="167"/>
      <c r="OZY53" s="167"/>
      <c r="OZZ53" s="167"/>
      <c r="PAA53" s="167"/>
      <c r="PAB53" s="167"/>
      <c r="PAC53" s="167"/>
      <c r="PAD53" s="167"/>
      <c r="PAE53" s="167"/>
      <c r="PAF53" s="167"/>
      <c r="PAG53" s="167"/>
      <c r="PAH53" s="167"/>
      <c r="PAI53" s="167"/>
      <c r="PAJ53" s="168"/>
      <c r="PAK53" s="165"/>
      <c r="PAL53" s="140"/>
      <c r="PAM53" s="115"/>
      <c r="PAN53" s="161"/>
      <c r="PAO53" s="166"/>
      <c r="PAP53" s="167"/>
      <c r="PAQ53" s="167"/>
      <c r="PAR53" s="167"/>
      <c r="PAS53" s="167"/>
      <c r="PAT53" s="167"/>
      <c r="PAU53" s="167"/>
      <c r="PAV53" s="167"/>
      <c r="PAW53" s="167"/>
      <c r="PAX53" s="167"/>
      <c r="PAY53" s="167"/>
      <c r="PAZ53" s="167"/>
      <c r="PBA53" s="167"/>
      <c r="PBB53" s="168"/>
      <c r="PBC53" s="165"/>
      <c r="PBD53" s="140"/>
      <c r="PBE53" s="115"/>
      <c r="PBF53" s="161"/>
      <c r="PBG53" s="166"/>
      <c r="PBH53" s="167"/>
      <c r="PBI53" s="167"/>
      <c r="PBJ53" s="167"/>
      <c r="PBK53" s="167"/>
      <c r="PBL53" s="167"/>
      <c r="PBM53" s="167"/>
      <c r="PBN53" s="167"/>
      <c r="PBO53" s="167"/>
      <c r="PBP53" s="167"/>
      <c r="PBQ53" s="167"/>
      <c r="PBR53" s="167"/>
      <c r="PBS53" s="167"/>
      <c r="PBT53" s="168"/>
      <c r="PBU53" s="165"/>
      <c r="PBV53" s="140"/>
      <c r="PBW53" s="115"/>
      <c r="PBX53" s="161"/>
      <c r="PBY53" s="166"/>
      <c r="PBZ53" s="167"/>
      <c r="PCA53" s="167"/>
      <c r="PCB53" s="167"/>
      <c r="PCC53" s="167"/>
      <c r="PCD53" s="167"/>
      <c r="PCE53" s="167"/>
      <c r="PCF53" s="167"/>
      <c r="PCG53" s="167"/>
      <c r="PCH53" s="167"/>
      <c r="PCI53" s="167"/>
      <c r="PCJ53" s="167"/>
      <c r="PCK53" s="167"/>
      <c r="PCL53" s="168"/>
      <c r="PCM53" s="165"/>
      <c r="PCN53" s="140"/>
      <c r="PCO53" s="115"/>
      <c r="PCP53" s="161"/>
      <c r="PCQ53" s="166"/>
      <c r="PCR53" s="167"/>
      <c r="PCS53" s="167"/>
      <c r="PCT53" s="167"/>
      <c r="PCU53" s="167"/>
      <c r="PCV53" s="167"/>
      <c r="PCW53" s="167"/>
      <c r="PCX53" s="167"/>
      <c r="PCY53" s="167"/>
      <c r="PCZ53" s="167"/>
      <c r="PDA53" s="167"/>
      <c r="PDB53" s="167"/>
      <c r="PDC53" s="167"/>
      <c r="PDD53" s="168"/>
      <c r="PDE53" s="165"/>
      <c r="PDF53" s="140"/>
      <c r="PDG53" s="115"/>
      <c r="PDH53" s="161"/>
      <c r="PDI53" s="166"/>
      <c r="PDJ53" s="167"/>
      <c r="PDK53" s="167"/>
      <c r="PDL53" s="167"/>
      <c r="PDM53" s="167"/>
      <c r="PDN53" s="167"/>
      <c r="PDO53" s="167"/>
      <c r="PDP53" s="167"/>
      <c r="PDQ53" s="167"/>
      <c r="PDR53" s="167"/>
      <c r="PDS53" s="167"/>
      <c r="PDT53" s="167"/>
      <c r="PDU53" s="167"/>
      <c r="PDV53" s="168"/>
      <c r="PDW53" s="165"/>
      <c r="PDX53" s="140"/>
      <c r="PDY53" s="115"/>
      <c r="PDZ53" s="161"/>
      <c r="PEA53" s="166"/>
      <c r="PEB53" s="167"/>
      <c r="PEC53" s="167"/>
      <c r="PED53" s="167"/>
      <c r="PEE53" s="167"/>
      <c r="PEF53" s="167"/>
      <c r="PEG53" s="167"/>
      <c r="PEH53" s="167"/>
      <c r="PEI53" s="167"/>
      <c r="PEJ53" s="167"/>
      <c r="PEK53" s="167"/>
      <c r="PEL53" s="167"/>
      <c r="PEM53" s="167"/>
      <c r="PEN53" s="168"/>
      <c r="PEO53" s="165"/>
      <c r="PEP53" s="140"/>
      <c r="PEQ53" s="115"/>
      <c r="PER53" s="161"/>
      <c r="PES53" s="166"/>
      <c r="PET53" s="167"/>
      <c r="PEU53" s="167"/>
      <c r="PEV53" s="167"/>
      <c r="PEW53" s="167"/>
      <c r="PEX53" s="167"/>
      <c r="PEY53" s="167"/>
      <c r="PEZ53" s="167"/>
      <c r="PFA53" s="167"/>
      <c r="PFB53" s="167"/>
      <c r="PFC53" s="167"/>
      <c r="PFD53" s="167"/>
      <c r="PFE53" s="167"/>
      <c r="PFF53" s="168"/>
      <c r="PFG53" s="165"/>
      <c r="PFH53" s="140"/>
      <c r="PFI53" s="115"/>
      <c r="PFJ53" s="161"/>
      <c r="PFK53" s="166"/>
      <c r="PFL53" s="167"/>
      <c r="PFM53" s="167"/>
      <c r="PFN53" s="167"/>
      <c r="PFO53" s="167"/>
      <c r="PFP53" s="167"/>
      <c r="PFQ53" s="167"/>
      <c r="PFR53" s="167"/>
      <c r="PFS53" s="167"/>
      <c r="PFT53" s="167"/>
      <c r="PFU53" s="167"/>
      <c r="PFV53" s="167"/>
      <c r="PFW53" s="167"/>
      <c r="PFX53" s="168"/>
      <c r="PFY53" s="165"/>
      <c r="PFZ53" s="140"/>
      <c r="PGA53" s="115"/>
      <c r="PGB53" s="161"/>
      <c r="PGC53" s="166"/>
      <c r="PGD53" s="167"/>
      <c r="PGE53" s="167"/>
      <c r="PGF53" s="167"/>
      <c r="PGG53" s="167"/>
      <c r="PGH53" s="167"/>
      <c r="PGI53" s="167"/>
      <c r="PGJ53" s="167"/>
      <c r="PGK53" s="167"/>
      <c r="PGL53" s="167"/>
      <c r="PGM53" s="167"/>
      <c r="PGN53" s="167"/>
      <c r="PGO53" s="167"/>
      <c r="PGP53" s="168"/>
      <c r="PGQ53" s="165"/>
      <c r="PGR53" s="140"/>
      <c r="PGS53" s="115"/>
      <c r="PGT53" s="161"/>
      <c r="PGU53" s="166"/>
      <c r="PGV53" s="167"/>
      <c r="PGW53" s="167"/>
      <c r="PGX53" s="167"/>
      <c r="PGY53" s="167"/>
      <c r="PGZ53" s="167"/>
      <c r="PHA53" s="167"/>
      <c r="PHB53" s="167"/>
      <c r="PHC53" s="167"/>
      <c r="PHD53" s="167"/>
      <c r="PHE53" s="167"/>
      <c r="PHF53" s="167"/>
      <c r="PHG53" s="167"/>
      <c r="PHH53" s="168"/>
      <c r="PHI53" s="165"/>
      <c r="PHJ53" s="140"/>
      <c r="PHK53" s="115"/>
      <c r="PHL53" s="161"/>
      <c r="PHM53" s="166"/>
      <c r="PHN53" s="167"/>
      <c r="PHO53" s="167"/>
      <c r="PHP53" s="167"/>
      <c r="PHQ53" s="167"/>
      <c r="PHR53" s="167"/>
      <c r="PHS53" s="167"/>
      <c r="PHT53" s="167"/>
      <c r="PHU53" s="167"/>
      <c r="PHV53" s="167"/>
      <c r="PHW53" s="167"/>
      <c r="PHX53" s="167"/>
      <c r="PHY53" s="167"/>
      <c r="PHZ53" s="168"/>
      <c r="PIA53" s="165"/>
      <c r="PIB53" s="140"/>
      <c r="PIC53" s="115"/>
      <c r="PID53" s="161"/>
      <c r="PIE53" s="166"/>
      <c r="PIF53" s="167"/>
      <c r="PIG53" s="167"/>
      <c r="PIH53" s="167"/>
      <c r="PII53" s="167"/>
      <c r="PIJ53" s="167"/>
      <c r="PIK53" s="167"/>
      <c r="PIL53" s="167"/>
      <c r="PIM53" s="167"/>
      <c r="PIN53" s="167"/>
      <c r="PIO53" s="167"/>
      <c r="PIP53" s="167"/>
      <c r="PIQ53" s="167"/>
      <c r="PIR53" s="168"/>
      <c r="PIS53" s="165"/>
      <c r="PIT53" s="140"/>
      <c r="PIU53" s="115"/>
      <c r="PIV53" s="161"/>
      <c r="PIW53" s="166"/>
      <c r="PIX53" s="167"/>
      <c r="PIY53" s="167"/>
      <c r="PIZ53" s="167"/>
      <c r="PJA53" s="167"/>
      <c r="PJB53" s="167"/>
      <c r="PJC53" s="167"/>
      <c r="PJD53" s="167"/>
      <c r="PJE53" s="167"/>
      <c r="PJF53" s="167"/>
      <c r="PJG53" s="167"/>
      <c r="PJH53" s="167"/>
      <c r="PJI53" s="167"/>
      <c r="PJJ53" s="168"/>
      <c r="PJK53" s="165"/>
      <c r="PJL53" s="140"/>
      <c r="PJM53" s="115"/>
      <c r="PJN53" s="161"/>
      <c r="PJO53" s="166"/>
      <c r="PJP53" s="167"/>
      <c r="PJQ53" s="167"/>
      <c r="PJR53" s="167"/>
      <c r="PJS53" s="167"/>
      <c r="PJT53" s="167"/>
      <c r="PJU53" s="167"/>
      <c r="PJV53" s="167"/>
      <c r="PJW53" s="167"/>
      <c r="PJX53" s="167"/>
      <c r="PJY53" s="167"/>
      <c r="PJZ53" s="167"/>
      <c r="PKA53" s="167"/>
      <c r="PKB53" s="168"/>
      <c r="PKC53" s="165"/>
      <c r="PKD53" s="140"/>
      <c r="PKE53" s="115"/>
      <c r="PKF53" s="161"/>
      <c r="PKG53" s="166"/>
      <c r="PKH53" s="167"/>
      <c r="PKI53" s="167"/>
      <c r="PKJ53" s="167"/>
      <c r="PKK53" s="167"/>
      <c r="PKL53" s="167"/>
      <c r="PKM53" s="167"/>
      <c r="PKN53" s="167"/>
      <c r="PKO53" s="167"/>
      <c r="PKP53" s="167"/>
      <c r="PKQ53" s="167"/>
      <c r="PKR53" s="167"/>
      <c r="PKS53" s="167"/>
      <c r="PKT53" s="168"/>
      <c r="PKU53" s="165"/>
      <c r="PKV53" s="140"/>
      <c r="PKW53" s="115"/>
      <c r="PKX53" s="161"/>
      <c r="PKY53" s="166"/>
      <c r="PKZ53" s="167"/>
      <c r="PLA53" s="167"/>
      <c r="PLB53" s="167"/>
      <c r="PLC53" s="167"/>
      <c r="PLD53" s="167"/>
      <c r="PLE53" s="167"/>
      <c r="PLF53" s="167"/>
      <c r="PLG53" s="167"/>
      <c r="PLH53" s="167"/>
      <c r="PLI53" s="167"/>
      <c r="PLJ53" s="167"/>
      <c r="PLK53" s="167"/>
      <c r="PLL53" s="168"/>
      <c r="PLM53" s="165"/>
      <c r="PLN53" s="140"/>
      <c r="PLO53" s="115"/>
      <c r="PLP53" s="161"/>
      <c r="PLQ53" s="166"/>
      <c r="PLR53" s="167"/>
      <c r="PLS53" s="167"/>
      <c r="PLT53" s="167"/>
      <c r="PLU53" s="167"/>
      <c r="PLV53" s="167"/>
      <c r="PLW53" s="167"/>
      <c r="PLX53" s="167"/>
      <c r="PLY53" s="167"/>
      <c r="PLZ53" s="167"/>
      <c r="PMA53" s="167"/>
      <c r="PMB53" s="167"/>
      <c r="PMC53" s="167"/>
      <c r="PMD53" s="168"/>
      <c r="PME53" s="165"/>
      <c r="PMF53" s="140"/>
      <c r="PMG53" s="115"/>
      <c r="PMH53" s="161"/>
      <c r="PMI53" s="166"/>
      <c r="PMJ53" s="167"/>
      <c r="PMK53" s="167"/>
      <c r="PML53" s="167"/>
      <c r="PMM53" s="167"/>
      <c r="PMN53" s="167"/>
      <c r="PMO53" s="167"/>
      <c r="PMP53" s="167"/>
      <c r="PMQ53" s="167"/>
      <c r="PMR53" s="167"/>
      <c r="PMS53" s="167"/>
      <c r="PMT53" s="167"/>
      <c r="PMU53" s="167"/>
      <c r="PMV53" s="168"/>
      <c r="PMW53" s="165"/>
      <c r="PMX53" s="140"/>
      <c r="PMY53" s="115"/>
      <c r="PMZ53" s="161"/>
      <c r="PNA53" s="166"/>
      <c r="PNB53" s="167"/>
      <c r="PNC53" s="167"/>
      <c r="PND53" s="167"/>
      <c r="PNE53" s="167"/>
      <c r="PNF53" s="167"/>
      <c r="PNG53" s="167"/>
      <c r="PNH53" s="167"/>
      <c r="PNI53" s="167"/>
      <c r="PNJ53" s="167"/>
      <c r="PNK53" s="167"/>
      <c r="PNL53" s="167"/>
      <c r="PNM53" s="167"/>
      <c r="PNN53" s="168"/>
      <c r="PNO53" s="165"/>
      <c r="PNP53" s="140"/>
      <c r="PNQ53" s="115"/>
      <c r="PNR53" s="161"/>
      <c r="PNS53" s="166"/>
      <c r="PNT53" s="167"/>
      <c r="PNU53" s="167"/>
      <c r="PNV53" s="167"/>
      <c r="PNW53" s="167"/>
      <c r="PNX53" s="167"/>
      <c r="PNY53" s="167"/>
      <c r="PNZ53" s="167"/>
      <c r="POA53" s="167"/>
      <c r="POB53" s="167"/>
      <c r="POC53" s="167"/>
      <c r="POD53" s="167"/>
      <c r="POE53" s="167"/>
      <c r="POF53" s="168"/>
      <c r="POG53" s="165"/>
      <c r="POH53" s="140"/>
      <c r="POI53" s="115"/>
      <c r="POJ53" s="161"/>
      <c r="POK53" s="166"/>
      <c r="POL53" s="167"/>
      <c r="POM53" s="167"/>
      <c r="PON53" s="167"/>
      <c r="POO53" s="167"/>
      <c r="POP53" s="167"/>
      <c r="POQ53" s="167"/>
      <c r="POR53" s="167"/>
      <c r="POS53" s="167"/>
      <c r="POT53" s="167"/>
      <c r="POU53" s="167"/>
      <c r="POV53" s="167"/>
      <c r="POW53" s="167"/>
      <c r="POX53" s="168"/>
      <c r="POY53" s="165"/>
      <c r="POZ53" s="140"/>
      <c r="PPA53" s="115"/>
      <c r="PPB53" s="161"/>
      <c r="PPC53" s="166"/>
      <c r="PPD53" s="167"/>
      <c r="PPE53" s="167"/>
      <c r="PPF53" s="167"/>
      <c r="PPG53" s="167"/>
      <c r="PPH53" s="167"/>
      <c r="PPI53" s="167"/>
      <c r="PPJ53" s="167"/>
      <c r="PPK53" s="167"/>
      <c r="PPL53" s="167"/>
      <c r="PPM53" s="167"/>
      <c r="PPN53" s="167"/>
      <c r="PPO53" s="167"/>
      <c r="PPP53" s="168"/>
      <c r="PPQ53" s="165"/>
      <c r="PPR53" s="140"/>
      <c r="PPS53" s="115"/>
      <c r="PPT53" s="161"/>
      <c r="PPU53" s="166"/>
      <c r="PPV53" s="167"/>
      <c r="PPW53" s="167"/>
      <c r="PPX53" s="167"/>
      <c r="PPY53" s="167"/>
      <c r="PPZ53" s="167"/>
      <c r="PQA53" s="167"/>
      <c r="PQB53" s="167"/>
      <c r="PQC53" s="167"/>
      <c r="PQD53" s="167"/>
      <c r="PQE53" s="167"/>
      <c r="PQF53" s="167"/>
      <c r="PQG53" s="167"/>
      <c r="PQH53" s="168"/>
      <c r="PQI53" s="165"/>
      <c r="PQJ53" s="140"/>
      <c r="PQK53" s="115"/>
      <c r="PQL53" s="161"/>
      <c r="PQM53" s="166"/>
      <c r="PQN53" s="167"/>
      <c r="PQO53" s="167"/>
      <c r="PQP53" s="167"/>
      <c r="PQQ53" s="167"/>
      <c r="PQR53" s="167"/>
      <c r="PQS53" s="167"/>
      <c r="PQT53" s="167"/>
      <c r="PQU53" s="167"/>
      <c r="PQV53" s="167"/>
      <c r="PQW53" s="167"/>
      <c r="PQX53" s="167"/>
      <c r="PQY53" s="167"/>
      <c r="PQZ53" s="168"/>
      <c r="PRA53" s="165"/>
      <c r="PRB53" s="140"/>
      <c r="PRC53" s="115"/>
      <c r="PRD53" s="161"/>
      <c r="PRE53" s="166"/>
      <c r="PRF53" s="167"/>
      <c r="PRG53" s="167"/>
      <c r="PRH53" s="167"/>
      <c r="PRI53" s="167"/>
      <c r="PRJ53" s="167"/>
      <c r="PRK53" s="167"/>
      <c r="PRL53" s="167"/>
      <c r="PRM53" s="167"/>
      <c r="PRN53" s="167"/>
      <c r="PRO53" s="167"/>
      <c r="PRP53" s="167"/>
      <c r="PRQ53" s="167"/>
      <c r="PRR53" s="168"/>
      <c r="PRS53" s="165"/>
      <c r="PRT53" s="140"/>
      <c r="PRU53" s="115"/>
      <c r="PRV53" s="161"/>
      <c r="PRW53" s="166"/>
      <c r="PRX53" s="167"/>
      <c r="PRY53" s="167"/>
      <c r="PRZ53" s="167"/>
      <c r="PSA53" s="167"/>
      <c r="PSB53" s="167"/>
      <c r="PSC53" s="167"/>
      <c r="PSD53" s="167"/>
      <c r="PSE53" s="167"/>
      <c r="PSF53" s="167"/>
      <c r="PSG53" s="167"/>
      <c r="PSH53" s="167"/>
      <c r="PSI53" s="167"/>
      <c r="PSJ53" s="168"/>
      <c r="PSK53" s="165"/>
      <c r="PSL53" s="140"/>
      <c r="PSM53" s="115"/>
      <c r="PSN53" s="161"/>
      <c r="PSO53" s="166"/>
      <c r="PSP53" s="167"/>
      <c r="PSQ53" s="167"/>
      <c r="PSR53" s="167"/>
      <c r="PSS53" s="167"/>
      <c r="PST53" s="167"/>
      <c r="PSU53" s="167"/>
      <c r="PSV53" s="167"/>
      <c r="PSW53" s="167"/>
      <c r="PSX53" s="167"/>
      <c r="PSY53" s="167"/>
      <c r="PSZ53" s="167"/>
      <c r="PTA53" s="167"/>
      <c r="PTB53" s="168"/>
      <c r="PTC53" s="165"/>
      <c r="PTD53" s="140"/>
      <c r="PTE53" s="115"/>
      <c r="PTF53" s="161"/>
      <c r="PTG53" s="166"/>
      <c r="PTH53" s="167"/>
      <c r="PTI53" s="167"/>
      <c r="PTJ53" s="167"/>
      <c r="PTK53" s="167"/>
      <c r="PTL53" s="167"/>
      <c r="PTM53" s="167"/>
      <c r="PTN53" s="167"/>
      <c r="PTO53" s="167"/>
      <c r="PTP53" s="167"/>
      <c r="PTQ53" s="167"/>
      <c r="PTR53" s="167"/>
      <c r="PTS53" s="167"/>
      <c r="PTT53" s="168"/>
      <c r="PTU53" s="165"/>
      <c r="PTV53" s="140"/>
      <c r="PTW53" s="115"/>
      <c r="PTX53" s="161"/>
      <c r="PTY53" s="166"/>
      <c r="PTZ53" s="167"/>
      <c r="PUA53" s="167"/>
      <c r="PUB53" s="167"/>
      <c r="PUC53" s="167"/>
      <c r="PUD53" s="167"/>
      <c r="PUE53" s="167"/>
      <c r="PUF53" s="167"/>
      <c r="PUG53" s="167"/>
      <c r="PUH53" s="167"/>
      <c r="PUI53" s="167"/>
      <c r="PUJ53" s="167"/>
      <c r="PUK53" s="167"/>
      <c r="PUL53" s="168"/>
      <c r="PUM53" s="165"/>
      <c r="PUN53" s="140"/>
      <c r="PUO53" s="115"/>
      <c r="PUP53" s="161"/>
      <c r="PUQ53" s="166"/>
      <c r="PUR53" s="167"/>
      <c r="PUS53" s="167"/>
      <c r="PUT53" s="167"/>
      <c r="PUU53" s="167"/>
      <c r="PUV53" s="167"/>
      <c r="PUW53" s="167"/>
      <c r="PUX53" s="167"/>
      <c r="PUY53" s="167"/>
      <c r="PUZ53" s="167"/>
      <c r="PVA53" s="167"/>
      <c r="PVB53" s="167"/>
      <c r="PVC53" s="167"/>
      <c r="PVD53" s="168"/>
      <c r="PVE53" s="165"/>
      <c r="PVF53" s="140"/>
      <c r="PVG53" s="115"/>
      <c r="PVH53" s="161"/>
      <c r="PVI53" s="166"/>
      <c r="PVJ53" s="167"/>
      <c r="PVK53" s="167"/>
      <c r="PVL53" s="167"/>
      <c r="PVM53" s="167"/>
      <c r="PVN53" s="167"/>
      <c r="PVO53" s="167"/>
      <c r="PVP53" s="167"/>
      <c r="PVQ53" s="167"/>
      <c r="PVR53" s="167"/>
      <c r="PVS53" s="167"/>
      <c r="PVT53" s="167"/>
      <c r="PVU53" s="167"/>
      <c r="PVV53" s="168"/>
      <c r="PVW53" s="165"/>
      <c r="PVX53" s="140"/>
      <c r="PVY53" s="115"/>
      <c r="PVZ53" s="161"/>
      <c r="PWA53" s="166"/>
      <c r="PWB53" s="167"/>
      <c r="PWC53" s="167"/>
      <c r="PWD53" s="167"/>
      <c r="PWE53" s="167"/>
      <c r="PWF53" s="167"/>
      <c r="PWG53" s="167"/>
      <c r="PWH53" s="167"/>
      <c r="PWI53" s="167"/>
      <c r="PWJ53" s="167"/>
      <c r="PWK53" s="167"/>
      <c r="PWL53" s="167"/>
      <c r="PWM53" s="167"/>
      <c r="PWN53" s="168"/>
      <c r="PWO53" s="165"/>
      <c r="PWP53" s="140"/>
      <c r="PWQ53" s="115"/>
      <c r="PWR53" s="161"/>
      <c r="PWS53" s="166"/>
      <c r="PWT53" s="167"/>
      <c r="PWU53" s="167"/>
      <c r="PWV53" s="167"/>
      <c r="PWW53" s="167"/>
      <c r="PWX53" s="167"/>
      <c r="PWY53" s="167"/>
      <c r="PWZ53" s="167"/>
      <c r="PXA53" s="167"/>
      <c r="PXB53" s="167"/>
      <c r="PXC53" s="167"/>
      <c r="PXD53" s="167"/>
      <c r="PXE53" s="167"/>
      <c r="PXF53" s="168"/>
      <c r="PXG53" s="165"/>
      <c r="PXH53" s="140"/>
      <c r="PXI53" s="115"/>
      <c r="PXJ53" s="161"/>
      <c r="PXK53" s="166"/>
      <c r="PXL53" s="167"/>
      <c r="PXM53" s="167"/>
      <c r="PXN53" s="167"/>
      <c r="PXO53" s="167"/>
      <c r="PXP53" s="167"/>
      <c r="PXQ53" s="167"/>
      <c r="PXR53" s="167"/>
      <c r="PXS53" s="167"/>
      <c r="PXT53" s="167"/>
      <c r="PXU53" s="167"/>
      <c r="PXV53" s="167"/>
      <c r="PXW53" s="167"/>
      <c r="PXX53" s="168"/>
      <c r="PXY53" s="165"/>
      <c r="PXZ53" s="140"/>
      <c r="PYA53" s="115"/>
      <c r="PYB53" s="161"/>
      <c r="PYC53" s="166"/>
      <c r="PYD53" s="167"/>
      <c r="PYE53" s="167"/>
      <c r="PYF53" s="167"/>
      <c r="PYG53" s="167"/>
      <c r="PYH53" s="167"/>
      <c r="PYI53" s="167"/>
      <c r="PYJ53" s="167"/>
      <c r="PYK53" s="167"/>
      <c r="PYL53" s="167"/>
      <c r="PYM53" s="167"/>
      <c r="PYN53" s="167"/>
      <c r="PYO53" s="167"/>
      <c r="PYP53" s="168"/>
      <c r="PYQ53" s="165"/>
      <c r="PYR53" s="140"/>
      <c r="PYS53" s="115"/>
      <c r="PYT53" s="161"/>
      <c r="PYU53" s="166"/>
      <c r="PYV53" s="167"/>
      <c r="PYW53" s="167"/>
      <c r="PYX53" s="167"/>
      <c r="PYY53" s="167"/>
      <c r="PYZ53" s="167"/>
      <c r="PZA53" s="167"/>
      <c r="PZB53" s="167"/>
      <c r="PZC53" s="167"/>
      <c r="PZD53" s="167"/>
      <c r="PZE53" s="167"/>
      <c r="PZF53" s="167"/>
      <c r="PZG53" s="167"/>
      <c r="PZH53" s="168"/>
      <c r="PZI53" s="165"/>
      <c r="PZJ53" s="140"/>
      <c r="PZK53" s="115"/>
      <c r="PZL53" s="161"/>
      <c r="PZM53" s="166"/>
      <c r="PZN53" s="167"/>
      <c r="PZO53" s="167"/>
      <c r="PZP53" s="167"/>
      <c r="PZQ53" s="167"/>
      <c r="PZR53" s="167"/>
      <c r="PZS53" s="167"/>
      <c r="PZT53" s="167"/>
      <c r="PZU53" s="167"/>
      <c r="PZV53" s="167"/>
      <c r="PZW53" s="167"/>
      <c r="PZX53" s="167"/>
      <c r="PZY53" s="167"/>
      <c r="PZZ53" s="168"/>
      <c r="QAA53" s="165"/>
      <c r="QAB53" s="140"/>
      <c r="QAC53" s="115"/>
      <c r="QAD53" s="161"/>
      <c r="QAE53" s="166"/>
      <c r="QAF53" s="167"/>
      <c r="QAG53" s="167"/>
      <c r="QAH53" s="167"/>
      <c r="QAI53" s="167"/>
      <c r="QAJ53" s="167"/>
      <c r="QAK53" s="167"/>
      <c r="QAL53" s="167"/>
      <c r="QAM53" s="167"/>
      <c r="QAN53" s="167"/>
      <c r="QAO53" s="167"/>
      <c r="QAP53" s="167"/>
      <c r="QAQ53" s="167"/>
      <c r="QAR53" s="168"/>
      <c r="QAS53" s="165"/>
      <c r="QAT53" s="140"/>
      <c r="QAU53" s="115"/>
      <c r="QAV53" s="161"/>
      <c r="QAW53" s="166"/>
      <c r="QAX53" s="167"/>
      <c r="QAY53" s="167"/>
      <c r="QAZ53" s="167"/>
      <c r="QBA53" s="167"/>
      <c r="QBB53" s="167"/>
      <c r="QBC53" s="167"/>
      <c r="QBD53" s="167"/>
      <c r="QBE53" s="167"/>
      <c r="QBF53" s="167"/>
      <c r="QBG53" s="167"/>
      <c r="QBH53" s="167"/>
      <c r="QBI53" s="167"/>
      <c r="QBJ53" s="168"/>
      <c r="QBK53" s="165"/>
      <c r="QBL53" s="140"/>
      <c r="QBM53" s="115"/>
      <c r="QBN53" s="161"/>
      <c r="QBO53" s="166"/>
      <c r="QBP53" s="167"/>
      <c r="QBQ53" s="167"/>
      <c r="QBR53" s="167"/>
      <c r="QBS53" s="167"/>
      <c r="QBT53" s="167"/>
      <c r="QBU53" s="167"/>
      <c r="QBV53" s="167"/>
      <c r="QBW53" s="167"/>
      <c r="QBX53" s="167"/>
      <c r="QBY53" s="167"/>
      <c r="QBZ53" s="167"/>
      <c r="QCA53" s="167"/>
      <c r="QCB53" s="168"/>
      <c r="QCC53" s="165"/>
      <c r="QCD53" s="140"/>
      <c r="QCE53" s="115"/>
      <c r="QCF53" s="161"/>
      <c r="QCG53" s="166"/>
      <c r="QCH53" s="167"/>
      <c r="QCI53" s="167"/>
      <c r="QCJ53" s="167"/>
      <c r="QCK53" s="167"/>
      <c r="QCL53" s="167"/>
      <c r="QCM53" s="167"/>
      <c r="QCN53" s="167"/>
      <c r="QCO53" s="167"/>
      <c r="QCP53" s="167"/>
      <c r="QCQ53" s="167"/>
      <c r="QCR53" s="167"/>
      <c r="QCS53" s="167"/>
      <c r="QCT53" s="168"/>
      <c r="QCU53" s="165"/>
      <c r="QCV53" s="140"/>
      <c r="QCW53" s="115"/>
      <c r="QCX53" s="161"/>
      <c r="QCY53" s="166"/>
      <c r="QCZ53" s="167"/>
      <c r="QDA53" s="167"/>
      <c r="QDB53" s="167"/>
      <c r="QDC53" s="167"/>
      <c r="QDD53" s="167"/>
      <c r="QDE53" s="167"/>
      <c r="QDF53" s="167"/>
      <c r="QDG53" s="167"/>
      <c r="QDH53" s="167"/>
      <c r="QDI53" s="167"/>
      <c r="QDJ53" s="167"/>
      <c r="QDK53" s="167"/>
      <c r="QDL53" s="168"/>
      <c r="QDM53" s="165"/>
      <c r="QDN53" s="140"/>
      <c r="QDO53" s="115"/>
      <c r="QDP53" s="161"/>
      <c r="QDQ53" s="166"/>
      <c r="QDR53" s="167"/>
      <c r="QDS53" s="167"/>
      <c r="QDT53" s="167"/>
      <c r="QDU53" s="167"/>
      <c r="QDV53" s="167"/>
      <c r="QDW53" s="167"/>
      <c r="QDX53" s="167"/>
      <c r="QDY53" s="167"/>
      <c r="QDZ53" s="167"/>
      <c r="QEA53" s="167"/>
      <c r="QEB53" s="167"/>
      <c r="QEC53" s="167"/>
      <c r="QED53" s="168"/>
      <c r="QEE53" s="165"/>
      <c r="QEF53" s="140"/>
      <c r="QEG53" s="115"/>
      <c r="QEH53" s="161"/>
      <c r="QEI53" s="166"/>
      <c r="QEJ53" s="167"/>
      <c r="QEK53" s="167"/>
      <c r="QEL53" s="167"/>
      <c r="QEM53" s="167"/>
      <c r="QEN53" s="167"/>
      <c r="QEO53" s="167"/>
      <c r="QEP53" s="167"/>
      <c r="QEQ53" s="167"/>
      <c r="QER53" s="167"/>
      <c r="QES53" s="167"/>
      <c r="QET53" s="167"/>
      <c r="QEU53" s="167"/>
      <c r="QEV53" s="168"/>
      <c r="QEW53" s="165"/>
      <c r="QEX53" s="140"/>
      <c r="QEY53" s="115"/>
      <c r="QEZ53" s="161"/>
      <c r="QFA53" s="166"/>
      <c r="QFB53" s="167"/>
      <c r="QFC53" s="167"/>
      <c r="QFD53" s="167"/>
      <c r="QFE53" s="167"/>
      <c r="QFF53" s="167"/>
      <c r="QFG53" s="167"/>
      <c r="QFH53" s="167"/>
      <c r="QFI53" s="167"/>
      <c r="QFJ53" s="167"/>
      <c r="QFK53" s="167"/>
      <c r="QFL53" s="167"/>
      <c r="QFM53" s="167"/>
      <c r="QFN53" s="168"/>
      <c r="QFO53" s="165"/>
      <c r="QFP53" s="140"/>
      <c r="QFQ53" s="115"/>
      <c r="QFR53" s="161"/>
      <c r="QFS53" s="166"/>
      <c r="QFT53" s="167"/>
      <c r="QFU53" s="167"/>
      <c r="QFV53" s="167"/>
      <c r="QFW53" s="167"/>
      <c r="QFX53" s="167"/>
      <c r="QFY53" s="167"/>
      <c r="QFZ53" s="167"/>
      <c r="QGA53" s="167"/>
      <c r="QGB53" s="167"/>
      <c r="QGC53" s="167"/>
      <c r="QGD53" s="167"/>
      <c r="QGE53" s="167"/>
      <c r="QGF53" s="168"/>
      <c r="QGG53" s="165"/>
      <c r="QGH53" s="140"/>
      <c r="QGI53" s="115"/>
      <c r="QGJ53" s="161"/>
      <c r="QGK53" s="166"/>
      <c r="QGL53" s="167"/>
      <c r="QGM53" s="167"/>
      <c r="QGN53" s="167"/>
      <c r="QGO53" s="167"/>
      <c r="QGP53" s="167"/>
      <c r="QGQ53" s="167"/>
      <c r="QGR53" s="167"/>
      <c r="QGS53" s="167"/>
      <c r="QGT53" s="167"/>
      <c r="QGU53" s="167"/>
      <c r="QGV53" s="167"/>
      <c r="QGW53" s="167"/>
      <c r="QGX53" s="168"/>
      <c r="QGY53" s="165"/>
      <c r="QGZ53" s="140"/>
      <c r="QHA53" s="115"/>
      <c r="QHB53" s="161"/>
      <c r="QHC53" s="166"/>
      <c r="QHD53" s="167"/>
      <c r="QHE53" s="167"/>
      <c r="QHF53" s="167"/>
      <c r="QHG53" s="167"/>
      <c r="QHH53" s="167"/>
      <c r="QHI53" s="167"/>
      <c r="QHJ53" s="167"/>
      <c r="QHK53" s="167"/>
      <c r="QHL53" s="167"/>
      <c r="QHM53" s="167"/>
      <c r="QHN53" s="167"/>
      <c r="QHO53" s="167"/>
      <c r="QHP53" s="168"/>
      <c r="QHQ53" s="165"/>
      <c r="QHR53" s="140"/>
      <c r="QHS53" s="115"/>
      <c r="QHT53" s="161"/>
      <c r="QHU53" s="166"/>
      <c r="QHV53" s="167"/>
      <c r="QHW53" s="167"/>
      <c r="QHX53" s="167"/>
      <c r="QHY53" s="167"/>
      <c r="QHZ53" s="167"/>
      <c r="QIA53" s="167"/>
      <c r="QIB53" s="167"/>
      <c r="QIC53" s="167"/>
      <c r="QID53" s="167"/>
      <c r="QIE53" s="167"/>
      <c r="QIF53" s="167"/>
      <c r="QIG53" s="167"/>
      <c r="QIH53" s="168"/>
      <c r="QII53" s="165"/>
      <c r="QIJ53" s="140"/>
      <c r="QIK53" s="115"/>
      <c r="QIL53" s="161"/>
      <c r="QIM53" s="166"/>
      <c r="QIN53" s="167"/>
      <c r="QIO53" s="167"/>
      <c r="QIP53" s="167"/>
      <c r="QIQ53" s="167"/>
      <c r="QIR53" s="167"/>
      <c r="QIS53" s="167"/>
      <c r="QIT53" s="167"/>
      <c r="QIU53" s="167"/>
      <c r="QIV53" s="167"/>
      <c r="QIW53" s="167"/>
      <c r="QIX53" s="167"/>
      <c r="QIY53" s="167"/>
      <c r="QIZ53" s="168"/>
      <c r="QJA53" s="165"/>
      <c r="QJB53" s="140"/>
      <c r="QJC53" s="115"/>
      <c r="QJD53" s="161"/>
      <c r="QJE53" s="166"/>
      <c r="QJF53" s="167"/>
      <c r="QJG53" s="167"/>
      <c r="QJH53" s="167"/>
      <c r="QJI53" s="167"/>
      <c r="QJJ53" s="167"/>
      <c r="QJK53" s="167"/>
      <c r="QJL53" s="167"/>
      <c r="QJM53" s="167"/>
      <c r="QJN53" s="167"/>
      <c r="QJO53" s="167"/>
      <c r="QJP53" s="167"/>
      <c r="QJQ53" s="167"/>
      <c r="QJR53" s="168"/>
      <c r="QJS53" s="165"/>
      <c r="QJT53" s="140"/>
      <c r="QJU53" s="115"/>
      <c r="QJV53" s="161"/>
      <c r="QJW53" s="166"/>
      <c r="QJX53" s="167"/>
      <c r="QJY53" s="167"/>
      <c r="QJZ53" s="167"/>
      <c r="QKA53" s="167"/>
      <c r="QKB53" s="167"/>
      <c r="QKC53" s="167"/>
      <c r="QKD53" s="167"/>
      <c r="QKE53" s="167"/>
      <c r="QKF53" s="167"/>
      <c r="QKG53" s="167"/>
      <c r="QKH53" s="167"/>
      <c r="QKI53" s="167"/>
      <c r="QKJ53" s="168"/>
      <c r="QKK53" s="165"/>
      <c r="QKL53" s="140"/>
      <c r="QKM53" s="115"/>
      <c r="QKN53" s="161"/>
      <c r="QKO53" s="166"/>
      <c r="QKP53" s="167"/>
      <c r="QKQ53" s="167"/>
      <c r="QKR53" s="167"/>
      <c r="QKS53" s="167"/>
      <c r="QKT53" s="167"/>
      <c r="QKU53" s="167"/>
      <c r="QKV53" s="167"/>
      <c r="QKW53" s="167"/>
      <c r="QKX53" s="167"/>
      <c r="QKY53" s="167"/>
      <c r="QKZ53" s="167"/>
      <c r="QLA53" s="167"/>
      <c r="QLB53" s="168"/>
      <c r="QLC53" s="165"/>
      <c r="QLD53" s="140"/>
      <c r="QLE53" s="115"/>
      <c r="QLF53" s="161"/>
      <c r="QLG53" s="166"/>
      <c r="QLH53" s="167"/>
      <c r="QLI53" s="167"/>
      <c r="QLJ53" s="167"/>
      <c r="QLK53" s="167"/>
      <c r="QLL53" s="167"/>
      <c r="QLM53" s="167"/>
      <c r="QLN53" s="167"/>
      <c r="QLO53" s="167"/>
      <c r="QLP53" s="167"/>
      <c r="QLQ53" s="167"/>
      <c r="QLR53" s="167"/>
      <c r="QLS53" s="167"/>
      <c r="QLT53" s="168"/>
      <c r="QLU53" s="165"/>
      <c r="QLV53" s="140"/>
      <c r="QLW53" s="115"/>
      <c r="QLX53" s="161"/>
      <c r="QLY53" s="166"/>
      <c r="QLZ53" s="167"/>
      <c r="QMA53" s="167"/>
      <c r="QMB53" s="167"/>
      <c r="QMC53" s="167"/>
      <c r="QMD53" s="167"/>
      <c r="QME53" s="167"/>
      <c r="QMF53" s="167"/>
      <c r="QMG53" s="167"/>
      <c r="QMH53" s="167"/>
      <c r="QMI53" s="167"/>
      <c r="QMJ53" s="167"/>
      <c r="QMK53" s="167"/>
      <c r="QML53" s="168"/>
      <c r="QMM53" s="165"/>
      <c r="QMN53" s="140"/>
      <c r="QMO53" s="115"/>
      <c r="QMP53" s="161"/>
      <c r="QMQ53" s="166"/>
      <c r="QMR53" s="167"/>
      <c r="QMS53" s="167"/>
      <c r="QMT53" s="167"/>
      <c r="QMU53" s="167"/>
      <c r="QMV53" s="167"/>
      <c r="QMW53" s="167"/>
      <c r="QMX53" s="167"/>
      <c r="QMY53" s="167"/>
      <c r="QMZ53" s="167"/>
      <c r="QNA53" s="167"/>
      <c r="QNB53" s="167"/>
      <c r="QNC53" s="167"/>
      <c r="QND53" s="168"/>
      <c r="QNE53" s="165"/>
      <c r="QNF53" s="140"/>
      <c r="QNG53" s="115"/>
      <c r="QNH53" s="161"/>
      <c r="QNI53" s="166"/>
      <c r="QNJ53" s="167"/>
      <c r="QNK53" s="167"/>
      <c r="QNL53" s="167"/>
      <c r="QNM53" s="167"/>
      <c r="QNN53" s="167"/>
      <c r="QNO53" s="167"/>
      <c r="QNP53" s="167"/>
      <c r="QNQ53" s="167"/>
      <c r="QNR53" s="167"/>
      <c r="QNS53" s="167"/>
      <c r="QNT53" s="167"/>
      <c r="QNU53" s="167"/>
      <c r="QNV53" s="168"/>
      <c r="QNW53" s="165"/>
      <c r="QNX53" s="140"/>
      <c r="QNY53" s="115"/>
      <c r="QNZ53" s="161"/>
      <c r="QOA53" s="166"/>
      <c r="QOB53" s="167"/>
      <c r="QOC53" s="167"/>
      <c r="QOD53" s="167"/>
      <c r="QOE53" s="167"/>
      <c r="QOF53" s="167"/>
      <c r="QOG53" s="167"/>
      <c r="QOH53" s="167"/>
      <c r="QOI53" s="167"/>
      <c r="QOJ53" s="167"/>
      <c r="QOK53" s="167"/>
      <c r="QOL53" s="167"/>
      <c r="QOM53" s="167"/>
      <c r="QON53" s="168"/>
      <c r="QOO53" s="165"/>
      <c r="QOP53" s="140"/>
      <c r="QOQ53" s="115"/>
      <c r="QOR53" s="161"/>
      <c r="QOS53" s="166"/>
      <c r="QOT53" s="167"/>
      <c r="QOU53" s="167"/>
      <c r="QOV53" s="167"/>
      <c r="QOW53" s="167"/>
      <c r="QOX53" s="167"/>
      <c r="QOY53" s="167"/>
      <c r="QOZ53" s="167"/>
      <c r="QPA53" s="167"/>
      <c r="QPB53" s="167"/>
      <c r="QPC53" s="167"/>
      <c r="QPD53" s="167"/>
      <c r="QPE53" s="167"/>
      <c r="QPF53" s="168"/>
      <c r="QPG53" s="165"/>
      <c r="QPH53" s="140"/>
      <c r="QPI53" s="115"/>
      <c r="QPJ53" s="161"/>
      <c r="QPK53" s="166"/>
      <c r="QPL53" s="167"/>
      <c r="QPM53" s="167"/>
      <c r="QPN53" s="167"/>
      <c r="QPO53" s="167"/>
      <c r="QPP53" s="167"/>
      <c r="QPQ53" s="167"/>
      <c r="QPR53" s="167"/>
      <c r="QPS53" s="167"/>
      <c r="QPT53" s="167"/>
      <c r="QPU53" s="167"/>
      <c r="QPV53" s="167"/>
      <c r="QPW53" s="167"/>
      <c r="QPX53" s="168"/>
      <c r="QPY53" s="165"/>
      <c r="QPZ53" s="140"/>
      <c r="QQA53" s="115"/>
      <c r="QQB53" s="161"/>
      <c r="QQC53" s="166"/>
      <c r="QQD53" s="167"/>
      <c r="QQE53" s="167"/>
      <c r="QQF53" s="167"/>
      <c r="QQG53" s="167"/>
      <c r="QQH53" s="167"/>
      <c r="QQI53" s="167"/>
      <c r="QQJ53" s="167"/>
      <c r="QQK53" s="167"/>
      <c r="QQL53" s="167"/>
      <c r="QQM53" s="167"/>
      <c r="QQN53" s="167"/>
      <c r="QQO53" s="167"/>
      <c r="QQP53" s="168"/>
      <c r="QQQ53" s="165"/>
      <c r="QQR53" s="140"/>
      <c r="QQS53" s="115"/>
      <c r="QQT53" s="161"/>
      <c r="QQU53" s="166"/>
      <c r="QQV53" s="167"/>
      <c r="QQW53" s="167"/>
      <c r="QQX53" s="167"/>
      <c r="QQY53" s="167"/>
      <c r="QQZ53" s="167"/>
      <c r="QRA53" s="167"/>
      <c r="QRB53" s="167"/>
      <c r="QRC53" s="167"/>
      <c r="QRD53" s="167"/>
      <c r="QRE53" s="167"/>
      <c r="QRF53" s="167"/>
      <c r="QRG53" s="167"/>
      <c r="QRH53" s="168"/>
      <c r="QRI53" s="165"/>
      <c r="QRJ53" s="140"/>
      <c r="QRK53" s="115"/>
      <c r="QRL53" s="161"/>
      <c r="QRM53" s="166"/>
      <c r="QRN53" s="167"/>
      <c r="QRO53" s="167"/>
      <c r="QRP53" s="167"/>
      <c r="QRQ53" s="167"/>
      <c r="QRR53" s="167"/>
      <c r="QRS53" s="167"/>
      <c r="QRT53" s="167"/>
      <c r="QRU53" s="167"/>
      <c r="QRV53" s="167"/>
      <c r="QRW53" s="167"/>
      <c r="QRX53" s="167"/>
      <c r="QRY53" s="167"/>
      <c r="QRZ53" s="168"/>
      <c r="QSA53" s="165"/>
      <c r="QSB53" s="140"/>
      <c r="QSC53" s="115"/>
      <c r="QSD53" s="161"/>
      <c r="QSE53" s="166"/>
      <c r="QSF53" s="167"/>
      <c r="QSG53" s="167"/>
      <c r="QSH53" s="167"/>
      <c r="QSI53" s="167"/>
      <c r="QSJ53" s="167"/>
      <c r="QSK53" s="167"/>
      <c r="QSL53" s="167"/>
      <c r="QSM53" s="167"/>
      <c r="QSN53" s="167"/>
      <c r="QSO53" s="167"/>
      <c r="QSP53" s="167"/>
      <c r="QSQ53" s="167"/>
      <c r="QSR53" s="168"/>
      <c r="QSS53" s="165"/>
      <c r="QST53" s="140"/>
      <c r="QSU53" s="115"/>
      <c r="QSV53" s="161"/>
      <c r="QSW53" s="166"/>
      <c r="QSX53" s="167"/>
      <c r="QSY53" s="167"/>
      <c r="QSZ53" s="167"/>
      <c r="QTA53" s="167"/>
      <c r="QTB53" s="167"/>
      <c r="QTC53" s="167"/>
      <c r="QTD53" s="167"/>
      <c r="QTE53" s="167"/>
      <c r="QTF53" s="167"/>
      <c r="QTG53" s="167"/>
      <c r="QTH53" s="167"/>
      <c r="QTI53" s="167"/>
      <c r="QTJ53" s="168"/>
      <c r="QTK53" s="165"/>
      <c r="QTL53" s="140"/>
      <c r="QTM53" s="115"/>
      <c r="QTN53" s="161"/>
      <c r="QTO53" s="166"/>
      <c r="QTP53" s="167"/>
      <c r="QTQ53" s="167"/>
      <c r="QTR53" s="167"/>
      <c r="QTS53" s="167"/>
      <c r="QTT53" s="167"/>
      <c r="QTU53" s="167"/>
      <c r="QTV53" s="167"/>
      <c r="QTW53" s="167"/>
      <c r="QTX53" s="167"/>
      <c r="QTY53" s="167"/>
      <c r="QTZ53" s="167"/>
      <c r="QUA53" s="167"/>
      <c r="QUB53" s="168"/>
      <c r="QUC53" s="165"/>
      <c r="QUD53" s="140"/>
      <c r="QUE53" s="115"/>
      <c r="QUF53" s="161"/>
      <c r="QUG53" s="166"/>
      <c r="QUH53" s="167"/>
      <c r="QUI53" s="167"/>
      <c r="QUJ53" s="167"/>
      <c r="QUK53" s="167"/>
      <c r="QUL53" s="167"/>
      <c r="QUM53" s="167"/>
      <c r="QUN53" s="167"/>
      <c r="QUO53" s="167"/>
      <c r="QUP53" s="167"/>
      <c r="QUQ53" s="167"/>
      <c r="QUR53" s="167"/>
      <c r="QUS53" s="167"/>
      <c r="QUT53" s="168"/>
      <c r="QUU53" s="165"/>
      <c r="QUV53" s="140"/>
      <c r="QUW53" s="115"/>
      <c r="QUX53" s="161"/>
      <c r="QUY53" s="166"/>
      <c r="QUZ53" s="167"/>
      <c r="QVA53" s="167"/>
      <c r="QVB53" s="167"/>
      <c r="QVC53" s="167"/>
      <c r="QVD53" s="167"/>
      <c r="QVE53" s="167"/>
      <c r="QVF53" s="167"/>
      <c r="QVG53" s="167"/>
      <c r="QVH53" s="167"/>
      <c r="QVI53" s="167"/>
      <c r="QVJ53" s="167"/>
      <c r="QVK53" s="167"/>
      <c r="QVL53" s="168"/>
      <c r="QVM53" s="165"/>
      <c r="QVN53" s="140"/>
      <c r="QVO53" s="115"/>
      <c r="QVP53" s="161"/>
      <c r="QVQ53" s="166"/>
      <c r="QVR53" s="167"/>
      <c r="QVS53" s="167"/>
      <c r="QVT53" s="167"/>
      <c r="QVU53" s="167"/>
      <c r="QVV53" s="167"/>
      <c r="QVW53" s="167"/>
      <c r="QVX53" s="167"/>
      <c r="QVY53" s="167"/>
      <c r="QVZ53" s="167"/>
      <c r="QWA53" s="167"/>
      <c r="QWB53" s="167"/>
      <c r="QWC53" s="167"/>
      <c r="QWD53" s="168"/>
      <c r="QWE53" s="165"/>
      <c r="QWF53" s="140"/>
      <c r="QWG53" s="115"/>
      <c r="QWH53" s="161"/>
      <c r="QWI53" s="166"/>
      <c r="QWJ53" s="167"/>
      <c r="QWK53" s="167"/>
      <c r="QWL53" s="167"/>
      <c r="QWM53" s="167"/>
      <c r="QWN53" s="167"/>
      <c r="QWO53" s="167"/>
      <c r="QWP53" s="167"/>
      <c r="QWQ53" s="167"/>
      <c r="QWR53" s="167"/>
      <c r="QWS53" s="167"/>
      <c r="QWT53" s="167"/>
      <c r="QWU53" s="167"/>
      <c r="QWV53" s="168"/>
      <c r="QWW53" s="165"/>
      <c r="QWX53" s="140"/>
      <c r="QWY53" s="115"/>
      <c r="QWZ53" s="161"/>
      <c r="QXA53" s="166"/>
      <c r="QXB53" s="167"/>
      <c r="QXC53" s="167"/>
      <c r="QXD53" s="167"/>
      <c r="QXE53" s="167"/>
      <c r="QXF53" s="167"/>
      <c r="QXG53" s="167"/>
      <c r="QXH53" s="167"/>
      <c r="QXI53" s="167"/>
      <c r="QXJ53" s="167"/>
      <c r="QXK53" s="167"/>
      <c r="QXL53" s="167"/>
      <c r="QXM53" s="167"/>
      <c r="QXN53" s="168"/>
      <c r="QXO53" s="165"/>
      <c r="QXP53" s="140"/>
      <c r="QXQ53" s="115"/>
      <c r="QXR53" s="161"/>
      <c r="QXS53" s="166"/>
      <c r="QXT53" s="167"/>
      <c r="QXU53" s="167"/>
      <c r="QXV53" s="167"/>
      <c r="QXW53" s="167"/>
      <c r="QXX53" s="167"/>
      <c r="QXY53" s="167"/>
      <c r="QXZ53" s="167"/>
      <c r="QYA53" s="167"/>
      <c r="QYB53" s="167"/>
      <c r="QYC53" s="167"/>
      <c r="QYD53" s="167"/>
      <c r="QYE53" s="167"/>
      <c r="QYF53" s="168"/>
      <c r="QYG53" s="165"/>
      <c r="QYH53" s="140"/>
      <c r="QYI53" s="115"/>
      <c r="QYJ53" s="161"/>
      <c r="QYK53" s="166"/>
      <c r="QYL53" s="167"/>
      <c r="QYM53" s="167"/>
      <c r="QYN53" s="167"/>
      <c r="QYO53" s="167"/>
      <c r="QYP53" s="167"/>
      <c r="QYQ53" s="167"/>
      <c r="QYR53" s="167"/>
      <c r="QYS53" s="167"/>
      <c r="QYT53" s="167"/>
      <c r="QYU53" s="167"/>
      <c r="QYV53" s="167"/>
      <c r="QYW53" s="167"/>
      <c r="QYX53" s="168"/>
      <c r="QYY53" s="165"/>
      <c r="QYZ53" s="140"/>
      <c r="QZA53" s="115"/>
      <c r="QZB53" s="161"/>
      <c r="QZC53" s="166"/>
      <c r="QZD53" s="167"/>
      <c r="QZE53" s="167"/>
      <c r="QZF53" s="167"/>
      <c r="QZG53" s="167"/>
      <c r="QZH53" s="167"/>
      <c r="QZI53" s="167"/>
      <c r="QZJ53" s="167"/>
      <c r="QZK53" s="167"/>
      <c r="QZL53" s="167"/>
      <c r="QZM53" s="167"/>
      <c r="QZN53" s="167"/>
      <c r="QZO53" s="167"/>
      <c r="QZP53" s="168"/>
      <c r="QZQ53" s="165"/>
      <c r="QZR53" s="140"/>
      <c r="QZS53" s="115"/>
      <c r="QZT53" s="161"/>
      <c r="QZU53" s="166"/>
      <c r="QZV53" s="167"/>
      <c r="QZW53" s="167"/>
      <c r="QZX53" s="167"/>
      <c r="QZY53" s="167"/>
      <c r="QZZ53" s="167"/>
      <c r="RAA53" s="167"/>
      <c r="RAB53" s="167"/>
      <c r="RAC53" s="167"/>
      <c r="RAD53" s="167"/>
      <c r="RAE53" s="167"/>
      <c r="RAF53" s="167"/>
      <c r="RAG53" s="167"/>
      <c r="RAH53" s="168"/>
      <c r="RAI53" s="165"/>
      <c r="RAJ53" s="140"/>
      <c r="RAK53" s="115"/>
      <c r="RAL53" s="161"/>
      <c r="RAM53" s="166"/>
      <c r="RAN53" s="167"/>
      <c r="RAO53" s="167"/>
      <c r="RAP53" s="167"/>
      <c r="RAQ53" s="167"/>
      <c r="RAR53" s="167"/>
      <c r="RAS53" s="167"/>
      <c r="RAT53" s="167"/>
      <c r="RAU53" s="167"/>
      <c r="RAV53" s="167"/>
      <c r="RAW53" s="167"/>
      <c r="RAX53" s="167"/>
      <c r="RAY53" s="167"/>
      <c r="RAZ53" s="168"/>
      <c r="RBA53" s="165"/>
      <c r="RBB53" s="140"/>
      <c r="RBC53" s="115"/>
      <c r="RBD53" s="161"/>
      <c r="RBE53" s="166"/>
      <c r="RBF53" s="167"/>
      <c r="RBG53" s="167"/>
      <c r="RBH53" s="167"/>
      <c r="RBI53" s="167"/>
      <c r="RBJ53" s="167"/>
      <c r="RBK53" s="167"/>
      <c r="RBL53" s="167"/>
      <c r="RBM53" s="167"/>
      <c r="RBN53" s="167"/>
      <c r="RBO53" s="167"/>
      <c r="RBP53" s="167"/>
      <c r="RBQ53" s="167"/>
      <c r="RBR53" s="168"/>
      <c r="RBS53" s="165"/>
      <c r="RBT53" s="140"/>
      <c r="RBU53" s="115"/>
      <c r="RBV53" s="161"/>
      <c r="RBW53" s="166"/>
      <c r="RBX53" s="167"/>
      <c r="RBY53" s="167"/>
      <c r="RBZ53" s="167"/>
      <c r="RCA53" s="167"/>
      <c r="RCB53" s="167"/>
      <c r="RCC53" s="167"/>
      <c r="RCD53" s="167"/>
      <c r="RCE53" s="167"/>
      <c r="RCF53" s="167"/>
      <c r="RCG53" s="167"/>
      <c r="RCH53" s="167"/>
      <c r="RCI53" s="167"/>
      <c r="RCJ53" s="168"/>
      <c r="RCK53" s="165"/>
      <c r="RCL53" s="140"/>
      <c r="RCM53" s="115"/>
      <c r="RCN53" s="161"/>
      <c r="RCO53" s="166"/>
      <c r="RCP53" s="167"/>
      <c r="RCQ53" s="167"/>
      <c r="RCR53" s="167"/>
      <c r="RCS53" s="167"/>
      <c r="RCT53" s="167"/>
      <c r="RCU53" s="167"/>
      <c r="RCV53" s="167"/>
      <c r="RCW53" s="167"/>
      <c r="RCX53" s="167"/>
      <c r="RCY53" s="167"/>
      <c r="RCZ53" s="167"/>
      <c r="RDA53" s="167"/>
      <c r="RDB53" s="168"/>
      <c r="RDC53" s="165"/>
      <c r="RDD53" s="140"/>
      <c r="RDE53" s="115"/>
      <c r="RDF53" s="161"/>
      <c r="RDG53" s="166"/>
      <c r="RDH53" s="167"/>
      <c r="RDI53" s="167"/>
      <c r="RDJ53" s="167"/>
      <c r="RDK53" s="167"/>
      <c r="RDL53" s="167"/>
      <c r="RDM53" s="167"/>
      <c r="RDN53" s="167"/>
      <c r="RDO53" s="167"/>
      <c r="RDP53" s="167"/>
      <c r="RDQ53" s="167"/>
      <c r="RDR53" s="167"/>
      <c r="RDS53" s="167"/>
      <c r="RDT53" s="168"/>
      <c r="RDU53" s="165"/>
      <c r="RDV53" s="140"/>
      <c r="RDW53" s="115"/>
      <c r="RDX53" s="161"/>
      <c r="RDY53" s="166"/>
      <c r="RDZ53" s="167"/>
      <c r="REA53" s="167"/>
      <c r="REB53" s="167"/>
      <c r="REC53" s="167"/>
      <c r="RED53" s="167"/>
      <c r="REE53" s="167"/>
      <c r="REF53" s="167"/>
      <c r="REG53" s="167"/>
      <c r="REH53" s="167"/>
      <c r="REI53" s="167"/>
      <c r="REJ53" s="167"/>
      <c r="REK53" s="167"/>
      <c r="REL53" s="168"/>
      <c r="REM53" s="165"/>
      <c r="REN53" s="140"/>
      <c r="REO53" s="115"/>
      <c r="REP53" s="161"/>
      <c r="REQ53" s="166"/>
      <c r="RER53" s="167"/>
      <c r="RES53" s="167"/>
      <c r="RET53" s="167"/>
      <c r="REU53" s="167"/>
      <c r="REV53" s="167"/>
      <c r="REW53" s="167"/>
      <c r="REX53" s="167"/>
      <c r="REY53" s="167"/>
      <c r="REZ53" s="167"/>
      <c r="RFA53" s="167"/>
      <c r="RFB53" s="167"/>
      <c r="RFC53" s="167"/>
      <c r="RFD53" s="168"/>
      <c r="RFE53" s="165"/>
      <c r="RFF53" s="140"/>
      <c r="RFG53" s="115"/>
      <c r="RFH53" s="161"/>
      <c r="RFI53" s="166"/>
      <c r="RFJ53" s="167"/>
      <c r="RFK53" s="167"/>
      <c r="RFL53" s="167"/>
      <c r="RFM53" s="167"/>
      <c r="RFN53" s="167"/>
      <c r="RFO53" s="167"/>
      <c r="RFP53" s="167"/>
      <c r="RFQ53" s="167"/>
      <c r="RFR53" s="167"/>
      <c r="RFS53" s="167"/>
      <c r="RFT53" s="167"/>
      <c r="RFU53" s="167"/>
      <c r="RFV53" s="168"/>
      <c r="RFW53" s="165"/>
      <c r="RFX53" s="140"/>
      <c r="RFY53" s="115"/>
      <c r="RFZ53" s="161"/>
      <c r="RGA53" s="166"/>
      <c r="RGB53" s="167"/>
      <c r="RGC53" s="167"/>
      <c r="RGD53" s="167"/>
      <c r="RGE53" s="167"/>
      <c r="RGF53" s="167"/>
      <c r="RGG53" s="167"/>
      <c r="RGH53" s="167"/>
      <c r="RGI53" s="167"/>
      <c r="RGJ53" s="167"/>
      <c r="RGK53" s="167"/>
      <c r="RGL53" s="167"/>
      <c r="RGM53" s="167"/>
      <c r="RGN53" s="168"/>
      <c r="RGO53" s="165"/>
      <c r="RGP53" s="140"/>
      <c r="RGQ53" s="115"/>
      <c r="RGR53" s="161"/>
      <c r="RGS53" s="166"/>
      <c r="RGT53" s="167"/>
      <c r="RGU53" s="167"/>
      <c r="RGV53" s="167"/>
      <c r="RGW53" s="167"/>
      <c r="RGX53" s="167"/>
      <c r="RGY53" s="167"/>
      <c r="RGZ53" s="167"/>
      <c r="RHA53" s="167"/>
      <c r="RHB53" s="167"/>
      <c r="RHC53" s="167"/>
      <c r="RHD53" s="167"/>
      <c r="RHE53" s="167"/>
      <c r="RHF53" s="168"/>
      <c r="RHG53" s="165"/>
      <c r="RHH53" s="140"/>
      <c r="RHI53" s="115"/>
      <c r="RHJ53" s="161"/>
      <c r="RHK53" s="166"/>
      <c r="RHL53" s="167"/>
      <c r="RHM53" s="167"/>
      <c r="RHN53" s="167"/>
      <c r="RHO53" s="167"/>
      <c r="RHP53" s="167"/>
      <c r="RHQ53" s="167"/>
      <c r="RHR53" s="167"/>
      <c r="RHS53" s="167"/>
      <c r="RHT53" s="167"/>
      <c r="RHU53" s="167"/>
      <c r="RHV53" s="167"/>
      <c r="RHW53" s="167"/>
      <c r="RHX53" s="168"/>
      <c r="RHY53" s="165"/>
      <c r="RHZ53" s="140"/>
      <c r="RIA53" s="115"/>
      <c r="RIB53" s="161"/>
      <c r="RIC53" s="166"/>
      <c r="RID53" s="167"/>
      <c r="RIE53" s="167"/>
      <c r="RIF53" s="167"/>
      <c r="RIG53" s="167"/>
      <c r="RIH53" s="167"/>
      <c r="RII53" s="167"/>
      <c r="RIJ53" s="167"/>
      <c r="RIK53" s="167"/>
      <c r="RIL53" s="167"/>
      <c r="RIM53" s="167"/>
      <c r="RIN53" s="167"/>
      <c r="RIO53" s="167"/>
      <c r="RIP53" s="168"/>
      <c r="RIQ53" s="165"/>
      <c r="RIR53" s="140"/>
      <c r="RIS53" s="115"/>
      <c r="RIT53" s="161"/>
      <c r="RIU53" s="166"/>
      <c r="RIV53" s="167"/>
      <c r="RIW53" s="167"/>
      <c r="RIX53" s="167"/>
      <c r="RIY53" s="167"/>
      <c r="RIZ53" s="167"/>
      <c r="RJA53" s="167"/>
      <c r="RJB53" s="167"/>
      <c r="RJC53" s="167"/>
      <c r="RJD53" s="167"/>
      <c r="RJE53" s="167"/>
      <c r="RJF53" s="167"/>
      <c r="RJG53" s="167"/>
      <c r="RJH53" s="168"/>
      <c r="RJI53" s="165"/>
      <c r="RJJ53" s="140"/>
      <c r="RJK53" s="115"/>
      <c r="RJL53" s="161"/>
      <c r="RJM53" s="166"/>
      <c r="RJN53" s="167"/>
      <c r="RJO53" s="167"/>
      <c r="RJP53" s="167"/>
      <c r="RJQ53" s="167"/>
      <c r="RJR53" s="167"/>
      <c r="RJS53" s="167"/>
      <c r="RJT53" s="167"/>
      <c r="RJU53" s="167"/>
      <c r="RJV53" s="167"/>
      <c r="RJW53" s="167"/>
      <c r="RJX53" s="167"/>
      <c r="RJY53" s="167"/>
      <c r="RJZ53" s="168"/>
      <c r="RKA53" s="165"/>
      <c r="RKB53" s="140"/>
      <c r="RKC53" s="115"/>
      <c r="RKD53" s="161"/>
      <c r="RKE53" s="166"/>
      <c r="RKF53" s="167"/>
      <c r="RKG53" s="167"/>
      <c r="RKH53" s="167"/>
      <c r="RKI53" s="167"/>
      <c r="RKJ53" s="167"/>
      <c r="RKK53" s="167"/>
      <c r="RKL53" s="167"/>
      <c r="RKM53" s="167"/>
      <c r="RKN53" s="167"/>
      <c r="RKO53" s="167"/>
      <c r="RKP53" s="167"/>
      <c r="RKQ53" s="167"/>
      <c r="RKR53" s="168"/>
      <c r="RKS53" s="165"/>
      <c r="RKT53" s="140"/>
      <c r="RKU53" s="115"/>
      <c r="RKV53" s="161"/>
      <c r="RKW53" s="166"/>
      <c r="RKX53" s="167"/>
      <c r="RKY53" s="167"/>
      <c r="RKZ53" s="167"/>
      <c r="RLA53" s="167"/>
      <c r="RLB53" s="167"/>
      <c r="RLC53" s="167"/>
      <c r="RLD53" s="167"/>
      <c r="RLE53" s="167"/>
      <c r="RLF53" s="167"/>
      <c r="RLG53" s="167"/>
      <c r="RLH53" s="167"/>
      <c r="RLI53" s="167"/>
      <c r="RLJ53" s="168"/>
      <c r="RLK53" s="165"/>
      <c r="RLL53" s="140"/>
      <c r="RLM53" s="115"/>
      <c r="RLN53" s="161"/>
      <c r="RLO53" s="166"/>
      <c r="RLP53" s="167"/>
      <c r="RLQ53" s="167"/>
      <c r="RLR53" s="167"/>
      <c r="RLS53" s="167"/>
      <c r="RLT53" s="167"/>
      <c r="RLU53" s="167"/>
      <c r="RLV53" s="167"/>
      <c r="RLW53" s="167"/>
      <c r="RLX53" s="167"/>
      <c r="RLY53" s="167"/>
      <c r="RLZ53" s="167"/>
      <c r="RMA53" s="167"/>
      <c r="RMB53" s="168"/>
      <c r="RMC53" s="165"/>
      <c r="RMD53" s="140"/>
      <c r="RME53" s="115"/>
      <c r="RMF53" s="161"/>
      <c r="RMG53" s="166"/>
      <c r="RMH53" s="167"/>
      <c r="RMI53" s="167"/>
      <c r="RMJ53" s="167"/>
      <c r="RMK53" s="167"/>
      <c r="RML53" s="167"/>
      <c r="RMM53" s="167"/>
      <c r="RMN53" s="167"/>
      <c r="RMO53" s="167"/>
      <c r="RMP53" s="167"/>
      <c r="RMQ53" s="167"/>
      <c r="RMR53" s="167"/>
      <c r="RMS53" s="167"/>
      <c r="RMT53" s="168"/>
      <c r="RMU53" s="165"/>
      <c r="RMV53" s="140"/>
      <c r="RMW53" s="115"/>
      <c r="RMX53" s="161"/>
      <c r="RMY53" s="166"/>
      <c r="RMZ53" s="167"/>
      <c r="RNA53" s="167"/>
      <c r="RNB53" s="167"/>
      <c r="RNC53" s="167"/>
      <c r="RND53" s="167"/>
      <c r="RNE53" s="167"/>
      <c r="RNF53" s="167"/>
      <c r="RNG53" s="167"/>
      <c r="RNH53" s="167"/>
      <c r="RNI53" s="167"/>
      <c r="RNJ53" s="167"/>
      <c r="RNK53" s="167"/>
      <c r="RNL53" s="168"/>
      <c r="RNM53" s="165"/>
      <c r="RNN53" s="140"/>
      <c r="RNO53" s="115"/>
      <c r="RNP53" s="161"/>
      <c r="RNQ53" s="166"/>
      <c r="RNR53" s="167"/>
      <c r="RNS53" s="167"/>
      <c r="RNT53" s="167"/>
      <c r="RNU53" s="167"/>
      <c r="RNV53" s="167"/>
      <c r="RNW53" s="167"/>
      <c r="RNX53" s="167"/>
      <c r="RNY53" s="167"/>
      <c r="RNZ53" s="167"/>
      <c r="ROA53" s="167"/>
      <c r="ROB53" s="167"/>
      <c r="ROC53" s="167"/>
      <c r="ROD53" s="168"/>
      <c r="ROE53" s="165"/>
      <c r="ROF53" s="140"/>
      <c r="ROG53" s="115"/>
      <c r="ROH53" s="161"/>
      <c r="ROI53" s="166"/>
      <c r="ROJ53" s="167"/>
      <c r="ROK53" s="167"/>
      <c r="ROL53" s="167"/>
      <c r="ROM53" s="167"/>
      <c r="RON53" s="167"/>
      <c r="ROO53" s="167"/>
      <c r="ROP53" s="167"/>
      <c r="ROQ53" s="167"/>
      <c r="ROR53" s="167"/>
      <c r="ROS53" s="167"/>
      <c r="ROT53" s="167"/>
      <c r="ROU53" s="167"/>
      <c r="ROV53" s="168"/>
      <c r="ROW53" s="165"/>
      <c r="ROX53" s="140"/>
      <c r="ROY53" s="115"/>
      <c r="ROZ53" s="161"/>
      <c r="RPA53" s="166"/>
      <c r="RPB53" s="167"/>
      <c r="RPC53" s="167"/>
      <c r="RPD53" s="167"/>
      <c r="RPE53" s="167"/>
      <c r="RPF53" s="167"/>
      <c r="RPG53" s="167"/>
      <c r="RPH53" s="167"/>
      <c r="RPI53" s="167"/>
      <c r="RPJ53" s="167"/>
      <c r="RPK53" s="167"/>
      <c r="RPL53" s="167"/>
      <c r="RPM53" s="167"/>
      <c r="RPN53" s="168"/>
      <c r="RPO53" s="165"/>
      <c r="RPP53" s="140"/>
      <c r="RPQ53" s="115"/>
      <c r="RPR53" s="161"/>
      <c r="RPS53" s="166"/>
      <c r="RPT53" s="167"/>
      <c r="RPU53" s="167"/>
      <c r="RPV53" s="167"/>
      <c r="RPW53" s="167"/>
      <c r="RPX53" s="167"/>
      <c r="RPY53" s="167"/>
      <c r="RPZ53" s="167"/>
      <c r="RQA53" s="167"/>
      <c r="RQB53" s="167"/>
      <c r="RQC53" s="167"/>
      <c r="RQD53" s="167"/>
      <c r="RQE53" s="167"/>
      <c r="RQF53" s="168"/>
      <c r="RQG53" s="165"/>
      <c r="RQH53" s="140"/>
      <c r="RQI53" s="115"/>
      <c r="RQJ53" s="161"/>
      <c r="RQK53" s="166"/>
      <c r="RQL53" s="167"/>
      <c r="RQM53" s="167"/>
      <c r="RQN53" s="167"/>
      <c r="RQO53" s="167"/>
      <c r="RQP53" s="167"/>
      <c r="RQQ53" s="167"/>
      <c r="RQR53" s="167"/>
      <c r="RQS53" s="167"/>
      <c r="RQT53" s="167"/>
      <c r="RQU53" s="167"/>
      <c r="RQV53" s="167"/>
      <c r="RQW53" s="167"/>
      <c r="RQX53" s="168"/>
      <c r="RQY53" s="165"/>
      <c r="RQZ53" s="140"/>
      <c r="RRA53" s="115"/>
      <c r="RRB53" s="161"/>
      <c r="RRC53" s="166"/>
      <c r="RRD53" s="167"/>
      <c r="RRE53" s="167"/>
      <c r="RRF53" s="167"/>
      <c r="RRG53" s="167"/>
      <c r="RRH53" s="167"/>
      <c r="RRI53" s="167"/>
      <c r="RRJ53" s="167"/>
      <c r="RRK53" s="167"/>
      <c r="RRL53" s="167"/>
      <c r="RRM53" s="167"/>
      <c r="RRN53" s="167"/>
      <c r="RRO53" s="167"/>
      <c r="RRP53" s="168"/>
      <c r="RRQ53" s="165"/>
      <c r="RRR53" s="140"/>
      <c r="RRS53" s="115"/>
      <c r="RRT53" s="161"/>
      <c r="RRU53" s="166"/>
      <c r="RRV53" s="167"/>
      <c r="RRW53" s="167"/>
      <c r="RRX53" s="167"/>
      <c r="RRY53" s="167"/>
      <c r="RRZ53" s="167"/>
      <c r="RSA53" s="167"/>
      <c r="RSB53" s="167"/>
      <c r="RSC53" s="167"/>
      <c r="RSD53" s="167"/>
      <c r="RSE53" s="167"/>
      <c r="RSF53" s="167"/>
      <c r="RSG53" s="167"/>
      <c r="RSH53" s="168"/>
      <c r="RSI53" s="165"/>
      <c r="RSJ53" s="140"/>
      <c r="RSK53" s="115"/>
      <c r="RSL53" s="161"/>
      <c r="RSM53" s="166"/>
      <c r="RSN53" s="167"/>
      <c r="RSO53" s="167"/>
      <c r="RSP53" s="167"/>
      <c r="RSQ53" s="167"/>
      <c r="RSR53" s="167"/>
      <c r="RSS53" s="167"/>
      <c r="RST53" s="167"/>
      <c r="RSU53" s="167"/>
      <c r="RSV53" s="167"/>
      <c r="RSW53" s="167"/>
      <c r="RSX53" s="167"/>
      <c r="RSY53" s="167"/>
      <c r="RSZ53" s="168"/>
      <c r="RTA53" s="165"/>
      <c r="RTB53" s="140"/>
      <c r="RTC53" s="115"/>
      <c r="RTD53" s="161"/>
      <c r="RTE53" s="166"/>
      <c r="RTF53" s="167"/>
      <c r="RTG53" s="167"/>
      <c r="RTH53" s="167"/>
      <c r="RTI53" s="167"/>
      <c r="RTJ53" s="167"/>
      <c r="RTK53" s="167"/>
      <c r="RTL53" s="167"/>
      <c r="RTM53" s="167"/>
      <c r="RTN53" s="167"/>
      <c r="RTO53" s="167"/>
      <c r="RTP53" s="167"/>
      <c r="RTQ53" s="167"/>
      <c r="RTR53" s="168"/>
      <c r="RTS53" s="165"/>
      <c r="RTT53" s="140"/>
      <c r="RTU53" s="115"/>
      <c r="RTV53" s="161"/>
      <c r="RTW53" s="166"/>
      <c r="RTX53" s="167"/>
      <c r="RTY53" s="167"/>
      <c r="RTZ53" s="167"/>
      <c r="RUA53" s="167"/>
      <c r="RUB53" s="167"/>
      <c r="RUC53" s="167"/>
      <c r="RUD53" s="167"/>
      <c r="RUE53" s="167"/>
      <c r="RUF53" s="167"/>
      <c r="RUG53" s="167"/>
      <c r="RUH53" s="167"/>
      <c r="RUI53" s="167"/>
      <c r="RUJ53" s="168"/>
      <c r="RUK53" s="165"/>
      <c r="RUL53" s="140"/>
      <c r="RUM53" s="115"/>
      <c r="RUN53" s="161"/>
      <c r="RUO53" s="166"/>
      <c r="RUP53" s="167"/>
      <c r="RUQ53" s="167"/>
      <c r="RUR53" s="167"/>
      <c r="RUS53" s="167"/>
      <c r="RUT53" s="167"/>
      <c r="RUU53" s="167"/>
      <c r="RUV53" s="167"/>
      <c r="RUW53" s="167"/>
      <c r="RUX53" s="167"/>
      <c r="RUY53" s="167"/>
      <c r="RUZ53" s="167"/>
      <c r="RVA53" s="167"/>
      <c r="RVB53" s="168"/>
      <c r="RVC53" s="165"/>
      <c r="RVD53" s="140"/>
      <c r="RVE53" s="115"/>
      <c r="RVF53" s="161"/>
      <c r="RVG53" s="166"/>
      <c r="RVH53" s="167"/>
      <c r="RVI53" s="167"/>
      <c r="RVJ53" s="167"/>
      <c r="RVK53" s="167"/>
      <c r="RVL53" s="167"/>
      <c r="RVM53" s="167"/>
      <c r="RVN53" s="167"/>
      <c r="RVO53" s="167"/>
      <c r="RVP53" s="167"/>
      <c r="RVQ53" s="167"/>
      <c r="RVR53" s="167"/>
      <c r="RVS53" s="167"/>
      <c r="RVT53" s="168"/>
      <c r="RVU53" s="165"/>
      <c r="RVV53" s="140"/>
      <c r="RVW53" s="115"/>
      <c r="RVX53" s="161"/>
      <c r="RVY53" s="166"/>
      <c r="RVZ53" s="167"/>
      <c r="RWA53" s="167"/>
      <c r="RWB53" s="167"/>
      <c r="RWC53" s="167"/>
      <c r="RWD53" s="167"/>
      <c r="RWE53" s="167"/>
      <c r="RWF53" s="167"/>
      <c r="RWG53" s="167"/>
      <c r="RWH53" s="167"/>
      <c r="RWI53" s="167"/>
      <c r="RWJ53" s="167"/>
      <c r="RWK53" s="167"/>
      <c r="RWL53" s="168"/>
      <c r="RWM53" s="165"/>
      <c r="RWN53" s="140"/>
      <c r="RWO53" s="115"/>
      <c r="RWP53" s="161"/>
      <c r="RWQ53" s="166"/>
      <c r="RWR53" s="167"/>
      <c r="RWS53" s="167"/>
      <c r="RWT53" s="167"/>
      <c r="RWU53" s="167"/>
      <c r="RWV53" s="167"/>
      <c r="RWW53" s="167"/>
      <c r="RWX53" s="167"/>
      <c r="RWY53" s="167"/>
      <c r="RWZ53" s="167"/>
      <c r="RXA53" s="167"/>
      <c r="RXB53" s="167"/>
      <c r="RXC53" s="167"/>
      <c r="RXD53" s="168"/>
      <c r="RXE53" s="165"/>
      <c r="RXF53" s="140"/>
      <c r="RXG53" s="115"/>
      <c r="RXH53" s="161"/>
      <c r="RXI53" s="166"/>
      <c r="RXJ53" s="167"/>
      <c r="RXK53" s="167"/>
      <c r="RXL53" s="167"/>
      <c r="RXM53" s="167"/>
      <c r="RXN53" s="167"/>
      <c r="RXO53" s="167"/>
      <c r="RXP53" s="167"/>
      <c r="RXQ53" s="167"/>
      <c r="RXR53" s="167"/>
      <c r="RXS53" s="167"/>
      <c r="RXT53" s="167"/>
      <c r="RXU53" s="167"/>
      <c r="RXV53" s="168"/>
      <c r="RXW53" s="165"/>
      <c r="RXX53" s="140"/>
      <c r="RXY53" s="115"/>
      <c r="RXZ53" s="161"/>
      <c r="RYA53" s="166"/>
      <c r="RYB53" s="167"/>
      <c r="RYC53" s="167"/>
      <c r="RYD53" s="167"/>
      <c r="RYE53" s="167"/>
      <c r="RYF53" s="167"/>
      <c r="RYG53" s="167"/>
      <c r="RYH53" s="167"/>
      <c r="RYI53" s="167"/>
      <c r="RYJ53" s="167"/>
      <c r="RYK53" s="167"/>
      <c r="RYL53" s="167"/>
      <c r="RYM53" s="167"/>
      <c r="RYN53" s="168"/>
      <c r="RYO53" s="165"/>
      <c r="RYP53" s="140"/>
      <c r="RYQ53" s="115"/>
      <c r="RYR53" s="161"/>
      <c r="RYS53" s="166"/>
      <c r="RYT53" s="167"/>
      <c r="RYU53" s="167"/>
      <c r="RYV53" s="167"/>
      <c r="RYW53" s="167"/>
      <c r="RYX53" s="167"/>
      <c r="RYY53" s="167"/>
      <c r="RYZ53" s="167"/>
      <c r="RZA53" s="167"/>
      <c r="RZB53" s="167"/>
      <c r="RZC53" s="167"/>
      <c r="RZD53" s="167"/>
      <c r="RZE53" s="167"/>
      <c r="RZF53" s="168"/>
      <c r="RZG53" s="165"/>
      <c r="RZH53" s="140"/>
      <c r="RZI53" s="115"/>
      <c r="RZJ53" s="161"/>
      <c r="RZK53" s="166"/>
      <c r="RZL53" s="167"/>
      <c r="RZM53" s="167"/>
      <c r="RZN53" s="167"/>
      <c r="RZO53" s="167"/>
      <c r="RZP53" s="167"/>
      <c r="RZQ53" s="167"/>
      <c r="RZR53" s="167"/>
      <c r="RZS53" s="167"/>
      <c r="RZT53" s="167"/>
      <c r="RZU53" s="167"/>
      <c r="RZV53" s="167"/>
      <c r="RZW53" s="167"/>
      <c r="RZX53" s="168"/>
      <c r="RZY53" s="165"/>
      <c r="RZZ53" s="140"/>
      <c r="SAA53" s="115"/>
      <c r="SAB53" s="161"/>
      <c r="SAC53" s="166"/>
      <c r="SAD53" s="167"/>
      <c r="SAE53" s="167"/>
      <c r="SAF53" s="167"/>
      <c r="SAG53" s="167"/>
      <c r="SAH53" s="167"/>
      <c r="SAI53" s="167"/>
      <c r="SAJ53" s="167"/>
      <c r="SAK53" s="167"/>
      <c r="SAL53" s="167"/>
      <c r="SAM53" s="167"/>
      <c r="SAN53" s="167"/>
      <c r="SAO53" s="167"/>
      <c r="SAP53" s="168"/>
      <c r="SAQ53" s="165"/>
      <c r="SAR53" s="140"/>
      <c r="SAS53" s="115"/>
      <c r="SAT53" s="161"/>
      <c r="SAU53" s="166"/>
      <c r="SAV53" s="167"/>
      <c r="SAW53" s="167"/>
      <c r="SAX53" s="167"/>
      <c r="SAY53" s="167"/>
      <c r="SAZ53" s="167"/>
      <c r="SBA53" s="167"/>
      <c r="SBB53" s="167"/>
      <c r="SBC53" s="167"/>
      <c r="SBD53" s="167"/>
      <c r="SBE53" s="167"/>
      <c r="SBF53" s="167"/>
      <c r="SBG53" s="167"/>
      <c r="SBH53" s="168"/>
      <c r="SBI53" s="165"/>
      <c r="SBJ53" s="140"/>
      <c r="SBK53" s="115"/>
      <c r="SBL53" s="161"/>
      <c r="SBM53" s="166"/>
      <c r="SBN53" s="167"/>
      <c r="SBO53" s="167"/>
      <c r="SBP53" s="167"/>
      <c r="SBQ53" s="167"/>
      <c r="SBR53" s="167"/>
      <c r="SBS53" s="167"/>
      <c r="SBT53" s="167"/>
      <c r="SBU53" s="167"/>
      <c r="SBV53" s="167"/>
      <c r="SBW53" s="167"/>
      <c r="SBX53" s="167"/>
      <c r="SBY53" s="167"/>
      <c r="SBZ53" s="168"/>
      <c r="SCA53" s="165"/>
      <c r="SCB53" s="140"/>
      <c r="SCC53" s="115"/>
      <c r="SCD53" s="161"/>
      <c r="SCE53" s="166"/>
      <c r="SCF53" s="167"/>
      <c r="SCG53" s="167"/>
      <c r="SCH53" s="167"/>
      <c r="SCI53" s="167"/>
      <c r="SCJ53" s="167"/>
      <c r="SCK53" s="167"/>
      <c r="SCL53" s="167"/>
      <c r="SCM53" s="167"/>
      <c r="SCN53" s="167"/>
      <c r="SCO53" s="167"/>
      <c r="SCP53" s="167"/>
      <c r="SCQ53" s="167"/>
      <c r="SCR53" s="168"/>
      <c r="SCS53" s="165"/>
      <c r="SCT53" s="140"/>
      <c r="SCU53" s="115"/>
      <c r="SCV53" s="161"/>
      <c r="SCW53" s="166"/>
      <c r="SCX53" s="167"/>
      <c r="SCY53" s="167"/>
      <c r="SCZ53" s="167"/>
      <c r="SDA53" s="167"/>
      <c r="SDB53" s="167"/>
      <c r="SDC53" s="167"/>
      <c r="SDD53" s="167"/>
      <c r="SDE53" s="167"/>
      <c r="SDF53" s="167"/>
      <c r="SDG53" s="167"/>
      <c r="SDH53" s="167"/>
      <c r="SDI53" s="167"/>
      <c r="SDJ53" s="168"/>
      <c r="SDK53" s="165"/>
      <c r="SDL53" s="140"/>
      <c r="SDM53" s="115"/>
      <c r="SDN53" s="161"/>
      <c r="SDO53" s="166"/>
      <c r="SDP53" s="167"/>
      <c r="SDQ53" s="167"/>
      <c r="SDR53" s="167"/>
      <c r="SDS53" s="167"/>
      <c r="SDT53" s="167"/>
      <c r="SDU53" s="167"/>
      <c r="SDV53" s="167"/>
      <c r="SDW53" s="167"/>
      <c r="SDX53" s="167"/>
      <c r="SDY53" s="167"/>
      <c r="SDZ53" s="167"/>
      <c r="SEA53" s="167"/>
      <c r="SEB53" s="168"/>
      <c r="SEC53" s="165"/>
      <c r="SED53" s="140"/>
      <c r="SEE53" s="115"/>
      <c r="SEF53" s="161"/>
      <c r="SEG53" s="166"/>
      <c r="SEH53" s="167"/>
      <c r="SEI53" s="167"/>
      <c r="SEJ53" s="167"/>
      <c r="SEK53" s="167"/>
      <c r="SEL53" s="167"/>
      <c r="SEM53" s="167"/>
      <c r="SEN53" s="167"/>
      <c r="SEO53" s="167"/>
      <c r="SEP53" s="167"/>
      <c r="SEQ53" s="167"/>
      <c r="SER53" s="167"/>
      <c r="SES53" s="167"/>
      <c r="SET53" s="168"/>
      <c r="SEU53" s="165"/>
      <c r="SEV53" s="140"/>
      <c r="SEW53" s="115"/>
      <c r="SEX53" s="161"/>
      <c r="SEY53" s="166"/>
      <c r="SEZ53" s="167"/>
      <c r="SFA53" s="167"/>
      <c r="SFB53" s="167"/>
      <c r="SFC53" s="167"/>
      <c r="SFD53" s="167"/>
      <c r="SFE53" s="167"/>
      <c r="SFF53" s="167"/>
      <c r="SFG53" s="167"/>
      <c r="SFH53" s="167"/>
      <c r="SFI53" s="167"/>
      <c r="SFJ53" s="167"/>
      <c r="SFK53" s="167"/>
      <c r="SFL53" s="168"/>
      <c r="SFM53" s="165"/>
      <c r="SFN53" s="140"/>
      <c r="SFO53" s="115"/>
      <c r="SFP53" s="161"/>
      <c r="SFQ53" s="166"/>
      <c r="SFR53" s="167"/>
      <c r="SFS53" s="167"/>
      <c r="SFT53" s="167"/>
      <c r="SFU53" s="167"/>
      <c r="SFV53" s="167"/>
      <c r="SFW53" s="167"/>
      <c r="SFX53" s="167"/>
      <c r="SFY53" s="167"/>
      <c r="SFZ53" s="167"/>
      <c r="SGA53" s="167"/>
      <c r="SGB53" s="167"/>
      <c r="SGC53" s="167"/>
      <c r="SGD53" s="168"/>
      <c r="SGE53" s="165"/>
      <c r="SGF53" s="140"/>
      <c r="SGG53" s="115"/>
      <c r="SGH53" s="161"/>
      <c r="SGI53" s="166"/>
      <c r="SGJ53" s="167"/>
      <c r="SGK53" s="167"/>
      <c r="SGL53" s="167"/>
      <c r="SGM53" s="167"/>
      <c r="SGN53" s="167"/>
      <c r="SGO53" s="167"/>
      <c r="SGP53" s="167"/>
      <c r="SGQ53" s="167"/>
      <c r="SGR53" s="167"/>
      <c r="SGS53" s="167"/>
      <c r="SGT53" s="167"/>
      <c r="SGU53" s="167"/>
      <c r="SGV53" s="168"/>
      <c r="SGW53" s="165"/>
      <c r="SGX53" s="140"/>
      <c r="SGY53" s="115"/>
      <c r="SGZ53" s="161"/>
      <c r="SHA53" s="166"/>
      <c r="SHB53" s="167"/>
      <c r="SHC53" s="167"/>
      <c r="SHD53" s="167"/>
      <c r="SHE53" s="167"/>
      <c r="SHF53" s="167"/>
      <c r="SHG53" s="167"/>
      <c r="SHH53" s="167"/>
      <c r="SHI53" s="167"/>
      <c r="SHJ53" s="167"/>
      <c r="SHK53" s="167"/>
      <c r="SHL53" s="167"/>
      <c r="SHM53" s="167"/>
      <c r="SHN53" s="168"/>
      <c r="SHO53" s="165"/>
      <c r="SHP53" s="140"/>
      <c r="SHQ53" s="115"/>
      <c r="SHR53" s="161"/>
      <c r="SHS53" s="166"/>
      <c r="SHT53" s="167"/>
      <c r="SHU53" s="167"/>
      <c r="SHV53" s="167"/>
      <c r="SHW53" s="167"/>
      <c r="SHX53" s="167"/>
      <c r="SHY53" s="167"/>
      <c r="SHZ53" s="167"/>
      <c r="SIA53" s="167"/>
      <c r="SIB53" s="167"/>
      <c r="SIC53" s="167"/>
      <c r="SID53" s="167"/>
      <c r="SIE53" s="167"/>
      <c r="SIF53" s="168"/>
      <c r="SIG53" s="165"/>
      <c r="SIH53" s="140"/>
      <c r="SII53" s="115"/>
      <c r="SIJ53" s="161"/>
      <c r="SIK53" s="166"/>
      <c r="SIL53" s="167"/>
      <c r="SIM53" s="167"/>
      <c r="SIN53" s="167"/>
      <c r="SIO53" s="167"/>
      <c r="SIP53" s="167"/>
      <c r="SIQ53" s="167"/>
      <c r="SIR53" s="167"/>
      <c r="SIS53" s="167"/>
      <c r="SIT53" s="167"/>
      <c r="SIU53" s="167"/>
      <c r="SIV53" s="167"/>
      <c r="SIW53" s="167"/>
      <c r="SIX53" s="168"/>
      <c r="SIY53" s="165"/>
      <c r="SIZ53" s="140"/>
      <c r="SJA53" s="115"/>
      <c r="SJB53" s="161"/>
      <c r="SJC53" s="166"/>
      <c r="SJD53" s="167"/>
      <c r="SJE53" s="167"/>
      <c r="SJF53" s="167"/>
      <c r="SJG53" s="167"/>
      <c r="SJH53" s="167"/>
      <c r="SJI53" s="167"/>
      <c r="SJJ53" s="167"/>
      <c r="SJK53" s="167"/>
      <c r="SJL53" s="167"/>
      <c r="SJM53" s="167"/>
      <c r="SJN53" s="167"/>
      <c r="SJO53" s="167"/>
      <c r="SJP53" s="168"/>
      <c r="SJQ53" s="165"/>
      <c r="SJR53" s="140"/>
      <c r="SJS53" s="115"/>
      <c r="SJT53" s="161"/>
      <c r="SJU53" s="166"/>
      <c r="SJV53" s="167"/>
      <c r="SJW53" s="167"/>
      <c r="SJX53" s="167"/>
      <c r="SJY53" s="167"/>
      <c r="SJZ53" s="167"/>
      <c r="SKA53" s="167"/>
      <c r="SKB53" s="167"/>
      <c r="SKC53" s="167"/>
      <c r="SKD53" s="167"/>
      <c r="SKE53" s="167"/>
      <c r="SKF53" s="167"/>
      <c r="SKG53" s="167"/>
      <c r="SKH53" s="168"/>
      <c r="SKI53" s="165"/>
      <c r="SKJ53" s="140"/>
      <c r="SKK53" s="115"/>
      <c r="SKL53" s="161"/>
      <c r="SKM53" s="166"/>
      <c r="SKN53" s="167"/>
      <c r="SKO53" s="167"/>
      <c r="SKP53" s="167"/>
      <c r="SKQ53" s="167"/>
      <c r="SKR53" s="167"/>
      <c r="SKS53" s="167"/>
      <c r="SKT53" s="167"/>
      <c r="SKU53" s="167"/>
      <c r="SKV53" s="167"/>
      <c r="SKW53" s="167"/>
      <c r="SKX53" s="167"/>
      <c r="SKY53" s="167"/>
      <c r="SKZ53" s="168"/>
      <c r="SLA53" s="165"/>
      <c r="SLB53" s="140"/>
      <c r="SLC53" s="115"/>
      <c r="SLD53" s="161"/>
      <c r="SLE53" s="166"/>
      <c r="SLF53" s="167"/>
      <c r="SLG53" s="167"/>
      <c r="SLH53" s="167"/>
      <c r="SLI53" s="167"/>
      <c r="SLJ53" s="167"/>
      <c r="SLK53" s="167"/>
      <c r="SLL53" s="167"/>
      <c r="SLM53" s="167"/>
      <c r="SLN53" s="167"/>
      <c r="SLO53" s="167"/>
      <c r="SLP53" s="167"/>
      <c r="SLQ53" s="167"/>
      <c r="SLR53" s="168"/>
      <c r="SLS53" s="165"/>
      <c r="SLT53" s="140"/>
      <c r="SLU53" s="115"/>
      <c r="SLV53" s="161"/>
      <c r="SLW53" s="166"/>
      <c r="SLX53" s="167"/>
      <c r="SLY53" s="167"/>
      <c r="SLZ53" s="167"/>
      <c r="SMA53" s="167"/>
      <c r="SMB53" s="167"/>
      <c r="SMC53" s="167"/>
      <c r="SMD53" s="167"/>
      <c r="SME53" s="167"/>
      <c r="SMF53" s="167"/>
      <c r="SMG53" s="167"/>
      <c r="SMH53" s="167"/>
      <c r="SMI53" s="167"/>
      <c r="SMJ53" s="168"/>
      <c r="SMK53" s="165"/>
      <c r="SML53" s="140"/>
      <c r="SMM53" s="115"/>
      <c r="SMN53" s="161"/>
      <c r="SMO53" s="166"/>
      <c r="SMP53" s="167"/>
      <c r="SMQ53" s="167"/>
      <c r="SMR53" s="167"/>
      <c r="SMS53" s="167"/>
      <c r="SMT53" s="167"/>
      <c r="SMU53" s="167"/>
      <c r="SMV53" s="167"/>
      <c r="SMW53" s="167"/>
      <c r="SMX53" s="167"/>
      <c r="SMY53" s="167"/>
      <c r="SMZ53" s="167"/>
      <c r="SNA53" s="167"/>
      <c r="SNB53" s="168"/>
      <c r="SNC53" s="165"/>
      <c r="SND53" s="140"/>
      <c r="SNE53" s="115"/>
      <c r="SNF53" s="161"/>
      <c r="SNG53" s="166"/>
      <c r="SNH53" s="167"/>
      <c r="SNI53" s="167"/>
      <c r="SNJ53" s="167"/>
      <c r="SNK53" s="167"/>
      <c r="SNL53" s="167"/>
      <c r="SNM53" s="167"/>
      <c r="SNN53" s="167"/>
      <c r="SNO53" s="167"/>
      <c r="SNP53" s="167"/>
      <c r="SNQ53" s="167"/>
      <c r="SNR53" s="167"/>
      <c r="SNS53" s="167"/>
      <c r="SNT53" s="168"/>
      <c r="SNU53" s="165"/>
      <c r="SNV53" s="140"/>
      <c r="SNW53" s="115"/>
      <c r="SNX53" s="161"/>
      <c r="SNY53" s="166"/>
      <c r="SNZ53" s="167"/>
      <c r="SOA53" s="167"/>
      <c r="SOB53" s="167"/>
      <c r="SOC53" s="167"/>
      <c r="SOD53" s="167"/>
      <c r="SOE53" s="167"/>
      <c r="SOF53" s="167"/>
      <c r="SOG53" s="167"/>
      <c r="SOH53" s="167"/>
      <c r="SOI53" s="167"/>
      <c r="SOJ53" s="167"/>
      <c r="SOK53" s="167"/>
      <c r="SOL53" s="168"/>
      <c r="SOM53" s="165"/>
      <c r="SON53" s="140"/>
      <c r="SOO53" s="115"/>
      <c r="SOP53" s="161"/>
      <c r="SOQ53" s="166"/>
      <c r="SOR53" s="167"/>
      <c r="SOS53" s="167"/>
      <c r="SOT53" s="167"/>
      <c r="SOU53" s="167"/>
      <c r="SOV53" s="167"/>
      <c r="SOW53" s="167"/>
      <c r="SOX53" s="167"/>
      <c r="SOY53" s="167"/>
      <c r="SOZ53" s="167"/>
      <c r="SPA53" s="167"/>
      <c r="SPB53" s="167"/>
      <c r="SPC53" s="167"/>
      <c r="SPD53" s="168"/>
      <c r="SPE53" s="165"/>
      <c r="SPF53" s="140"/>
      <c r="SPG53" s="115"/>
      <c r="SPH53" s="161"/>
      <c r="SPI53" s="166"/>
      <c r="SPJ53" s="167"/>
      <c r="SPK53" s="167"/>
      <c r="SPL53" s="167"/>
      <c r="SPM53" s="167"/>
      <c r="SPN53" s="167"/>
      <c r="SPO53" s="167"/>
      <c r="SPP53" s="167"/>
      <c r="SPQ53" s="167"/>
      <c r="SPR53" s="167"/>
      <c r="SPS53" s="167"/>
      <c r="SPT53" s="167"/>
      <c r="SPU53" s="167"/>
      <c r="SPV53" s="168"/>
      <c r="SPW53" s="165"/>
      <c r="SPX53" s="140"/>
      <c r="SPY53" s="115"/>
      <c r="SPZ53" s="161"/>
      <c r="SQA53" s="166"/>
      <c r="SQB53" s="167"/>
      <c r="SQC53" s="167"/>
      <c r="SQD53" s="167"/>
      <c r="SQE53" s="167"/>
      <c r="SQF53" s="167"/>
      <c r="SQG53" s="167"/>
      <c r="SQH53" s="167"/>
      <c r="SQI53" s="167"/>
      <c r="SQJ53" s="167"/>
      <c r="SQK53" s="167"/>
      <c r="SQL53" s="167"/>
      <c r="SQM53" s="167"/>
      <c r="SQN53" s="168"/>
      <c r="SQO53" s="165"/>
      <c r="SQP53" s="140"/>
      <c r="SQQ53" s="115"/>
      <c r="SQR53" s="161"/>
      <c r="SQS53" s="166"/>
      <c r="SQT53" s="167"/>
      <c r="SQU53" s="167"/>
      <c r="SQV53" s="167"/>
      <c r="SQW53" s="167"/>
      <c r="SQX53" s="167"/>
      <c r="SQY53" s="167"/>
      <c r="SQZ53" s="167"/>
      <c r="SRA53" s="167"/>
      <c r="SRB53" s="167"/>
      <c r="SRC53" s="167"/>
      <c r="SRD53" s="167"/>
      <c r="SRE53" s="167"/>
      <c r="SRF53" s="168"/>
      <c r="SRG53" s="165"/>
      <c r="SRH53" s="140"/>
      <c r="SRI53" s="115"/>
      <c r="SRJ53" s="161"/>
      <c r="SRK53" s="166"/>
      <c r="SRL53" s="167"/>
      <c r="SRM53" s="167"/>
      <c r="SRN53" s="167"/>
      <c r="SRO53" s="167"/>
      <c r="SRP53" s="167"/>
      <c r="SRQ53" s="167"/>
      <c r="SRR53" s="167"/>
      <c r="SRS53" s="167"/>
      <c r="SRT53" s="167"/>
      <c r="SRU53" s="167"/>
      <c r="SRV53" s="167"/>
      <c r="SRW53" s="167"/>
      <c r="SRX53" s="168"/>
      <c r="SRY53" s="165"/>
      <c r="SRZ53" s="140"/>
      <c r="SSA53" s="115"/>
      <c r="SSB53" s="161"/>
      <c r="SSC53" s="166"/>
      <c r="SSD53" s="167"/>
      <c r="SSE53" s="167"/>
      <c r="SSF53" s="167"/>
      <c r="SSG53" s="167"/>
      <c r="SSH53" s="167"/>
      <c r="SSI53" s="167"/>
      <c r="SSJ53" s="167"/>
      <c r="SSK53" s="167"/>
      <c r="SSL53" s="167"/>
      <c r="SSM53" s="167"/>
      <c r="SSN53" s="167"/>
      <c r="SSO53" s="167"/>
      <c r="SSP53" s="168"/>
      <c r="SSQ53" s="165"/>
      <c r="SSR53" s="140"/>
      <c r="SSS53" s="115"/>
      <c r="SST53" s="161"/>
      <c r="SSU53" s="166"/>
      <c r="SSV53" s="167"/>
      <c r="SSW53" s="167"/>
      <c r="SSX53" s="167"/>
      <c r="SSY53" s="167"/>
      <c r="SSZ53" s="167"/>
      <c r="STA53" s="167"/>
      <c r="STB53" s="167"/>
      <c r="STC53" s="167"/>
      <c r="STD53" s="167"/>
      <c r="STE53" s="167"/>
      <c r="STF53" s="167"/>
      <c r="STG53" s="167"/>
      <c r="STH53" s="168"/>
      <c r="STI53" s="165"/>
      <c r="STJ53" s="140"/>
      <c r="STK53" s="115"/>
      <c r="STL53" s="161"/>
      <c r="STM53" s="166"/>
      <c r="STN53" s="167"/>
      <c r="STO53" s="167"/>
      <c r="STP53" s="167"/>
      <c r="STQ53" s="167"/>
      <c r="STR53" s="167"/>
      <c r="STS53" s="167"/>
      <c r="STT53" s="167"/>
      <c r="STU53" s="167"/>
      <c r="STV53" s="167"/>
      <c r="STW53" s="167"/>
      <c r="STX53" s="167"/>
      <c r="STY53" s="167"/>
      <c r="STZ53" s="168"/>
      <c r="SUA53" s="165"/>
      <c r="SUB53" s="140"/>
      <c r="SUC53" s="115"/>
      <c r="SUD53" s="161"/>
      <c r="SUE53" s="166"/>
      <c r="SUF53" s="167"/>
      <c r="SUG53" s="167"/>
      <c r="SUH53" s="167"/>
      <c r="SUI53" s="167"/>
      <c r="SUJ53" s="167"/>
      <c r="SUK53" s="167"/>
      <c r="SUL53" s="167"/>
      <c r="SUM53" s="167"/>
      <c r="SUN53" s="167"/>
      <c r="SUO53" s="167"/>
      <c r="SUP53" s="167"/>
      <c r="SUQ53" s="167"/>
      <c r="SUR53" s="168"/>
      <c r="SUS53" s="165"/>
      <c r="SUT53" s="140"/>
      <c r="SUU53" s="115"/>
      <c r="SUV53" s="161"/>
      <c r="SUW53" s="166"/>
      <c r="SUX53" s="167"/>
      <c r="SUY53" s="167"/>
      <c r="SUZ53" s="167"/>
      <c r="SVA53" s="167"/>
      <c r="SVB53" s="167"/>
      <c r="SVC53" s="167"/>
      <c r="SVD53" s="167"/>
      <c r="SVE53" s="167"/>
      <c r="SVF53" s="167"/>
      <c r="SVG53" s="167"/>
      <c r="SVH53" s="167"/>
      <c r="SVI53" s="167"/>
      <c r="SVJ53" s="168"/>
      <c r="SVK53" s="165"/>
      <c r="SVL53" s="140"/>
      <c r="SVM53" s="115"/>
      <c r="SVN53" s="161"/>
      <c r="SVO53" s="166"/>
      <c r="SVP53" s="167"/>
      <c r="SVQ53" s="167"/>
      <c r="SVR53" s="167"/>
      <c r="SVS53" s="167"/>
      <c r="SVT53" s="167"/>
      <c r="SVU53" s="167"/>
      <c r="SVV53" s="167"/>
      <c r="SVW53" s="167"/>
      <c r="SVX53" s="167"/>
      <c r="SVY53" s="167"/>
      <c r="SVZ53" s="167"/>
      <c r="SWA53" s="167"/>
      <c r="SWB53" s="168"/>
      <c r="SWC53" s="165"/>
      <c r="SWD53" s="140"/>
      <c r="SWE53" s="115"/>
      <c r="SWF53" s="161"/>
      <c r="SWG53" s="166"/>
      <c r="SWH53" s="167"/>
      <c r="SWI53" s="167"/>
      <c r="SWJ53" s="167"/>
      <c r="SWK53" s="167"/>
      <c r="SWL53" s="167"/>
      <c r="SWM53" s="167"/>
      <c r="SWN53" s="167"/>
      <c r="SWO53" s="167"/>
      <c r="SWP53" s="167"/>
      <c r="SWQ53" s="167"/>
      <c r="SWR53" s="167"/>
      <c r="SWS53" s="167"/>
      <c r="SWT53" s="168"/>
      <c r="SWU53" s="165"/>
      <c r="SWV53" s="140"/>
      <c r="SWW53" s="115"/>
      <c r="SWX53" s="161"/>
      <c r="SWY53" s="166"/>
      <c r="SWZ53" s="167"/>
      <c r="SXA53" s="167"/>
      <c r="SXB53" s="167"/>
      <c r="SXC53" s="167"/>
      <c r="SXD53" s="167"/>
      <c r="SXE53" s="167"/>
      <c r="SXF53" s="167"/>
      <c r="SXG53" s="167"/>
      <c r="SXH53" s="167"/>
      <c r="SXI53" s="167"/>
      <c r="SXJ53" s="167"/>
      <c r="SXK53" s="167"/>
      <c r="SXL53" s="168"/>
      <c r="SXM53" s="165"/>
      <c r="SXN53" s="140"/>
      <c r="SXO53" s="115"/>
      <c r="SXP53" s="161"/>
      <c r="SXQ53" s="166"/>
      <c r="SXR53" s="167"/>
      <c r="SXS53" s="167"/>
      <c r="SXT53" s="167"/>
      <c r="SXU53" s="167"/>
      <c r="SXV53" s="167"/>
      <c r="SXW53" s="167"/>
      <c r="SXX53" s="167"/>
      <c r="SXY53" s="167"/>
      <c r="SXZ53" s="167"/>
      <c r="SYA53" s="167"/>
      <c r="SYB53" s="167"/>
      <c r="SYC53" s="167"/>
      <c r="SYD53" s="168"/>
      <c r="SYE53" s="165"/>
      <c r="SYF53" s="140"/>
      <c r="SYG53" s="115"/>
      <c r="SYH53" s="161"/>
      <c r="SYI53" s="166"/>
      <c r="SYJ53" s="167"/>
      <c r="SYK53" s="167"/>
      <c r="SYL53" s="167"/>
      <c r="SYM53" s="167"/>
      <c r="SYN53" s="167"/>
      <c r="SYO53" s="167"/>
      <c r="SYP53" s="167"/>
      <c r="SYQ53" s="167"/>
      <c r="SYR53" s="167"/>
      <c r="SYS53" s="167"/>
      <c r="SYT53" s="167"/>
      <c r="SYU53" s="167"/>
      <c r="SYV53" s="168"/>
      <c r="SYW53" s="165"/>
      <c r="SYX53" s="140"/>
      <c r="SYY53" s="115"/>
      <c r="SYZ53" s="161"/>
      <c r="SZA53" s="166"/>
      <c r="SZB53" s="167"/>
      <c r="SZC53" s="167"/>
      <c r="SZD53" s="167"/>
      <c r="SZE53" s="167"/>
      <c r="SZF53" s="167"/>
      <c r="SZG53" s="167"/>
      <c r="SZH53" s="167"/>
      <c r="SZI53" s="167"/>
      <c r="SZJ53" s="167"/>
      <c r="SZK53" s="167"/>
      <c r="SZL53" s="167"/>
      <c r="SZM53" s="167"/>
      <c r="SZN53" s="168"/>
      <c r="SZO53" s="165"/>
      <c r="SZP53" s="140"/>
      <c r="SZQ53" s="115"/>
      <c r="SZR53" s="161"/>
      <c r="SZS53" s="166"/>
      <c r="SZT53" s="167"/>
      <c r="SZU53" s="167"/>
      <c r="SZV53" s="167"/>
      <c r="SZW53" s="167"/>
      <c r="SZX53" s="167"/>
      <c r="SZY53" s="167"/>
      <c r="SZZ53" s="167"/>
      <c r="TAA53" s="167"/>
      <c r="TAB53" s="167"/>
      <c r="TAC53" s="167"/>
      <c r="TAD53" s="167"/>
      <c r="TAE53" s="167"/>
      <c r="TAF53" s="168"/>
      <c r="TAG53" s="165"/>
      <c r="TAH53" s="140"/>
      <c r="TAI53" s="115"/>
      <c r="TAJ53" s="161"/>
      <c r="TAK53" s="166"/>
      <c r="TAL53" s="167"/>
      <c r="TAM53" s="167"/>
      <c r="TAN53" s="167"/>
      <c r="TAO53" s="167"/>
      <c r="TAP53" s="167"/>
      <c r="TAQ53" s="167"/>
      <c r="TAR53" s="167"/>
      <c r="TAS53" s="167"/>
      <c r="TAT53" s="167"/>
      <c r="TAU53" s="167"/>
      <c r="TAV53" s="167"/>
      <c r="TAW53" s="167"/>
      <c r="TAX53" s="168"/>
      <c r="TAY53" s="165"/>
      <c r="TAZ53" s="140"/>
      <c r="TBA53" s="115"/>
      <c r="TBB53" s="161"/>
      <c r="TBC53" s="166"/>
      <c r="TBD53" s="167"/>
      <c r="TBE53" s="167"/>
      <c r="TBF53" s="167"/>
      <c r="TBG53" s="167"/>
      <c r="TBH53" s="167"/>
      <c r="TBI53" s="167"/>
      <c r="TBJ53" s="167"/>
      <c r="TBK53" s="167"/>
      <c r="TBL53" s="167"/>
      <c r="TBM53" s="167"/>
      <c r="TBN53" s="167"/>
      <c r="TBO53" s="167"/>
      <c r="TBP53" s="168"/>
      <c r="TBQ53" s="165"/>
      <c r="TBR53" s="140"/>
      <c r="TBS53" s="115"/>
      <c r="TBT53" s="161"/>
      <c r="TBU53" s="166"/>
      <c r="TBV53" s="167"/>
      <c r="TBW53" s="167"/>
      <c r="TBX53" s="167"/>
      <c r="TBY53" s="167"/>
      <c r="TBZ53" s="167"/>
      <c r="TCA53" s="167"/>
      <c r="TCB53" s="167"/>
      <c r="TCC53" s="167"/>
      <c r="TCD53" s="167"/>
      <c r="TCE53" s="167"/>
      <c r="TCF53" s="167"/>
      <c r="TCG53" s="167"/>
      <c r="TCH53" s="168"/>
      <c r="TCI53" s="165"/>
      <c r="TCJ53" s="140"/>
      <c r="TCK53" s="115"/>
      <c r="TCL53" s="161"/>
      <c r="TCM53" s="166"/>
      <c r="TCN53" s="167"/>
      <c r="TCO53" s="167"/>
      <c r="TCP53" s="167"/>
      <c r="TCQ53" s="167"/>
      <c r="TCR53" s="167"/>
      <c r="TCS53" s="167"/>
      <c r="TCT53" s="167"/>
      <c r="TCU53" s="167"/>
      <c r="TCV53" s="167"/>
      <c r="TCW53" s="167"/>
      <c r="TCX53" s="167"/>
      <c r="TCY53" s="167"/>
      <c r="TCZ53" s="168"/>
      <c r="TDA53" s="165"/>
      <c r="TDB53" s="140"/>
      <c r="TDC53" s="115"/>
      <c r="TDD53" s="161"/>
      <c r="TDE53" s="166"/>
      <c r="TDF53" s="167"/>
      <c r="TDG53" s="167"/>
      <c r="TDH53" s="167"/>
      <c r="TDI53" s="167"/>
      <c r="TDJ53" s="167"/>
      <c r="TDK53" s="167"/>
      <c r="TDL53" s="167"/>
      <c r="TDM53" s="167"/>
      <c r="TDN53" s="167"/>
      <c r="TDO53" s="167"/>
      <c r="TDP53" s="167"/>
      <c r="TDQ53" s="167"/>
      <c r="TDR53" s="168"/>
      <c r="TDS53" s="165"/>
      <c r="TDT53" s="140"/>
      <c r="TDU53" s="115"/>
      <c r="TDV53" s="161"/>
      <c r="TDW53" s="166"/>
      <c r="TDX53" s="167"/>
      <c r="TDY53" s="167"/>
      <c r="TDZ53" s="167"/>
      <c r="TEA53" s="167"/>
      <c r="TEB53" s="167"/>
      <c r="TEC53" s="167"/>
      <c r="TED53" s="167"/>
      <c r="TEE53" s="167"/>
      <c r="TEF53" s="167"/>
      <c r="TEG53" s="167"/>
      <c r="TEH53" s="167"/>
      <c r="TEI53" s="167"/>
      <c r="TEJ53" s="168"/>
      <c r="TEK53" s="165"/>
      <c r="TEL53" s="140"/>
      <c r="TEM53" s="115"/>
      <c r="TEN53" s="161"/>
      <c r="TEO53" s="166"/>
      <c r="TEP53" s="167"/>
      <c r="TEQ53" s="167"/>
      <c r="TER53" s="167"/>
      <c r="TES53" s="167"/>
      <c r="TET53" s="167"/>
      <c r="TEU53" s="167"/>
      <c r="TEV53" s="167"/>
      <c r="TEW53" s="167"/>
      <c r="TEX53" s="167"/>
      <c r="TEY53" s="167"/>
      <c r="TEZ53" s="167"/>
      <c r="TFA53" s="167"/>
      <c r="TFB53" s="168"/>
      <c r="TFC53" s="165"/>
      <c r="TFD53" s="140"/>
      <c r="TFE53" s="115"/>
      <c r="TFF53" s="161"/>
      <c r="TFG53" s="166"/>
      <c r="TFH53" s="167"/>
      <c r="TFI53" s="167"/>
      <c r="TFJ53" s="167"/>
      <c r="TFK53" s="167"/>
      <c r="TFL53" s="167"/>
      <c r="TFM53" s="167"/>
      <c r="TFN53" s="167"/>
      <c r="TFO53" s="167"/>
      <c r="TFP53" s="167"/>
      <c r="TFQ53" s="167"/>
      <c r="TFR53" s="167"/>
      <c r="TFS53" s="167"/>
      <c r="TFT53" s="168"/>
      <c r="TFU53" s="165"/>
      <c r="TFV53" s="140"/>
      <c r="TFW53" s="115"/>
      <c r="TFX53" s="161"/>
      <c r="TFY53" s="166"/>
      <c r="TFZ53" s="167"/>
      <c r="TGA53" s="167"/>
      <c r="TGB53" s="167"/>
      <c r="TGC53" s="167"/>
      <c r="TGD53" s="167"/>
      <c r="TGE53" s="167"/>
      <c r="TGF53" s="167"/>
      <c r="TGG53" s="167"/>
      <c r="TGH53" s="167"/>
      <c r="TGI53" s="167"/>
      <c r="TGJ53" s="167"/>
      <c r="TGK53" s="167"/>
      <c r="TGL53" s="168"/>
      <c r="TGM53" s="165"/>
      <c r="TGN53" s="140"/>
      <c r="TGO53" s="115"/>
      <c r="TGP53" s="161"/>
      <c r="TGQ53" s="166"/>
      <c r="TGR53" s="167"/>
      <c r="TGS53" s="167"/>
      <c r="TGT53" s="167"/>
      <c r="TGU53" s="167"/>
      <c r="TGV53" s="167"/>
      <c r="TGW53" s="167"/>
      <c r="TGX53" s="167"/>
      <c r="TGY53" s="167"/>
      <c r="TGZ53" s="167"/>
      <c r="THA53" s="167"/>
      <c r="THB53" s="167"/>
      <c r="THC53" s="167"/>
      <c r="THD53" s="168"/>
      <c r="THE53" s="165"/>
      <c r="THF53" s="140"/>
      <c r="THG53" s="115"/>
      <c r="THH53" s="161"/>
      <c r="THI53" s="166"/>
      <c r="THJ53" s="167"/>
      <c r="THK53" s="167"/>
      <c r="THL53" s="167"/>
      <c r="THM53" s="167"/>
      <c r="THN53" s="167"/>
      <c r="THO53" s="167"/>
      <c r="THP53" s="167"/>
      <c r="THQ53" s="167"/>
      <c r="THR53" s="167"/>
      <c r="THS53" s="167"/>
      <c r="THT53" s="167"/>
      <c r="THU53" s="167"/>
      <c r="THV53" s="168"/>
      <c r="THW53" s="165"/>
      <c r="THX53" s="140"/>
      <c r="THY53" s="115"/>
      <c r="THZ53" s="161"/>
      <c r="TIA53" s="166"/>
      <c r="TIB53" s="167"/>
      <c r="TIC53" s="167"/>
      <c r="TID53" s="167"/>
      <c r="TIE53" s="167"/>
      <c r="TIF53" s="167"/>
      <c r="TIG53" s="167"/>
      <c r="TIH53" s="167"/>
      <c r="TII53" s="167"/>
      <c r="TIJ53" s="167"/>
      <c r="TIK53" s="167"/>
      <c r="TIL53" s="167"/>
      <c r="TIM53" s="167"/>
      <c r="TIN53" s="168"/>
      <c r="TIO53" s="165"/>
      <c r="TIP53" s="140"/>
      <c r="TIQ53" s="115"/>
      <c r="TIR53" s="161"/>
      <c r="TIS53" s="166"/>
      <c r="TIT53" s="167"/>
      <c r="TIU53" s="167"/>
      <c r="TIV53" s="167"/>
      <c r="TIW53" s="167"/>
      <c r="TIX53" s="167"/>
      <c r="TIY53" s="167"/>
      <c r="TIZ53" s="167"/>
      <c r="TJA53" s="167"/>
      <c r="TJB53" s="167"/>
      <c r="TJC53" s="167"/>
      <c r="TJD53" s="167"/>
      <c r="TJE53" s="167"/>
      <c r="TJF53" s="168"/>
      <c r="TJG53" s="165"/>
      <c r="TJH53" s="140"/>
      <c r="TJI53" s="115"/>
      <c r="TJJ53" s="161"/>
      <c r="TJK53" s="166"/>
      <c r="TJL53" s="167"/>
      <c r="TJM53" s="167"/>
      <c r="TJN53" s="167"/>
      <c r="TJO53" s="167"/>
      <c r="TJP53" s="167"/>
      <c r="TJQ53" s="167"/>
      <c r="TJR53" s="167"/>
      <c r="TJS53" s="167"/>
      <c r="TJT53" s="167"/>
      <c r="TJU53" s="167"/>
      <c r="TJV53" s="167"/>
      <c r="TJW53" s="167"/>
      <c r="TJX53" s="168"/>
      <c r="TJY53" s="165"/>
      <c r="TJZ53" s="140"/>
      <c r="TKA53" s="115"/>
      <c r="TKB53" s="161"/>
      <c r="TKC53" s="166"/>
      <c r="TKD53" s="167"/>
      <c r="TKE53" s="167"/>
      <c r="TKF53" s="167"/>
      <c r="TKG53" s="167"/>
      <c r="TKH53" s="167"/>
      <c r="TKI53" s="167"/>
      <c r="TKJ53" s="167"/>
      <c r="TKK53" s="167"/>
      <c r="TKL53" s="167"/>
      <c r="TKM53" s="167"/>
      <c r="TKN53" s="167"/>
      <c r="TKO53" s="167"/>
      <c r="TKP53" s="168"/>
      <c r="TKQ53" s="165"/>
      <c r="TKR53" s="140"/>
      <c r="TKS53" s="115"/>
      <c r="TKT53" s="161"/>
      <c r="TKU53" s="166"/>
      <c r="TKV53" s="167"/>
      <c r="TKW53" s="167"/>
      <c r="TKX53" s="167"/>
      <c r="TKY53" s="167"/>
      <c r="TKZ53" s="167"/>
      <c r="TLA53" s="167"/>
      <c r="TLB53" s="167"/>
      <c r="TLC53" s="167"/>
      <c r="TLD53" s="167"/>
      <c r="TLE53" s="167"/>
      <c r="TLF53" s="167"/>
      <c r="TLG53" s="167"/>
      <c r="TLH53" s="168"/>
      <c r="TLI53" s="165"/>
      <c r="TLJ53" s="140"/>
      <c r="TLK53" s="115"/>
      <c r="TLL53" s="161"/>
      <c r="TLM53" s="166"/>
      <c r="TLN53" s="167"/>
      <c r="TLO53" s="167"/>
      <c r="TLP53" s="167"/>
      <c r="TLQ53" s="167"/>
      <c r="TLR53" s="167"/>
      <c r="TLS53" s="167"/>
      <c r="TLT53" s="167"/>
      <c r="TLU53" s="167"/>
      <c r="TLV53" s="167"/>
      <c r="TLW53" s="167"/>
      <c r="TLX53" s="167"/>
      <c r="TLY53" s="167"/>
      <c r="TLZ53" s="168"/>
      <c r="TMA53" s="165"/>
      <c r="TMB53" s="140"/>
      <c r="TMC53" s="115"/>
      <c r="TMD53" s="161"/>
      <c r="TME53" s="166"/>
      <c r="TMF53" s="167"/>
      <c r="TMG53" s="167"/>
      <c r="TMH53" s="167"/>
      <c r="TMI53" s="167"/>
      <c r="TMJ53" s="167"/>
      <c r="TMK53" s="167"/>
      <c r="TML53" s="167"/>
      <c r="TMM53" s="167"/>
      <c r="TMN53" s="167"/>
      <c r="TMO53" s="167"/>
      <c r="TMP53" s="167"/>
      <c r="TMQ53" s="167"/>
      <c r="TMR53" s="168"/>
      <c r="TMS53" s="165"/>
      <c r="TMT53" s="140"/>
      <c r="TMU53" s="115"/>
      <c r="TMV53" s="161"/>
      <c r="TMW53" s="166"/>
      <c r="TMX53" s="167"/>
      <c r="TMY53" s="167"/>
      <c r="TMZ53" s="167"/>
      <c r="TNA53" s="167"/>
      <c r="TNB53" s="167"/>
      <c r="TNC53" s="167"/>
      <c r="TND53" s="167"/>
      <c r="TNE53" s="167"/>
      <c r="TNF53" s="167"/>
      <c r="TNG53" s="167"/>
      <c r="TNH53" s="167"/>
      <c r="TNI53" s="167"/>
      <c r="TNJ53" s="168"/>
      <c r="TNK53" s="165"/>
      <c r="TNL53" s="140"/>
      <c r="TNM53" s="115"/>
      <c r="TNN53" s="161"/>
      <c r="TNO53" s="166"/>
      <c r="TNP53" s="167"/>
      <c r="TNQ53" s="167"/>
      <c r="TNR53" s="167"/>
      <c r="TNS53" s="167"/>
      <c r="TNT53" s="167"/>
      <c r="TNU53" s="167"/>
      <c r="TNV53" s="167"/>
      <c r="TNW53" s="167"/>
      <c r="TNX53" s="167"/>
      <c r="TNY53" s="167"/>
      <c r="TNZ53" s="167"/>
      <c r="TOA53" s="167"/>
      <c r="TOB53" s="168"/>
      <c r="TOC53" s="165"/>
      <c r="TOD53" s="140"/>
      <c r="TOE53" s="115"/>
      <c r="TOF53" s="161"/>
      <c r="TOG53" s="166"/>
      <c r="TOH53" s="167"/>
      <c r="TOI53" s="167"/>
      <c r="TOJ53" s="167"/>
      <c r="TOK53" s="167"/>
      <c r="TOL53" s="167"/>
      <c r="TOM53" s="167"/>
      <c r="TON53" s="167"/>
      <c r="TOO53" s="167"/>
      <c r="TOP53" s="167"/>
      <c r="TOQ53" s="167"/>
      <c r="TOR53" s="167"/>
      <c r="TOS53" s="167"/>
      <c r="TOT53" s="168"/>
      <c r="TOU53" s="165"/>
      <c r="TOV53" s="140"/>
      <c r="TOW53" s="115"/>
      <c r="TOX53" s="161"/>
      <c r="TOY53" s="166"/>
      <c r="TOZ53" s="167"/>
      <c r="TPA53" s="167"/>
      <c r="TPB53" s="167"/>
      <c r="TPC53" s="167"/>
      <c r="TPD53" s="167"/>
      <c r="TPE53" s="167"/>
      <c r="TPF53" s="167"/>
      <c r="TPG53" s="167"/>
      <c r="TPH53" s="167"/>
      <c r="TPI53" s="167"/>
      <c r="TPJ53" s="167"/>
      <c r="TPK53" s="167"/>
      <c r="TPL53" s="168"/>
      <c r="TPM53" s="165"/>
      <c r="TPN53" s="140"/>
      <c r="TPO53" s="115"/>
      <c r="TPP53" s="161"/>
      <c r="TPQ53" s="166"/>
      <c r="TPR53" s="167"/>
      <c r="TPS53" s="167"/>
      <c r="TPT53" s="167"/>
      <c r="TPU53" s="167"/>
      <c r="TPV53" s="167"/>
      <c r="TPW53" s="167"/>
      <c r="TPX53" s="167"/>
      <c r="TPY53" s="167"/>
      <c r="TPZ53" s="167"/>
      <c r="TQA53" s="167"/>
      <c r="TQB53" s="167"/>
      <c r="TQC53" s="167"/>
      <c r="TQD53" s="168"/>
      <c r="TQE53" s="165"/>
      <c r="TQF53" s="140"/>
      <c r="TQG53" s="115"/>
      <c r="TQH53" s="161"/>
      <c r="TQI53" s="166"/>
      <c r="TQJ53" s="167"/>
      <c r="TQK53" s="167"/>
      <c r="TQL53" s="167"/>
      <c r="TQM53" s="167"/>
      <c r="TQN53" s="167"/>
      <c r="TQO53" s="167"/>
      <c r="TQP53" s="167"/>
      <c r="TQQ53" s="167"/>
      <c r="TQR53" s="167"/>
      <c r="TQS53" s="167"/>
      <c r="TQT53" s="167"/>
      <c r="TQU53" s="167"/>
      <c r="TQV53" s="168"/>
      <c r="TQW53" s="165"/>
      <c r="TQX53" s="140"/>
      <c r="TQY53" s="115"/>
      <c r="TQZ53" s="161"/>
      <c r="TRA53" s="166"/>
      <c r="TRB53" s="167"/>
      <c r="TRC53" s="167"/>
      <c r="TRD53" s="167"/>
      <c r="TRE53" s="167"/>
      <c r="TRF53" s="167"/>
      <c r="TRG53" s="167"/>
      <c r="TRH53" s="167"/>
      <c r="TRI53" s="167"/>
      <c r="TRJ53" s="167"/>
      <c r="TRK53" s="167"/>
      <c r="TRL53" s="167"/>
      <c r="TRM53" s="167"/>
      <c r="TRN53" s="168"/>
      <c r="TRO53" s="165"/>
      <c r="TRP53" s="140"/>
      <c r="TRQ53" s="115"/>
      <c r="TRR53" s="161"/>
      <c r="TRS53" s="166"/>
      <c r="TRT53" s="167"/>
      <c r="TRU53" s="167"/>
      <c r="TRV53" s="167"/>
      <c r="TRW53" s="167"/>
      <c r="TRX53" s="167"/>
      <c r="TRY53" s="167"/>
      <c r="TRZ53" s="167"/>
      <c r="TSA53" s="167"/>
      <c r="TSB53" s="167"/>
      <c r="TSC53" s="167"/>
      <c r="TSD53" s="167"/>
      <c r="TSE53" s="167"/>
      <c r="TSF53" s="168"/>
      <c r="TSG53" s="165"/>
      <c r="TSH53" s="140"/>
      <c r="TSI53" s="115"/>
      <c r="TSJ53" s="161"/>
      <c r="TSK53" s="166"/>
      <c r="TSL53" s="167"/>
      <c r="TSM53" s="167"/>
      <c r="TSN53" s="167"/>
      <c r="TSO53" s="167"/>
      <c r="TSP53" s="167"/>
      <c r="TSQ53" s="167"/>
      <c r="TSR53" s="167"/>
      <c r="TSS53" s="167"/>
      <c r="TST53" s="167"/>
      <c r="TSU53" s="167"/>
      <c r="TSV53" s="167"/>
      <c r="TSW53" s="167"/>
      <c r="TSX53" s="168"/>
      <c r="TSY53" s="165"/>
      <c r="TSZ53" s="140"/>
      <c r="TTA53" s="115"/>
      <c r="TTB53" s="161"/>
      <c r="TTC53" s="166"/>
      <c r="TTD53" s="167"/>
      <c r="TTE53" s="167"/>
      <c r="TTF53" s="167"/>
      <c r="TTG53" s="167"/>
      <c r="TTH53" s="167"/>
      <c r="TTI53" s="167"/>
      <c r="TTJ53" s="167"/>
      <c r="TTK53" s="167"/>
      <c r="TTL53" s="167"/>
      <c r="TTM53" s="167"/>
      <c r="TTN53" s="167"/>
      <c r="TTO53" s="167"/>
      <c r="TTP53" s="168"/>
      <c r="TTQ53" s="165"/>
      <c r="TTR53" s="140"/>
      <c r="TTS53" s="115"/>
      <c r="TTT53" s="161"/>
      <c r="TTU53" s="166"/>
      <c r="TTV53" s="167"/>
      <c r="TTW53" s="167"/>
      <c r="TTX53" s="167"/>
      <c r="TTY53" s="167"/>
      <c r="TTZ53" s="167"/>
      <c r="TUA53" s="167"/>
      <c r="TUB53" s="167"/>
      <c r="TUC53" s="167"/>
      <c r="TUD53" s="167"/>
      <c r="TUE53" s="167"/>
      <c r="TUF53" s="167"/>
      <c r="TUG53" s="167"/>
      <c r="TUH53" s="168"/>
      <c r="TUI53" s="165"/>
      <c r="TUJ53" s="140"/>
      <c r="TUK53" s="115"/>
      <c r="TUL53" s="161"/>
      <c r="TUM53" s="166"/>
      <c r="TUN53" s="167"/>
      <c r="TUO53" s="167"/>
      <c r="TUP53" s="167"/>
      <c r="TUQ53" s="167"/>
      <c r="TUR53" s="167"/>
      <c r="TUS53" s="167"/>
      <c r="TUT53" s="167"/>
      <c r="TUU53" s="167"/>
      <c r="TUV53" s="167"/>
      <c r="TUW53" s="167"/>
      <c r="TUX53" s="167"/>
      <c r="TUY53" s="167"/>
      <c r="TUZ53" s="168"/>
      <c r="TVA53" s="165"/>
      <c r="TVB53" s="140"/>
      <c r="TVC53" s="115"/>
      <c r="TVD53" s="161"/>
      <c r="TVE53" s="166"/>
      <c r="TVF53" s="167"/>
      <c r="TVG53" s="167"/>
      <c r="TVH53" s="167"/>
      <c r="TVI53" s="167"/>
      <c r="TVJ53" s="167"/>
      <c r="TVK53" s="167"/>
      <c r="TVL53" s="167"/>
      <c r="TVM53" s="167"/>
      <c r="TVN53" s="167"/>
      <c r="TVO53" s="167"/>
      <c r="TVP53" s="167"/>
      <c r="TVQ53" s="167"/>
      <c r="TVR53" s="168"/>
      <c r="TVS53" s="165"/>
      <c r="TVT53" s="140"/>
      <c r="TVU53" s="115"/>
      <c r="TVV53" s="161"/>
      <c r="TVW53" s="166"/>
      <c r="TVX53" s="167"/>
      <c r="TVY53" s="167"/>
      <c r="TVZ53" s="167"/>
      <c r="TWA53" s="167"/>
      <c r="TWB53" s="167"/>
      <c r="TWC53" s="167"/>
      <c r="TWD53" s="167"/>
      <c r="TWE53" s="167"/>
      <c r="TWF53" s="167"/>
      <c r="TWG53" s="167"/>
      <c r="TWH53" s="167"/>
      <c r="TWI53" s="167"/>
      <c r="TWJ53" s="168"/>
      <c r="TWK53" s="165"/>
      <c r="TWL53" s="140"/>
      <c r="TWM53" s="115"/>
      <c r="TWN53" s="161"/>
      <c r="TWO53" s="166"/>
      <c r="TWP53" s="167"/>
      <c r="TWQ53" s="167"/>
      <c r="TWR53" s="167"/>
      <c r="TWS53" s="167"/>
      <c r="TWT53" s="167"/>
      <c r="TWU53" s="167"/>
      <c r="TWV53" s="167"/>
      <c r="TWW53" s="167"/>
      <c r="TWX53" s="167"/>
      <c r="TWY53" s="167"/>
      <c r="TWZ53" s="167"/>
      <c r="TXA53" s="167"/>
      <c r="TXB53" s="168"/>
      <c r="TXC53" s="165"/>
      <c r="TXD53" s="140"/>
      <c r="TXE53" s="115"/>
      <c r="TXF53" s="161"/>
      <c r="TXG53" s="166"/>
      <c r="TXH53" s="167"/>
      <c r="TXI53" s="167"/>
      <c r="TXJ53" s="167"/>
      <c r="TXK53" s="167"/>
      <c r="TXL53" s="167"/>
      <c r="TXM53" s="167"/>
      <c r="TXN53" s="167"/>
      <c r="TXO53" s="167"/>
      <c r="TXP53" s="167"/>
      <c r="TXQ53" s="167"/>
      <c r="TXR53" s="167"/>
      <c r="TXS53" s="167"/>
      <c r="TXT53" s="168"/>
      <c r="TXU53" s="165"/>
      <c r="TXV53" s="140"/>
      <c r="TXW53" s="115"/>
      <c r="TXX53" s="161"/>
      <c r="TXY53" s="166"/>
      <c r="TXZ53" s="167"/>
      <c r="TYA53" s="167"/>
      <c r="TYB53" s="167"/>
      <c r="TYC53" s="167"/>
      <c r="TYD53" s="167"/>
      <c r="TYE53" s="167"/>
      <c r="TYF53" s="167"/>
      <c r="TYG53" s="167"/>
      <c r="TYH53" s="167"/>
      <c r="TYI53" s="167"/>
      <c r="TYJ53" s="167"/>
      <c r="TYK53" s="167"/>
      <c r="TYL53" s="168"/>
      <c r="TYM53" s="165"/>
      <c r="TYN53" s="140"/>
      <c r="TYO53" s="115"/>
      <c r="TYP53" s="161"/>
      <c r="TYQ53" s="166"/>
      <c r="TYR53" s="167"/>
      <c r="TYS53" s="167"/>
      <c r="TYT53" s="167"/>
      <c r="TYU53" s="167"/>
      <c r="TYV53" s="167"/>
      <c r="TYW53" s="167"/>
      <c r="TYX53" s="167"/>
      <c r="TYY53" s="167"/>
      <c r="TYZ53" s="167"/>
      <c r="TZA53" s="167"/>
      <c r="TZB53" s="167"/>
      <c r="TZC53" s="167"/>
      <c r="TZD53" s="168"/>
      <c r="TZE53" s="165"/>
      <c r="TZF53" s="140"/>
      <c r="TZG53" s="115"/>
      <c r="TZH53" s="161"/>
      <c r="TZI53" s="166"/>
      <c r="TZJ53" s="167"/>
      <c r="TZK53" s="167"/>
      <c r="TZL53" s="167"/>
      <c r="TZM53" s="167"/>
      <c r="TZN53" s="167"/>
      <c r="TZO53" s="167"/>
      <c r="TZP53" s="167"/>
      <c r="TZQ53" s="167"/>
      <c r="TZR53" s="167"/>
      <c r="TZS53" s="167"/>
      <c r="TZT53" s="167"/>
      <c r="TZU53" s="167"/>
      <c r="TZV53" s="168"/>
      <c r="TZW53" s="165"/>
      <c r="TZX53" s="140"/>
      <c r="TZY53" s="115"/>
      <c r="TZZ53" s="161"/>
      <c r="UAA53" s="166"/>
      <c r="UAB53" s="167"/>
      <c r="UAC53" s="167"/>
      <c r="UAD53" s="167"/>
      <c r="UAE53" s="167"/>
      <c r="UAF53" s="167"/>
      <c r="UAG53" s="167"/>
      <c r="UAH53" s="167"/>
      <c r="UAI53" s="167"/>
      <c r="UAJ53" s="167"/>
      <c r="UAK53" s="167"/>
      <c r="UAL53" s="167"/>
      <c r="UAM53" s="167"/>
      <c r="UAN53" s="168"/>
      <c r="UAO53" s="165"/>
      <c r="UAP53" s="140"/>
      <c r="UAQ53" s="115"/>
      <c r="UAR53" s="161"/>
      <c r="UAS53" s="166"/>
      <c r="UAT53" s="167"/>
      <c r="UAU53" s="167"/>
      <c r="UAV53" s="167"/>
      <c r="UAW53" s="167"/>
      <c r="UAX53" s="167"/>
      <c r="UAY53" s="167"/>
      <c r="UAZ53" s="167"/>
      <c r="UBA53" s="167"/>
      <c r="UBB53" s="167"/>
      <c r="UBC53" s="167"/>
      <c r="UBD53" s="167"/>
      <c r="UBE53" s="167"/>
      <c r="UBF53" s="168"/>
      <c r="UBG53" s="165"/>
      <c r="UBH53" s="140"/>
      <c r="UBI53" s="115"/>
      <c r="UBJ53" s="161"/>
      <c r="UBK53" s="166"/>
      <c r="UBL53" s="167"/>
      <c r="UBM53" s="167"/>
      <c r="UBN53" s="167"/>
      <c r="UBO53" s="167"/>
      <c r="UBP53" s="167"/>
      <c r="UBQ53" s="167"/>
      <c r="UBR53" s="167"/>
      <c r="UBS53" s="167"/>
      <c r="UBT53" s="167"/>
      <c r="UBU53" s="167"/>
      <c r="UBV53" s="167"/>
      <c r="UBW53" s="167"/>
      <c r="UBX53" s="168"/>
      <c r="UBY53" s="165"/>
      <c r="UBZ53" s="140"/>
      <c r="UCA53" s="115"/>
      <c r="UCB53" s="161"/>
      <c r="UCC53" s="166"/>
      <c r="UCD53" s="167"/>
      <c r="UCE53" s="167"/>
      <c r="UCF53" s="167"/>
      <c r="UCG53" s="167"/>
      <c r="UCH53" s="167"/>
      <c r="UCI53" s="167"/>
      <c r="UCJ53" s="167"/>
      <c r="UCK53" s="167"/>
      <c r="UCL53" s="167"/>
      <c r="UCM53" s="167"/>
      <c r="UCN53" s="167"/>
      <c r="UCO53" s="167"/>
      <c r="UCP53" s="168"/>
      <c r="UCQ53" s="165"/>
      <c r="UCR53" s="140"/>
      <c r="UCS53" s="115"/>
      <c r="UCT53" s="161"/>
      <c r="UCU53" s="166"/>
      <c r="UCV53" s="167"/>
      <c r="UCW53" s="167"/>
      <c r="UCX53" s="167"/>
      <c r="UCY53" s="167"/>
      <c r="UCZ53" s="167"/>
      <c r="UDA53" s="167"/>
      <c r="UDB53" s="167"/>
      <c r="UDC53" s="167"/>
      <c r="UDD53" s="167"/>
      <c r="UDE53" s="167"/>
      <c r="UDF53" s="167"/>
      <c r="UDG53" s="167"/>
      <c r="UDH53" s="168"/>
      <c r="UDI53" s="165"/>
      <c r="UDJ53" s="140"/>
      <c r="UDK53" s="115"/>
      <c r="UDL53" s="161"/>
      <c r="UDM53" s="166"/>
      <c r="UDN53" s="167"/>
      <c r="UDO53" s="167"/>
      <c r="UDP53" s="167"/>
      <c r="UDQ53" s="167"/>
      <c r="UDR53" s="167"/>
      <c r="UDS53" s="167"/>
      <c r="UDT53" s="167"/>
      <c r="UDU53" s="167"/>
      <c r="UDV53" s="167"/>
      <c r="UDW53" s="167"/>
      <c r="UDX53" s="167"/>
      <c r="UDY53" s="167"/>
      <c r="UDZ53" s="168"/>
      <c r="UEA53" s="165"/>
      <c r="UEB53" s="140"/>
      <c r="UEC53" s="115"/>
      <c r="UED53" s="161"/>
      <c r="UEE53" s="166"/>
      <c r="UEF53" s="167"/>
      <c r="UEG53" s="167"/>
      <c r="UEH53" s="167"/>
      <c r="UEI53" s="167"/>
      <c r="UEJ53" s="167"/>
      <c r="UEK53" s="167"/>
      <c r="UEL53" s="167"/>
      <c r="UEM53" s="167"/>
      <c r="UEN53" s="167"/>
      <c r="UEO53" s="167"/>
      <c r="UEP53" s="167"/>
      <c r="UEQ53" s="167"/>
      <c r="UER53" s="168"/>
      <c r="UES53" s="165"/>
      <c r="UET53" s="140"/>
      <c r="UEU53" s="115"/>
      <c r="UEV53" s="161"/>
      <c r="UEW53" s="166"/>
      <c r="UEX53" s="167"/>
      <c r="UEY53" s="167"/>
      <c r="UEZ53" s="167"/>
      <c r="UFA53" s="167"/>
      <c r="UFB53" s="167"/>
      <c r="UFC53" s="167"/>
      <c r="UFD53" s="167"/>
      <c r="UFE53" s="167"/>
      <c r="UFF53" s="167"/>
      <c r="UFG53" s="167"/>
      <c r="UFH53" s="167"/>
      <c r="UFI53" s="167"/>
      <c r="UFJ53" s="168"/>
      <c r="UFK53" s="165"/>
      <c r="UFL53" s="140"/>
      <c r="UFM53" s="115"/>
      <c r="UFN53" s="161"/>
      <c r="UFO53" s="166"/>
      <c r="UFP53" s="167"/>
      <c r="UFQ53" s="167"/>
      <c r="UFR53" s="167"/>
      <c r="UFS53" s="167"/>
      <c r="UFT53" s="167"/>
      <c r="UFU53" s="167"/>
      <c r="UFV53" s="167"/>
      <c r="UFW53" s="167"/>
      <c r="UFX53" s="167"/>
      <c r="UFY53" s="167"/>
      <c r="UFZ53" s="167"/>
      <c r="UGA53" s="167"/>
      <c r="UGB53" s="168"/>
      <c r="UGC53" s="165"/>
      <c r="UGD53" s="140"/>
      <c r="UGE53" s="115"/>
      <c r="UGF53" s="161"/>
      <c r="UGG53" s="166"/>
      <c r="UGH53" s="167"/>
      <c r="UGI53" s="167"/>
      <c r="UGJ53" s="167"/>
      <c r="UGK53" s="167"/>
      <c r="UGL53" s="167"/>
      <c r="UGM53" s="167"/>
      <c r="UGN53" s="167"/>
      <c r="UGO53" s="167"/>
      <c r="UGP53" s="167"/>
      <c r="UGQ53" s="167"/>
      <c r="UGR53" s="167"/>
      <c r="UGS53" s="167"/>
      <c r="UGT53" s="168"/>
      <c r="UGU53" s="165"/>
      <c r="UGV53" s="140"/>
      <c r="UGW53" s="115"/>
      <c r="UGX53" s="161"/>
      <c r="UGY53" s="166"/>
      <c r="UGZ53" s="167"/>
      <c r="UHA53" s="167"/>
      <c r="UHB53" s="167"/>
      <c r="UHC53" s="167"/>
      <c r="UHD53" s="167"/>
      <c r="UHE53" s="167"/>
      <c r="UHF53" s="167"/>
      <c r="UHG53" s="167"/>
      <c r="UHH53" s="167"/>
      <c r="UHI53" s="167"/>
      <c r="UHJ53" s="167"/>
      <c r="UHK53" s="167"/>
      <c r="UHL53" s="168"/>
      <c r="UHM53" s="165"/>
      <c r="UHN53" s="140"/>
      <c r="UHO53" s="115"/>
      <c r="UHP53" s="161"/>
      <c r="UHQ53" s="166"/>
      <c r="UHR53" s="167"/>
      <c r="UHS53" s="167"/>
      <c r="UHT53" s="167"/>
      <c r="UHU53" s="167"/>
      <c r="UHV53" s="167"/>
      <c r="UHW53" s="167"/>
      <c r="UHX53" s="167"/>
      <c r="UHY53" s="167"/>
      <c r="UHZ53" s="167"/>
      <c r="UIA53" s="167"/>
      <c r="UIB53" s="167"/>
      <c r="UIC53" s="167"/>
      <c r="UID53" s="168"/>
      <c r="UIE53" s="165"/>
      <c r="UIF53" s="140"/>
      <c r="UIG53" s="115"/>
      <c r="UIH53" s="161"/>
      <c r="UII53" s="166"/>
      <c r="UIJ53" s="167"/>
      <c r="UIK53" s="167"/>
      <c r="UIL53" s="167"/>
      <c r="UIM53" s="167"/>
      <c r="UIN53" s="167"/>
      <c r="UIO53" s="167"/>
      <c r="UIP53" s="167"/>
      <c r="UIQ53" s="167"/>
      <c r="UIR53" s="167"/>
      <c r="UIS53" s="167"/>
      <c r="UIT53" s="167"/>
      <c r="UIU53" s="167"/>
      <c r="UIV53" s="168"/>
      <c r="UIW53" s="165"/>
      <c r="UIX53" s="140"/>
      <c r="UIY53" s="115"/>
      <c r="UIZ53" s="161"/>
      <c r="UJA53" s="166"/>
      <c r="UJB53" s="167"/>
      <c r="UJC53" s="167"/>
      <c r="UJD53" s="167"/>
      <c r="UJE53" s="167"/>
      <c r="UJF53" s="167"/>
      <c r="UJG53" s="167"/>
      <c r="UJH53" s="167"/>
      <c r="UJI53" s="167"/>
      <c r="UJJ53" s="167"/>
      <c r="UJK53" s="167"/>
      <c r="UJL53" s="167"/>
      <c r="UJM53" s="167"/>
      <c r="UJN53" s="168"/>
      <c r="UJO53" s="165"/>
      <c r="UJP53" s="140"/>
      <c r="UJQ53" s="115"/>
      <c r="UJR53" s="161"/>
      <c r="UJS53" s="166"/>
      <c r="UJT53" s="167"/>
      <c r="UJU53" s="167"/>
      <c r="UJV53" s="167"/>
      <c r="UJW53" s="167"/>
      <c r="UJX53" s="167"/>
      <c r="UJY53" s="167"/>
      <c r="UJZ53" s="167"/>
      <c r="UKA53" s="167"/>
      <c r="UKB53" s="167"/>
      <c r="UKC53" s="167"/>
      <c r="UKD53" s="167"/>
      <c r="UKE53" s="167"/>
      <c r="UKF53" s="168"/>
      <c r="UKG53" s="165"/>
      <c r="UKH53" s="140"/>
      <c r="UKI53" s="115"/>
      <c r="UKJ53" s="161"/>
      <c r="UKK53" s="166"/>
      <c r="UKL53" s="167"/>
      <c r="UKM53" s="167"/>
      <c r="UKN53" s="167"/>
      <c r="UKO53" s="167"/>
      <c r="UKP53" s="167"/>
      <c r="UKQ53" s="167"/>
      <c r="UKR53" s="167"/>
      <c r="UKS53" s="167"/>
      <c r="UKT53" s="167"/>
      <c r="UKU53" s="167"/>
      <c r="UKV53" s="167"/>
      <c r="UKW53" s="167"/>
      <c r="UKX53" s="168"/>
      <c r="UKY53" s="165"/>
      <c r="UKZ53" s="140"/>
      <c r="ULA53" s="115"/>
      <c r="ULB53" s="161"/>
      <c r="ULC53" s="166"/>
      <c r="ULD53" s="167"/>
      <c r="ULE53" s="167"/>
      <c r="ULF53" s="167"/>
      <c r="ULG53" s="167"/>
      <c r="ULH53" s="167"/>
      <c r="ULI53" s="167"/>
      <c r="ULJ53" s="167"/>
      <c r="ULK53" s="167"/>
      <c r="ULL53" s="167"/>
      <c r="ULM53" s="167"/>
      <c r="ULN53" s="167"/>
      <c r="ULO53" s="167"/>
      <c r="ULP53" s="168"/>
      <c r="ULQ53" s="165"/>
      <c r="ULR53" s="140"/>
      <c r="ULS53" s="115"/>
      <c r="ULT53" s="161"/>
      <c r="ULU53" s="166"/>
      <c r="ULV53" s="167"/>
      <c r="ULW53" s="167"/>
      <c r="ULX53" s="167"/>
      <c r="ULY53" s="167"/>
      <c r="ULZ53" s="167"/>
      <c r="UMA53" s="167"/>
      <c r="UMB53" s="167"/>
      <c r="UMC53" s="167"/>
      <c r="UMD53" s="167"/>
      <c r="UME53" s="167"/>
      <c r="UMF53" s="167"/>
      <c r="UMG53" s="167"/>
      <c r="UMH53" s="168"/>
      <c r="UMI53" s="165"/>
      <c r="UMJ53" s="140"/>
      <c r="UMK53" s="115"/>
      <c r="UML53" s="161"/>
      <c r="UMM53" s="166"/>
      <c r="UMN53" s="167"/>
      <c r="UMO53" s="167"/>
      <c r="UMP53" s="167"/>
      <c r="UMQ53" s="167"/>
      <c r="UMR53" s="167"/>
      <c r="UMS53" s="167"/>
      <c r="UMT53" s="167"/>
      <c r="UMU53" s="167"/>
      <c r="UMV53" s="167"/>
      <c r="UMW53" s="167"/>
      <c r="UMX53" s="167"/>
      <c r="UMY53" s="167"/>
      <c r="UMZ53" s="168"/>
      <c r="UNA53" s="165"/>
      <c r="UNB53" s="140"/>
      <c r="UNC53" s="115"/>
      <c r="UND53" s="161"/>
      <c r="UNE53" s="166"/>
      <c r="UNF53" s="167"/>
      <c r="UNG53" s="167"/>
      <c r="UNH53" s="167"/>
      <c r="UNI53" s="167"/>
      <c r="UNJ53" s="167"/>
      <c r="UNK53" s="167"/>
      <c r="UNL53" s="167"/>
      <c r="UNM53" s="167"/>
      <c r="UNN53" s="167"/>
      <c r="UNO53" s="167"/>
      <c r="UNP53" s="167"/>
      <c r="UNQ53" s="167"/>
      <c r="UNR53" s="168"/>
      <c r="UNS53" s="165"/>
      <c r="UNT53" s="140"/>
      <c r="UNU53" s="115"/>
      <c r="UNV53" s="161"/>
      <c r="UNW53" s="166"/>
      <c r="UNX53" s="167"/>
      <c r="UNY53" s="167"/>
      <c r="UNZ53" s="167"/>
      <c r="UOA53" s="167"/>
      <c r="UOB53" s="167"/>
      <c r="UOC53" s="167"/>
      <c r="UOD53" s="167"/>
      <c r="UOE53" s="167"/>
      <c r="UOF53" s="167"/>
      <c r="UOG53" s="167"/>
      <c r="UOH53" s="167"/>
      <c r="UOI53" s="167"/>
      <c r="UOJ53" s="168"/>
      <c r="UOK53" s="165"/>
      <c r="UOL53" s="140"/>
      <c r="UOM53" s="115"/>
      <c r="UON53" s="161"/>
      <c r="UOO53" s="166"/>
      <c r="UOP53" s="167"/>
      <c r="UOQ53" s="167"/>
      <c r="UOR53" s="167"/>
      <c r="UOS53" s="167"/>
      <c r="UOT53" s="167"/>
      <c r="UOU53" s="167"/>
      <c r="UOV53" s="167"/>
      <c r="UOW53" s="167"/>
      <c r="UOX53" s="167"/>
      <c r="UOY53" s="167"/>
      <c r="UOZ53" s="167"/>
      <c r="UPA53" s="167"/>
      <c r="UPB53" s="168"/>
      <c r="UPC53" s="165"/>
      <c r="UPD53" s="140"/>
      <c r="UPE53" s="115"/>
      <c r="UPF53" s="161"/>
      <c r="UPG53" s="166"/>
      <c r="UPH53" s="167"/>
      <c r="UPI53" s="167"/>
      <c r="UPJ53" s="167"/>
      <c r="UPK53" s="167"/>
      <c r="UPL53" s="167"/>
      <c r="UPM53" s="167"/>
      <c r="UPN53" s="167"/>
      <c r="UPO53" s="167"/>
      <c r="UPP53" s="167"/>
      <c r="UPQ53" s="167"/>
      <c r="UPR53" s="167"/>
      <c r="UPS53" s="167"/>
      <c r="UPT53" s="168"/>
      <c r="UPU53" s="165"/>
      <c r="UPV53" s="140"/>
      <c r="UPW53" s="115"/>
      <c r="UPX53" s="161"/>
      <c r="UPY53" s="166"/>
      <c r="UPZ53" s="167"/>
      <c r="UQA53" s="167"/>
      <c r="UQB53" s="167"/>
      <c r="UQC53" s="167"/>
      <c r="UQD53" s="167"/>
      <c r="UQE53" s="167"/>
      <c r="UQF53" s="167"/>
      <c r="UQG53" s="167"/>
      <c r="UQH53" s="167"/>
      <c r="UQI53" s="167"/>
      <c r="UQJ53" s="167"/>
      <c r="UQK53" s="167"/>
      <c r="UQL53" s="168"/>
      <c r="UQM53" s="165"/>
      <c r="UQN53" s="140"/>
      <c r="UQO53" s="115"/>
      <c r="UQP53" s="161"/>
      <c r="UQQ53" s="166"/>
      <c r="UQR53" s="167"/>
      <c r="UQS53" s="167"/>
      <c r="UQT53" s="167"/>
      <c r="UQU53" s="167"/>
      <c r="UQV53" s="167"/>
      <c r="UQW53" s="167"/>
      <c r="UQX53" s="167"/>
      <c r="UQY53" s="167"/>
      <c r="UQZ53" s="167"/>
      <c r="URA53" s="167"/>
      <c r="URB53" s="167"/>
      <c r="URC53" s="167"/>
      <c r="URD53" s="168"/>
      <c r="URE53" s="165"/>
      <c r="URF53" s="140"/>
      <c r="URG53" s="115"/>
      <c r="URH53" s="161"/>
      <c r="URI53" s="166"/>
      <c r="URJ53" s="167"/>
      <c r="URK53" s="167"/>
      <c r="URL53" s="167"/>
      <c r="URM53" s="167"/>
      <c r="URN53" s="167"/>
      <c r="URO53" s="167"/>
      <c r="URP53" s="167"/>
      <c r="URQ53" s="167"/>
      <c r="URR53" s="167"/>
      <c r="URS53" s="167"/>
      <c r="URT53" s="167"/>
      <c r="URU53" s="167"/>
      <c r="URV53" s="168"/>
      <c r="URW53" s="165"/>
      <c r="URX53" s="140"/>
      <c r="URY53" s="115"/>
      <c r="URZ53" s="161"/>
      <c r="USA53" s="166"/>
      <c r="USB53" s="167"/>
      <c r="USC53" s="167"/>
      <c r="USD53" s="167"/>
      <c r="USE53" s="167"/>
      <c r="USF53" s="167"/>
      <c r="USG53" s="167"/>
      <c r="USH53" s="167"/>
      <c r="USI53" s="167"/>
      <c r="USJ53" s="167"/>
      <c r="USK53" s="167"/>
      <c r="USL53" s="167"/>
      <c r="USM53" s="167"/>
      <c r="USN53" s="168"/>
      <c r="USO53" s="165"/>
      <c r="USP53" s="140"/>
      <c r="USQ53" s="115"/>
      <c r="USR53" s="161"/>
      <c r="USS53" s="166"/>
      <c r="UST53" s="167"/>
      <c r="USU53" s="167"/>
      <c r="USV53" s="167"/>
      <c r="USW53" s="167"/>
      <c r="USX53" s="167"/>
      <c r="USY53" s="167"/>
      <c r="USZ53" s="167"/>
      <c r="UTA53" s="167"/>
      <c r="UTB53" s="167"/>
      <c r="UTC53" s="167"/>
      <c r="UTD53" s="167"/>
      <c r="UTE53" s="167"/>
      <c r="UTF53" s="168"/>
      <c r="UTG53" s="165"/>
      <c r="UTH53" s="140"/>
      <c r="UTI53" s="115"/>
      <c r="UTJ53" s="161"/>
      <c r="UTK53" s="166"/>
      <c r="UTL53" s="167"/>
      <c r="UTM53" s="167"/>
      <c r="UTN53" s="167"/>
      <c r="UTO53" s="167"/>
      <c r="UTP53" s="167"/>
      <c r="UTQ53" s="167"/>
      <c r="UTR53" s="167"/>
      <c r="UTS53" s="167"/>
      <c r="UTT53" s="167"/>
      <c r="UTU53" s="167"/>
      <c r="UTV53" s="167"/>
      <c r="UTW53" s="167"/>
      <c r="UTX53" s="168"/>
      <c r="UTY53" s="165"/>
      <c r="UTZ53" s="140"/>
      <c r="UUA53" s="115"/>
      <c r="UUB53" s="161"/>
      <c r="UUC53" s="166"/>
      <c r="UUD53" s="167"/>
      <c r="UUE53" s="167"/>
      <c r="UUF53" s="167"/>
      <c r="UUG53" s="167"/>
      <c r="UUH53" s="167"/>
      <c r="UUI53" s="167"/>
      <c r="UUJ53" s="167"/>
      <c r="UUK53" s="167"/>
      <c r="UUL53" s="167"/>
      <c r="UUM53" s="167"/>
      <c r="UUN53" s="167"/>
      <c r="UUO53" s="167"/>
      <c r="UUP53" s="168"/>
      <c r="UUQ53" s="165"/>
      <c r="UUR53" s="140"/>
      <c r="UUS53" s="115"/>
      <c r="UUT53" s="161"/>
      <c r="UUU53" s="166"/>
      <c r="UUV53" s="167"/>
      <c r="UUW53" s="167"/>
      <c r="UUX53" s="167"/>
      <c r="UUY53" s="167"/>
      <c r="UUZ53" s="167"/>
      <c r="UVA53" s="167"/>
      <c r="UVB53" s="167"/>
      <c r="UVC53" s="167"/>
      <c r="UVD53" s="167"/>
      <c r="UVE53" s="167"/>
      <c r="UVF53" s="167"/>
      <c r="UVG53" s="167"/>
      <c r="UVH53" s="168"/>
      <c r="UVI53" s="165"/>
      <c r="UVJ53" s="140"/>
      <c r="UVK53" s="115"/>
      <c r="UVL53" s="161"/>
      <c r="UVM53" s="166"/>
      <c r="UVN53" s="167"/>
      <c r="UVO53" s="167"/>
      <c r="UVP53" s="167"/>
      <c r="UVQ53" s="167"/>
      <c r="UVR53" s="167"/>
      <c r="UVS53" s="167"/>
      <c r="UVT53" s="167"/>
      <c r="UVU53" s="167"/>
      <c r="UVV53" s="167"/>
      <c r="UVW53" s="167"/>
      <c r="UVX53" s="167"/>
      <c r="UVY53" s="167"/>
      <c r="UVZ53" s="168"/>
      <c r="UWA53" s="165"/>
      <c r="UWB53" s="140"/>
      <c r="UWC53" s="115"/>
      <c r="UWD53" s="161"/>
      <c r="UWE53" s="166"/>
      <c r="UWF53" s="167"/>
      <c r="UWG53" s="167"/>
      <c r="UWH53" s="167"/>
      <c r="UWI53" s="167"/>
      <c r="UWJ53" s="167"/>
      <c r="UWK53" s="167"/>
      <c r="UWL53" s="167"/>
      <c r="UWM53" s="167"/>
      <c r="UWN53" s="167"/>
      <c r="UWO53" s="167"/>
      <c r="UWP53" s="167"/>
      <c r="UWQ53" s="167"/>
      <c r="UWR53" s="168"/>
      <c r="UWS53" s="165"/>
      <c r="UWT53" s="140"/>
      <c r="UWU53" s="115"/>
      <c r="UWV53" s="161"/>
      <c r="UWW53" s="166"/>
      <c r="UWX53" s="167"/>
      <c r="UWY53" s="167"/>
      <c r="UWZ53" s="167"/>
      <c r="UXA53" s="167"/>
      <c r="UXB53" s="167"/>
      <c r="UXC53" s="167"/>
      <c r="UXD53" s="167"/>
      <c r="UXE53" s="167"/>
      <c r="UXF53" s="167"/>
      <c r="UXG53" s="167"/>
      <c r="UXH53" s="167"/>
      <c r="UXI53" s="167"/>
      <c r="UXJ53" s="168"/>
      <c r="UXK53" s="165"/>
      <c r="UXL53" s="140"/>
      <c r="UXM53" s="115"/>
      <c r="UXN53" s="161"/>
      <c r="UXO53" s="166"/>
      <c r="UXP53" s="167"/>
      <c r="UXQ53" s="167"/>
      <c r="UXR53" s="167"/>
      <c r="UXS53" s="167"/>
      <c r="UXT53" s="167"/>
      <c r="UXU53" s="167"/>
      <c r="UXV53" s="167"/>
      <c r="UXW53" s="167"/>
      <c r="UXX53" s="167"/>
      <c r="UXY53" s="167"/>
      <c r="UXZ53" s="167"/>
      <c r="UYA53" s="167"/>
      <c r="UYB53" s="168"/>
      <c r="UYC53" s="165"/>
      <c r="UYD53" s="140"/>
      <c r="UYE53" s="115"/>
      <c r="UYF53" s="161"/>
      <c r="UYG53" s="166"/>
      <c r="UYH53" s="167"/>
      <c r="UYI53" s="167"/>
      <c r="UYJ53" s="167"/>
      <c r="UYK53" s="167"/>
      <c r="UYL53" s="167"/>
      <c r="UYM53" s="167"/>
      <c r="UYN53" s="167"/>
      <c r="UYO53" s="167"/>
      <c r="UYP53" s="167"/>
      <c r="UYQ53" s="167"/>
      <c r="UYR53" s="167"/>
      <c r="UYS53" s="167"/>
      <c r="UYT53" s="168"/>
      <c r="UYU53" s="165"/>
      <c r="UYV53" s="140"/>
      <c r="UYW53" s="115"/>
      <c r="UYX53" s="161"/>
      <c r="UYY53" s="166"/>
      <c r="UYZ53" s="167"/>
      <c r="UZA53" s="167"/>
      <c r="UZB53" s="167"/>
      <c r="UZC53" s="167"/>
      <c r="UZD53" s="167"/>
      <c r="UZE53" s="167"/>
      <c r="UZF53" s="167"/>
      <c r="UZG53" s="167"/>
      <c r="UZH53" s="167"/>
      <c r="UZI53" s="167"/>
      <c r="UZJ53" s="167"/>
      <c r="UZK53" s="167"/>
      <c r="UZL53" s="168"/>
      <c r="UZM53" s="165"/>
      <c r="UZN53" s="140"/>
      <c r="UZO53" s="115"/>
      <c r="UZP53" s="161"/>
      <c r="UZQ53" s="166"/>
      <c r="UZR53" s="167"/>
      <c r="UZS53" s="167"/>
      <c r="UZT53" s="167"/>
      <c r="UZU53" s="167"/>
      <c r="UZV53" s="167"/>
      <c r="UZW53" s="167"/>
      <c r="UZX53" s="167"/>
      <c r="UZY53" s="167"/>
      <c r="UZZ53" s="167"/>
      <c r="VAA53" s="167"/>
      <c r="VAB53" s="167"/>
      <c r="VAC53" s="167"/>
      <c r="VAD53" s="168"/>
      <c r="VAE53" s="165"/>
      <c r="VAF53" s="140"/>
      <c r="VAG53" s="115"/>
      <c r="VAH53" s="161"/>
      <c r="VAI53" s="166"/>
      <c r="VAJ53" s="167"/>
      <c r="VAK53" s="167"/>
      <c r="VAL53" s="167"/>
      <c r="VAM53" s="167"/>
      <c r="VAN53" s="167"/>
      <c r="VAO53" s="167"/>
      <c r="VAP53" s="167"/>
      <c r="VAQ53" s="167"/>
      <c r="VAR53" s="167"/>
      <c r="VAS53" s="167"/>
      <c r="VAT53" s="167"/>
      <c r="VAU53" s="167"/>
      <c r="VAV53" s="168"/>
      <c r="VAW53" s="165"/>
      <c r="VAX53" s="140"/>
      <c r="VAY53" s="115"/>
      <c r="VAZ53" s="161"/>
      <c r="VBA53" s="166"/>
      <c r="VBB53" s="167"/>
      <c r="VBC53" s="167"/>
      <c r="VBD53" s="167"/>
      <c r="VBE53" s="167"/>
      <c r="VBF53" s="167"/>
      <c r="VBG53" s="167"/>
      <c r="VBH53" s="167"/>
      <c r="VBI53" s="167"/>
      <c r="VBJ53" s="167"/>
      <c r="VBK53" s="167"/>
      <c r="VBL53" s="167"/>
      <c r="VBM53" s="167"/>
      <c r="VBN53" s="168"/>
      <c r="VBO53" s="165"/>
      <c r="VBP53" s="140"/>
      <c r="VBQ53" s="115"/>
      <c r="VBR53" s="161"/>
      <c r="VBS53" s="166"/>
      <c r="VBT53" s="167"/>
      <c r="VBU53" s="167"/>
      <c r="VBV53" s="167"/>
      <c r="VBW53" s="167"/>
      <c r="VBX53" s="167"/>
      <c r="VBY53" s="167"/>
      <c r="VBZ53" s="167"/>
      <c r="VCA53" s="167"/>
      <c r="VCB53" s="167"/>
      <c r="VCC53" s="167"/>
      <c r="VCD53" s="167"/>
      <c r="VCE53" s="167"/>
      <c r="VCF53" s="168"/>
      <c r="VCG53" s="165"/>
      <c r="VCH53" s="140"/>
      <c r="VCI53" s="115"/>
      <c r="VCJ53" s="161"/>
      <c r="VCK53" s="166"/>
      <c r="VCL53" s="167"/>
      <c r="VCM53" s="167"/>
      <c r="VCN53" s="167"/>
      <c r="VCO53" s="167"/>
      <c r="VCP53" s="167"/>
      <c r="VCQ53" s="167"/>
      <c r="VCR53" s="167"/>
      <c r="VCS53" s="167"/>
      <c r="VCT53" s="167"/>
      <c r="VCU53" s="167"/>
      <c r="VCV53" s="167"/>
      <c r="VCW53" s="167"/>
      <c r="VCX53" s="168"/>
      <c r="VCY53" s="165"/>
      <c r="VCZ53" s="140"/>
      <c r="VDA53" s="115"/>
      <c r="VDB53" s="161"/>
      <c r="VDC53" s="166"/>
      <c r="VDD53" s="167"/>
      <c r="VDE53" s="167"/>
      <c r="VDF53" s="167"/>
      <c r="VDG53" s="167"/>
      <c r="VDH53" s="167"/>
      <c r="VDI53" s="167"/>
      <c r="VDJ53" s="167"/>
      <c r="VDK53" s="167"/>
      <c r="VDL53" s="167"/>
      <c r="VDM53" s="167"/>
      <c r="VDN53" s="167"/>
      <c r="VDO53" s="167"/>
      <c r="VDP53" s="168"/>
      <c r="VDQ53" s="165"/>
      <c r="VDR53" s="140"/>
      <c r="VDS53" s="115"/>
      <c r="VDT53" s="161"/>
      <c r="VDU53" s="166"/>
      <c r="VDV53" s="167"/>
      <c r="VDW53" s="167"/>
      <c r="VDX53" s="167"/>
      <c r="VDY53" s="167"/>
      <c r="VDZ53" s="167"/>
      <c r="VEA53" s="167"/>
      <c r="VEB53" s="167"/>
      <c r="VEC53" s="167"/>
      <c r="VED53" s="167"/>
      <c r="VEE53" s="167"/>
      <c r="VEF53" s="167"/>
      <c r="VEG53" s="167"/>
      <c r="VEH53" s="168"/>
      <c r="VEI53" s="165"/>
      <c r="VEJ53" s="140"/>
      <c r="VEK53" s="115"/>
      <c r="VEL53" s="161"/>
      <c r="VEM53" s="166"/>
      <c r="VEN53" s="167"/>
      <c r="VEO53" s="167"/>
      <c r="VEP53" s="167"/>
      <c r="VEQ53" s="167"/>
      <c r="VER53" s="167"/>
      <c r="VES53" s="167"/>
      <c r="VET53" s="167"/>
      <c r="VEU53" s="167"/>
      <c r="VEV53" s="167"/>
      <c r="VEW53" s="167"/>
      <c r="VEX53" s="167"/>
      <c r="VEY53" s="167"/>
      <c r="VEZ53" s="168"/>
      <c r="VFA53" s="165"/>
      <c r="VFB53" s="140"/>
      <c r="VFC53" s="115"/>
      <c r="VFD53" s="161"/>
      <c r="VFE53" s="166"/>
      <c r="VFF53" s="167"/>
      <c r="VFG53" s="167"/>
      <c r="VFH53" s="167"/>
      <c r="VFI53" s="167"/>
      <c r="VFJ53" s="167"/>
      <c r="VFK53" s="167"/>
      <c r="VFL53" s="167"/>
      <c r="VFM53" s="167"/>
      <c r="VFN53" s="167"/>
      <c r="VFO53" s="167"/>
      <c r="VFP53" s="167"/>
      <c r="VFQ53" s="167"/>
      <c r="VFR53" s="168"/>
      <c r="VFS53" s="165"/>
      <c r="VFT53" s="140"/>
      <c r="VFU53" s="115"/>
      <c r="VFV53" s="161"/>
      <c r="VFW53" s="166"/>
      <c r="VFX53" s="167"/>
      <c r="VFY53" s="167"/>
      <c r="VFZ53" s="167"/>
      <c r="VGA53" s="167"/>
      <c r="VGB53" s="167"/>
      <c r="VGC53" s="167"/>
      <c r="VGD53" s="167"/>
      <c r="VGE53" s="167"/>
      <c r="VGF53" s="167"/>
      <c r="VGG53" s="167"/>
      <c r="VGH53" s="167"/>
      <c r="VGI53" s="167"/>
      <c r="VGJ53" s="168"/>
      <c r="VGK53" s="165"/>
      <c r="VGL53" s="140"/>
      <c r="VGM53" s="115"/>
      <c r="VGN53" s="161"/>
      <c r="VGO53" s="166"/>
      <c r="VGP53" s="167"/>
      <c r="VGQ53" s="167"/>
      <c r="VGR53" s="167"/>
      <c r="VGS53" s="167"/>
      <c r="VGT53" s="167"/>
      <c r="VGU53" s="167"/>
      <c r="VGV53" s="167"/>
      <c r="VGW53" s="167"/>
      <c r="VGX53" s="167"/>
      <c r="VGY53" s="167"/>
      <c r="VGZ53" s="167"/>
      <c r="VHA53" s="167"/>
      <c r="VHB53" s="168"/>
      <c r="VHC53" s="165"/>
      <c r="VHD53" s="140"/>
      <c r="VHE53" s="115"/>
      <c r="VHF53" s="161"/>
      <c r="VHG53" s="166"/>
      <c r="VHH53" s="167"/>
      <c r="VHI53" s="167"/>
      <c r="VHJ53" s="167"/>
      <c r="VHK53" s="167"/>
      <c r="VHL53" s="167"/>
      <c r="VHM53" s="167"/>
      <c r="VHN53" s="167"/>
      <c r="VHO53" s="167"/>
      <c r="VHP53" s="167"/>
      <c r="VHQ53" s="167"/>
      <c r="VHR53" s="167"/>
      <c r="VHS53" s="167"/>
      <c r="VHT53" s="168"/>
      <c r="VHU53" s="165"/>
      <c r="VHV53" s="140"/>
      <c r="VHW53" s="115"/>
      <c r="VHX53" s="161"/>
      <c r="VHY53" s="166"/>
      <c r="VHZ53" s="167"/>
      <c r="VIA53" s="167"/>
      <c r="VIB53" s="167"/>
      <c r="VIC53" s="167"/>
      <c r="VID53" s="167"/>
      <c r="VIE53" s="167"/>
      <c r="VIF53" s="167"/>
      <c r="VIG53" s="167"/>
      <c r="VIH53" s="167"/>
      <c r="VII53" s="167"/>
      <c r="VIJ53" s="167"/>
      <c r="VIK53" s="167"/>
      <c r="VIL53" s="168"/>
      <c r="VIM53" s="165"/>
      <c r="VIN53" s="140"/>
      <c r="VIO53" s="115"/>
      <c r="VIP53" s="161"/>
      <c r="VIQ53" s="166"/>
      <c r="VIR53" s="167"/>
      <c r="VIS53" s="167"/>
      <c r="VIT53" s="167"/>
      <c r="VIU53" s="167"/>
      <c r="VIV53" s="167"/>
      <c r="VIW53" s="167"/>
      <c r="VIX53" s="167"/>
      <c r="VIY53" s="167"/>
      <c r="VIZ53" s="167"/>
      <c r="VJA53" s="167"/>
      <c r="VJB53" s="167"/>
      <c r="VJC53" s="167"/>
      <c r="VJD53" s="168"/>
      <c r="VJE53" s="165"/>
      <c r="VJF53" s="140"/>
      <c r="VJG53" s="115"/>
      <c r="VJH53" s="161"/>
      <c r="VJI53" s="166"/>
      <c r="VJJ53" s="167"/>
      <c r="VJK53" s="167"/>
      <c r="VJL53" s="167"/>
      <c r="VJM53" s="167"/>
      <c r="VJN53" s="167"/>
      <c r="VJO53" s="167"/>
      <c r="VJP53" s="167"/>
      <c r="VJQ53" s="167"/>
      <c r="VJR53" s="167"/>
      <c r="VJS53" s="167"/>
      <c r="VJT53" s="167"/>
      <c r="VJU53" s="167"/>
      <c r="VJV53" s="168"/>
      <c r="VJW53" s="165"/>
      <c r="VJX53" s="140"/>
      <c r="VJY53" s="115"/>
      <c r="VJZ53" s="161"/>
      <c r="VKA53" s="166"/>
      <c r="VKB53" s="167"/>
      <c r="VKC53" s="167"/>
      <c r="VKD53" s="167"/>
      <c r="VKE53" s="167"/>
      <c r="VKF53" s="167"/>
      <c r="VKG53" s="167"/>
      <c r="VKH53" s="167"/>
      <c r="VKI53" s="167"/>
      <c r="VKJ53" s="167"/>
      <c r="VKK53" s="167"/>
      <c r="VKL53" s="167"/>
      <c r="VKM53" s="167"/>
      <c r="VKN53" s="168"/>
      <c r="VKO53" s="165"/>
      <c r="VKP53" s="140"/>
      <c r="VKQ53" s="115"/>
      <c r="VKR53" s="161"/>
      <c r="VKS53" s="166"/>
      <c r="VKT53" s="167"/>
      <c r="VKU53" s="167"/>
      <c r="VKV53" s="167"/>
      <c r="VKW53" s="167"/>
      <c r="VKX53" s="167"/>
      <c r="VKY53" s="167"/>
      <c r="VKZ53" s="167"/>
      <c r="VLA53" s="167"/>
      <c r="VLB53" s="167"/>
      <c r="VLC53" s="167"/>
      <c r="VLD53" s="167"/>
      <c r="VLE53" s="167"/>
      <c r="VLF53" s="168"/>
      <c r="VLG53" s="165"/>
      <c r="VLH53" s="140"/>
      <c r="VLI53" s="115"/>
      <c r="VLJ53" s="161"/>
      <c r="VLK53" s="166"/>
      <c r="VLL53" s="167"/>
      <c r="VLM53" s="167"/>
      <c r="VLN53" s="167"/>
      <c r="VLO53" s="167"/>
      <c r="VLP53" s="167"/>
      <c r="VLQ53" s="167"/>
      <c r="VLR53" s="167"/>
      <c r="VLS53" s="167"/>
      <c r="VLT53" s="167"/>
      <c r="VLU53" s="167"/>
      <c r="VLV53" s="167"/>
      <c r="VLW53" s="167"/>
      <c r="VLX53" s="168"/>
      <c r="VLY53" s="165"/>
      <c r="VLZ53" s="140"/>
      <c r="VMA53" s="115"/>
      <c r="VMB53" s="161"/>
      <c r="VMC53" s="166"/>
      <c r="VMD53" s="167"/>
      <c r="VME53" s="167"/>
      <c r="VMF53" s="167"/>
      <c r="VMG53" s="167"/>
      <c r="VMH53" s="167"/>
      <c r="VMI53" s="167"/>
      <c r="VMJ53" s="167"/>
      <c r="VMK53" s="167"/>
      <c r="VML53" s="167"/>
      <c r="VMM53" s="167"/>
      <c r="VMN53" s="167"/>
      <c r="VMO53" s="167"/>
      <c r="VMP53" s="168"/>
      <c r="VMQ53" s="165"/>
      <c r="VMR53" s="140"/>
      <c r="VMS53" s="115"/>
      <c r="VMT53" s="161"/>
      <c r="VMU53" s="166"/>
      <c r="VMV53" s="167"/>
      <c r="VMW53" s="167"/>
      <c r="VMX53" s="167"/>
      <c r="VMY53" s="167"/>
      <c r="VMZ53" s="167"/>
      <c r="VNA53" s="167"/>
      <c r="VNB53" s="167"/>
      <c r="VNC53" s="167"/>
      <c r="VND53" s="167"/>
      <c r="VNE53" s="167"/>
      <c r="VNF53" s="167"/>
      <c r="VNG53" s="167"/>
      <c r="VNH53" s="168"/>
      <c r="VNI53" s="165"/>
      <c r="VNJ53" s="140"/>
      <c r="VNK53" s="115"/>
      <c r="VNL53" s="161"/>
      <c r="VNM53" s="166"/>
      <c r="VNN53" s="167"/>
      <c r="VNO53" s="167"/>
      <c r="VNP53" s="167"/>
      <c r="VNQ53" s="167"/>
      <c r="VNR53" s="167"/>
      <c r="VNS53" s="167"/>
      <c r="VNT53" s="167"/>
      <c r="VNU53" s="167"/>
      <c r="VNV53" s="167"/>
      <c r="VNW53" s="167"/>
      <c r="VNX53" s="167"/>
      <c r="VNY53" s="167"/>
      <c r="VNZ53" s="168"/>
      <c r="VOA53" s="165"/>
      <c r="VOB53" s="140"/>
      <c r="VOC53" s="115"/>
      <c r="VOD53" s="161"/>
      <c r="VOE53" s="166"/>
      <c r="VOF53" s="167"/>
      <c r="VOG53" s="167"/>
      <c r="VOH53" s="167"/>
      <c r="VOI53" s="167"/>
      <c r="VOJ53" s="167"/>
      <c r="VOK53" s="167"/>
      <c r="VOL53" s="167"/>
      <c r="VOM53" s="167"/>
      <c r="VON53" s="167"/>
      <c r="VOO53" s="167"/>
      <c r="VOP53" s="167"/>
      <c r="VOQ53" s="167"/>
      <c r="VOR53" s="168"/>
      <c r="VOS53" s="165"/>
      <c r="VOT53" s="140"/>
      <c r="VOU53" s="115"/>
      <c r="VOV53" s="161"/>
      <c r="VOW53" s="166"/>
      <c r="VOX53" s="167"/>
      <c r="VOY53" s="167"/>
      <c r="VOZ53" s="167"/>
      <c r="VPA53" s="167"/>
      <c r="VPB53" s="167"/>
      <c r="VPC53" s="167"/>
      <c r="VPD53" s="167"/>
      <c r="VPE53" s="167"/>
      <c r="VPF53" s="167"/>
      <c r="VPG53" s="167"/>
      <c r="VPH53" s="167"/>
      <c r="VPI53" s="167"/>
      <c r="VPJ53" s="168"/>
      <c r="VPK53" s="165"/>
      <c r="VPL53" s="140"/>
      <c r="VPM53" s="115"/>
      <c r="VPN53" s="161"/>
      <c r="VPO53" s="166"/>
      <c r="VPP53" s="167"/>
      <c r="VPQ53" s="167"/>
      <c r="VPR53" s="167"/>
      <c r="VPS53" s="167"/>
      <c r="VPT53" s="167"/>
      <c r="VPU53" s="167"/>
      <c r="VPV53" s="167"/>
      <c r="VPW53" s="167"/>
      <c r="VPX53" s="167"/>
      <c r="VPY53" s="167"/>
      <c r="VPZ53" s="167"/>
      <c r="VQA53" s="167"/>
      <c r="VQB53" s="168"/>
      <c r="VQC53" s="165"/>
      <c r="VQD53" s="140"/>
      <c r="VQE53" s="115"/>
      <c r="VQF53" s="161"/>
      <c r="VQG53" s="166"/>
      <c r="VQH53" s="167"/>
      <c r="VQI53" s="167"/>
      <c r="VQJ53" s="167"/>
      <c r="VQK53" s="167"/>
      <c r="VQL53" s="167"/>
      <c r="VQM53" s="167"/>
      <c r="VQN53" s="167"/>
      <c r="VQO53" s="167"/>
      <c r="VQP53" s="167"/>
      <c r="VQQ53" s="167"/>
      <c r="VQR53" s="167"/>
      <c r="VQS53" s="167"/>
      <c r="VQT53" s="168"/>
      <c r="VQU53" s="165"/>
      <c r="VQV53" s="140"/>
      <c r="VQW53" s="115"/>
      <c r="VQX53" s="161"/>
      <c r="VQY53" s="166"/>
      <c r="VQZ53" s="167"/>
      <c r="VRA53" s="167"/>
      <c r="VRB53" s="167"/>
      <c r="VRC53" s="167"/>
      <c r="VRD53" s="167"/>
      <c r="VRE53" s="167"/>
      <c r="VRF53" s="167"/>
      <c r="VRG53" s="167"/>
      <c r="VRH53" s="167"/>
      <c r="VRI53" s="167"/>
      <c r="VRJ53" s="167"/>
      <c r="VRK53" s="167"/>
      <c r="VRL53" s="168"/>
      <c r="VRM53" s="165"/>
      <c r="VRN53" s="140"/>
      <c r="VRO53" s="115"/>
      <c r="VRP53" s="161"/>
      <c r="VRQ53" s="166"/>
      <c r="VRR53" s="167"/>
      <c r="VRS53" s="167"/>
      <c r="VRT53" s="167"/>
      <c r="VRU53" s="167"/>
      <c r="VRV53" s="167"/>
      <c r="VRW53" s="167"/>
      <c r="VRX53" s="167"/>
      <c r="VRY53" s="167"/>
      <c r="VRZ53" s="167"/>
      <c r="VSA53" s="167"/>
      <c r="VSB53" s="167"/>
      <c r="VSC53" s="167"/>
      <c r="VSD53" s="168"/>
      <c r="VSE53" s="165"/>
      <c r="VSF53" s="140"/>
      <c r="VSG53" s="115"/>
      <c r="VSH53" s="161"/>
      <c r="VSI53" s="166"/>
      <c r="VSJ53" s="167"/>
      <c r="VSK53" s="167"/>
      <c r="VSL53" s="167"/>
      <c r="VSM53" s="167"/>
      <c r="VSN53" s="167"/>
      <c r="VSO53" s="167"/>
      <c r="VSP53" s="167"/>
      <c r="VSQ53" s="167"/>
      <c r="VSR53" s="167"/>
      <c r="VSS53" s="167"/>
      <c r="VST53" s="167"/>
      <c r="VSU53" s="167"/>
      <c r="VSV53" s="168"/>
      <c r="VSW53" s="165"/>
      <c r="VSX53" s="140"/>
      <c r="VSY53" s="115"/>
      <c r="VSZ53" s="161"/>
      <c r="VTA53" s="166"/>
      <c r="VTB53" s="167"/>
      <c r="VTC53" s="167"/>
      <c r="VTD53" s="167"/>
      <c r="VTE53" s="167"/>
      <c r="VTF53" s="167"/>
      <c r="VTG53" s="167"/>
      <c r="VTH53" s="167"/>
      <c r="VTI53" s="167"/>
      <c r="VTJ53" s="167"/>
      <c r="VTK53" s="167"/>
      <c r="VTL53" s="167"/>
      <c r="VTM53" s="167"/>
      <c r="VTN53" s="168"/>
      <c r="VTO53" s="165"/>
      <c r="VTP53" s="140"/>
      <c r="VTQ53" s="115"/>
      <c r="VTR53" s="161"/>
      <c r="VTS53" s="166"/>
      <c r="VTT53" s="167"/>
      <c r="VTU53" s="167"/>
      <c r="VTV53" s="167"/>
      <c r="VTW53" s="167"/>
      <c r="VTX53" s="167"/>
      <c r="VTY53" s="167"/>
      <c r="VTZ53" s="167"/>
      <c r="VUA53" s="167"/>
      <c r="VUB53" s="167"/>
      <c r="VUC53" s="167"/>
      <c r="VUD53" s="167"/>
      <c r="VUE53" s="167"/>
      <c r="VUF53" s="168"/>
      <c r="VUG53" s="165"/>
      <c r="VUH53" s="140"/>
      <c r="VUI53" s="115"/>
      <c r="VUJ53" s="161"/>
      <c r="VUK53" s="166"/>
      <c r="VUL53" s="167"/>
      <c r="VUM53" s="167"/>
      <c r="VUN53" s="167"/>
      <c r="VUO53" s="167"/>
      <c r="VUP53" s="167"/>
      <c r="VUQ53" s="167"/>
      <c r="VUR53" s="167"/>
      <c r="VUS53" s="167"/>
      <c r="VUT53" s="167"/>
      <c r="VUU53" s="167"/>
      <c r="VUV53" s="167"/>
      <c r="VUW53" s="167"/>
      <c r="VUX53" s="168"/>
      <c r="VUY53" s="165"/>
      <c r="VUZ53" s="140"/>
      <c r="VVA53" s="115"/>
      <c r="VVB53" s="161"/>
      <c r="VVC53" s="166"/>
      <c r="VVD53" s="167"/>
      <c r="VVE53" s="167"/>
      <c r="VVF53" s="167"/>
      <c r="VVG53" s="167"/>
      <c r="VVH53" s="167"/>
      <c r="VVI53" s="167"/>
      <c r="VVJ53" s="167"/>
      <c r="VVK53" s="167"/>
      <c r="VVL53" s="167"/>
      <c r="VVM53" s="167"/>
      <c r="VVN53" s="167"/>
      <c r="VVO53" s="167"/>
      <c r="VVP53" s="168"/>
      <c r="VVQ53" s="165"/>
      <c r="VVR53" s="140"/>
      <c r="VVS53" s="115"/>
      <c r="VVT53" s="161"/>
      <c r="VVU53" s="166"/>
      <c r="VVV53" s="167"/>
      <c r="VVW53" s="167"/>
      <c r="VVX53" s="167"/>
      <c r="VVY53" s="167"/>
      <c r="VVZ53" s="167"/>
      <c r="VWA53" s="167"/>
      <c r="VWB53" s="167"/>
      <c r="VWC53" s="167"/>
      <c r="VWD53" s="167"/>
      <c r="VWE53" s="167"/>
      <c r="VWF53" s="167"/>
      <c r="VWG53" s="167"/>
      <c r="VWH53" s="168"/>
      <c r="VWI53" s="165"/>
      <c r="VWJ53" s="140"/>
      <c r="VWK53" s="115"/>
      <c r="VWL53" s="161"/>
      <c r="VWM53" s="166"/>
      <c r="VWN53" s="167"/>
      <c r="VWO53" s="167"/>
      <c r="VWP53" s="167"/>
      <c r="VWQ53" s="167"/>
      <c r="VWR53" s="167"/>
      <c r="VWS53" s="167"/>
      <c r="VWT53" s="167"/>
      <c r="VWU53" s="167"/>
      <c r="VWV53" s="167"/>
      <c r="VWW53" s="167"/>
      <c r="VWX53" s="167"/>
      <c r="VWY53" s="167"/>
      <c r="VWZ53" s="168"/>
      <c r="VXA53" s="165"/>
      <c r="VXB53" s="140"/>
      <c r="VXC53" s="115"/>
      <c r="VXD53" s="161"/>
      <c r="VXE53" s="166"/>
      <c r="VXF53" s="167"/>
      <c r="VXG53" s="167"/>
      <c r="VXH53" s="167"/>
      <c r="VXI53" s="167"/>
      <c r="VXJ53" s="167"/>
      <c r="VXK53" s="167"/>
      <c r="VXL53" s="167"/>
      <c r="VXM53" s="167"/>
      <c r="VXN53" s="167"/>
      <c r="VXO53" s="167"/>
      <c r="VXP53" s="167"/>
      <c r="VXQ53" s="167"/>
      <c r="VXR53" s="168"/>
      <c r="VXS53" s="165"/>
      <c r="VXT53" s="140"/>
      <c r="VXU53" s="115"/>
      <c r="VXV53" s="161"/>
      <c r="VXW53" s="166"/>
      <c r="VXX53" s="167"/>
      <c r="VXY53" s="167"/>
      <c r="VXZ53" s="167"/>
      <c r="VYA53" s="167"/>
      <c r="VYB53" s="167"/>
      <c r="VYC53" s="167"/>
      <c r="VYD53" s="167"/>
      <c r="VYE53" s="167"/>
      <c r="VYF53" s="167"/>
      <c r="VYG53" s="167"/>
      <c r="VYH53" s="167"/>
      <c r="VYI53" s="167"/>
      <c r="VYJ53" s="168"/>
      <c r="VYK53" s="165"/>
      <c r="VYL53" s="140"/>
      <c r="VYM53" s="115"/>
      <c r="VYN53" s="161"/>
      <c r="VYO53" s="166"/>
      <c r="VYP53" s="167"/>
      <c r="VYQ53" s="167"/>
      <c r="VYR53" s="167"/>
      <c r="VYS53" s="167"/>
      <c r="VYT53" s="167"/>
      <c r="VYU53" s="167"/>
      <c r="VYV53" s="167"/>
      <c r="VYW53" s="167"/>
      <c r="VYX53" s="167"/>
      <c r="VYY53" s="167"/>
      <c r="VYZ53" s="167"/>
      <c r="VZA53" s="167"/>
      <c r="VZB53" s="168"/>
      <c r="VZC53" s="165"/>
      <c r="VZD53" s="140"/>
      <c r="VZE53" s="115"/>
      <c r="VZF53" s="161"/>
      <c r="VZG53" s="166"/>
      <c r="VZH53" s="167"/>
      <c r="VZI53" s="167"/>
      <c r="VZJ53" s="167"/>
      <c r="VZK53" s="167"/>
      <c r="VZL53" s="167"/>
      <c r="VZM53" s="167"/>
      <c r="VZN53" s="167"/>
      <c r="VZO53" s="167"/>
      <c r="VZP53" s="167"/>
      <c r="VZQ53" s="167"/>
      <c r="VZR53" s="167"/>
      <c r="VZS53" s="167"/>
      <c r="VZT53" s="168"/>
      <c r="VZU53" s="165"/>
      <c r="VZV53" s="140"/>
      <c r="VZW53" s="115"/>
      <c r="VZX53" s="161"/>
      <c r="VZY53" s="166"/>
      <c r="VZZ53" s="167"/>
      <c r="WAA53" s="167"/>
      <c r="WAB53" s="167"/>
      <c r="WAC53" s="167"/>
      <c r="WAD53" s="167"/>
      <c r="WAE53" s="167"/>
      <c r="WAF53" s="167"/>
      <c r="WAG53" s="167"/>
      <c r="WAH53" s="167"/>
      <c r="WAI53" s="167"/>
      <c r="WAJ53" s="167"/>
      <c r="WAK53" s="167"/>
      <c r="WAL53" s="168"/>
      <c r="WAM53" s="165"/>
      <c r="WAN53" s="140"/>
      <c r="WAO53" s="115"/>
      <c r="WAP53" s="161"/>
      <c r="WAQ53" s="166"/>
      <c r="WAR53" s="167"/>
      <c r="WAS53" s="167"/>
      <c r="WAT53" s="167"/>
      <c r="WAU53" s="167"/>
      <c r="WAV53" s="167"/>
      <c r="WAW53" s="167"/>
      <c r="WAX53" s="167"/>
      <c r="WAY53" s="167"/>
      <c r="WAZ53" s="167"/>
      <c r="WBA53" s="167"/>
      <c r="WBB53" s="167"/>
      <c r="WBC53" s="167"/>
      <c r="WBD53" s="168"/>
      <c r="WBE53" s="165"/>
      <c r="WBF53" s="140"/>
      <c r="WBG53" s="115"/>
      <c r="WBH53" s="161"/>
      <c r="WBI53" s="166"/>
      <c r="WBJ53" s="167"/>
      <c r="WBK53" s="167"/>
      <c r="WBL53" s="167"/>
      <c r="WBM53" s="167"/>
      <c r="WBN53" s="167"/>
      <c r="WBO53" s="167"/>
      <c r="WBP53" s="167"/>
      <c r="WBQ53" s="167"/>
      <c r="WBR53" s="167"/>
      <c r="WBS53" s="167"/>
      <c r="WBT53" s="167"/>
      <c r="WBU53" s="167"/>
      <c r="WBV53" s="168"/>
      <c r="WBW53" s="165"/>
      <c r="WBX53" s="140"/>
      <c r="WBY53" s="115"/>
      <c r="WBZ53" s="161"/>
      <c r="WCA53" s="166"/>
      <c r="WCB53" s="167"/>
      <c r="WCC53" s="167"/>
      <c r="WCD53" s="167"/>
      <c r="WCE53" s="167"/>
      <c r="WCF53" s="167"/>
      <c r="WCG53" s="167"/>
      <c r="WCH53" s="167"/>
      <c r="WCI53" s="167"/>
      <c r="WCJ53" s="167"/>
      <c r="WCK53" s="167"/>
      <c r="WCL53" s="167"/>
      <c r="WCM53" s="167"/>
      <c r="WCN53" s="168"/>
      <c r="WCO53" s="165"/>
      <c r="WCP53" s="140"/>
      <c r="WCQ53" s="115"/>
      <c r="WCR53" s="161"/>
      <c r="WCS53" s="166"/>
      <c r="WCT53" s="167"/>
      <c r="WCU53" s="167"/>
      <c r="WCV53" s="167"/>
      <c r="WCW53" s="167"/>
      <c r="WCX53" s="167"/>
      <c r="WCY53" s="167"/>
      <c r="WCZ53" s="167"/>
      <c r="WDA53" s="167"/>
      <c r="WDB53" s="167"/>
      <c r="WDC53" s="167"/>
      <c r="WDD53" s="167"/>
      <c r="WDE53" s="167"/>
      <c r="WDF53" s="168"/>
      <c r="WDG53" s="165"/>
      <c r="WDH53" s="140"/>
      <c r="WDI53" s="115"/>
      <c r="WDJ53" s="161"/>
      <c r="WDK53" s="166"/>
      <c r="WDL53" s="167"/>
      <c r="WDM53" s="167"/>
      <c r="WDN53" s="167"/>
      <c r="WDO53" s="167"/>
      <c r="WDP53" s="167"/>
      <c r="WDQ53" s="167"/>
      <c r="WDR53" s="167"/>
      <c r="WDS53" s="167"/>
      <c r="WDT53" s="167"/>
      <c r="WDU53" s="167"/>
      <c r="WDV53" s="167"/>
      <c r="WDW53" s="167"/>
      <c r="WDX53" s="168"/>
      <c r="WDY53" s="165"/>
      <c r="WDZ53" s="140"/>
      <c r="WEA53" s="115"/>
      <c r="WEB53" s="161"/>
      <c r="WEC53" s="166"/>
      <c r="WED53" s="167"/>
      <c r="WEE53" s="167"/>
      <c r="WEF53" s="167"/>
      <c r="WEG53" s="167"/>
      <c r="WEH53" s="167"/>
      <c r="WEI53" s="167"/>
      <c r="WEJ53" s="167"/>
      <c r="WEK53" s="167"/>
      <c r="WEL53" s="167"/>
      <c r="WEM53" s="167"/>
      <c r="WEN53" s="167"/>
      <c r="WEO53" s="167"/>
      <c r="WEP53" s="168"/>
      <c r="WEQ53" s="165"/>
      <c r="WER53" s="140"/>
      <c r="WES53" s="115"/>
      <c r="WET53" s="161"/>
      <c r="WEU53" s="166"/>
      <c r="WEV53" s="167"/>
      <c r="WEW53" s="167"/>
      <c r="WEX53" s="167"/>
      <c r="WEY53" s="167"/>
      <c r="WEZ53" s="167"/>
      <c r="WFA53" s="167"/>
      <c r="WFB53" s="167"/>
      <c r="WFC53" s="167"/>
      <c r="WFD53" s="167"/>
      <c r="WFE53" s="167"/>
      <c r="WFF53" s="167"/>
      <c r="WFG53" s="167"/>
      <c r="WFH53" s="168"/>
      <c r="WFI53" s="165"/>
      <c r="WFJ53" s="140"/>
      <c r="WFK53" s="115"/>
      <c r="WFL53" s="161"/>
      <c r="WFM53" s="166"/>
      <c r="WFN53" s="167"/>
      <c r="WFO53" s="167"/>
      <c r="WFP53" s="167"/>
      <c r="WFQ53" s="167"/>
      <c r="WFR53" s="167"/>
      <c r="WFS53" s="167"/>
      <c r="WFT53" s="167"/>
      <c r="WFU53" s="167"/>
      <c r="WFV53" s="167"/>
      <c r="WFW53" s="167"/>
      <c r="WFX53" s="167"/>
      <c r="WFY53" s="167"/>
      <c r="WFZ53" s="168"/>
      <c r="WGA53" s="165"/>
      <c r="WGB53" s="140"/>
      <c r="WGC53" s="115"/>
      <c r="WGD53" s="161"/>
      <c r="WGE53" s="166"/>
      <c r="WGF53" s="167"/>
      <c r="WGG53" s="167"/>
      <c r="WGH53" s="167"/>
      <c r="WGI53" s="167"/>
      <c r="WGJ53" s="167"/>
      <c r="WGK53" s="167"/>
      <c r="WGL53" s="167"/>
      <c r="WGM53" s="167"/>
      <c r="WGN53" s="167"/>
      <c r="WGO53" s="167"/>
      <c r="WGP53" s="167"/>
      <c r="WGQ53" s="167"/>
      <c r="WGR53" s="168"/>
      <c r="WGS53" s="165"/>
      <c r="WGT53" s="140"/>
      <c r="WGU53" s="115"/>
      <c r="WGV53" s="161"/>
      <c r="WGW53" s="166"/>
      <c r="WGX53" s="167"/>
      <c r="WGY53" s="167"/>
      <c r="WGZ53" s="167"/>
      <c r="WHA53" s="167"/>
      <c r="WHB53" s="167"/>
      <c r="WHC53" s="167"/>
      <c r="WHD53" s="167"/>
      <c r="WHE53" s="167"/>
      <c r="WHF53" s="167"/>
      <c r="WHG53" s="167"/>
      <c r="WHH53" s="167"/>
      <c r="WHI53" s="167"/>
      <c r="WHJ53" s="168"/>
      <c r="WHK53" s="165"/>
      <c r="WHL53" s="140"/>
      <c r="WHM53" s="115"/>
      <c r="WHN53" s="161"/>
      <c r="WHO53" s="166"/>
      <c r="WHP53" s="167"/>
      <c r="WHQ53" s="167"/>
      <c r="WHR53" s="167"/>
      <c r="WHS53" s="167"/>
      <c r="WHT53" s="167"/>
      <c r="WHU53" s="167"/>
      <c r="WHV53" s="167"/>
      <c r="WHW53" s="167"/>
      <c r="WHX53" s="167"/>
      <c r="WHY53" s="167"/>
      <c r="WHZ53" s="167"/>
      <c r="WIA53" s="167"/>
      <c r="WIB53" s="168"/>
      <c r="WIC53" s="165"/>
      <c r="WID53" s="140"/>
      <c r="WIE53" s="115"/>
      <c r="WIF53" s="161"/>
      <c r="WIG53" s="166"/>
      <c r="WIH53" s="167"/>
      <c r="WII53" s="167"/>
      <c r="WIJ53" s="167"/>
      <c r="WIK53" s="167"/>
      <c r="WIL53" s="167"/>
      <c r="WIM53" s="167"/>
      <c r="WIN53" s="167"/>
      <c r="WIO53" s="167"/>
      <c r="WIP53" s="167"/>
      <c r="WIQ53" s="167"/>
      <c r="WIR53" s="167"/>
      <c r="WIS53" s="167"/>
      <c r="WIT53" s="168"/>
      <c r="WIU53" s="165"/>
      <c r="WIV53" s="140"/>
      <c r="WIW53" s="115"/>
      <c r="WIX53" s="161"/>
      <c r="WIY53" s="166"/>
      <c r="WIZ53" s="167"/>
      <c r="WJA53" s="167"/>
      <c r="WJB53" s="167"/>
      <c r="WJC53" s="167"/>
      <c r="WJD53" s="167"/>
      <c r="WJE53" s="167"/>
      <c r="WJF53" s="167"/>
      <c r="WJG53" s="167"/>
      <c r="WJH53" s="167"/>
      <c r="WJI53" s="167"/>
      <c r="WJJ53" s="167"/>
      <c r="WJK53" s="167"/>
      <c r="WJL53" s="168"/>
      <c r="WJM53" s="165"/>
      <c r="WJN53" s="140"/>
      <c r="WJO53" s="115"/>
      <c r="WJP53" s="161"/>
      <c r="WJQ53" s="166"/>
      <c r="WJR53" s="167"/>
      <c r="WJS53" s="167"/>
      <c r="WJT53" s="167"/>
      <c r="WJU53" s="167"/>
      <c r="WJV53" s="167"/>
      <c r="WJW53" s="167"/>
      <c r="WJX53" s="167"/>
      <c r="WJY53" s="167"/>
      <c r="WJZ53" s="167"/>
      <c r="WKA53" s="167"/>
      <c r="WKB53" s="167"/>
      <c r="WKC53" s="167"/>
      <c r="WKD53" s="168"/>
      <c r="WKE53" s="165"/>
      <c r="WKF53" s="140"/>
      <c r="WKG53" s="115"/>
      <c r="WKH53" s="161"/>
      <c r="WKI53" s="166"/>
      <c r="WKJ53" s="167"/>
      <c r="WKK53" s="167"/>
      <c r="WKL53" s="167"/>
      <c r="WKM53" s="167"/>
      <c r="WKN53" s="167"/>
      <c r="WKO53" s="167"/>
      <c r="WKP53" s="167"/>
      <c r="WKQ53" s="167"/>
      <c r="WKR53" s="167"/>
      <c r="WKS53" s="167"/>
      <c r="WKT53" s="167"/>
      <c r="WKU53" s="167"/>
      <c r="WKV53" s="168"/>
      <c r="WKW53" s="165"/>
      <c r="WKX53" s="140"/>
      <c r="WKY53" s="115"/>
      <c r="WKZ53" s="161"/>
      <c r="WLA53" s="166"/>
      <c r="WLB53" s="167"/>
      <c r="WLC53" s="167"/>
      <c r="WLD53" s="167"/>
      <c r="WLE53" s="167"/>
      <c r="WLF53" s="167"/>
      <c r="WLG53" s="167"/>
      <c r="WLH53" s="167"/>
      <c r="WLI53" s="167"/>
      <c r="WLJ53" s="167"/>
      <c r="WLK53" s="167"/>
      <c r="WLL53" s="167"/>
      <c r="WLM53" s="167"/>
      <c r="WLN53" s="168"/>
      <c r="WLO53" s="165"/>
      <c r="WLP53" s="140"/>
      <c r="WLQ53" s="115"/>
      <c r="WLR53" s="161"/>
      <c r="WLS53" s="166"/>
      <c r="WLT53" s="167"/>
      <c r="WLU53" s="167"/>
      <c r="WLV53" s="167"/>
      <c r="WLW53" s="167"/>
      <c r="WLX53" s="167"/>
      <c r="WLY53" s="167"/>
      <c r="WLZ53" s="167"/>
      <c r="WMA53" s="167"/>
      <c r="WMB53" s="167"/>
      <c r="WMC53" s="167"/>
      <c r="WMD53" s="167"/>
      <c r="WME53" s="167"/>
      <c r="WMF53" s="168"/>
      <c r="WMG53" s="165"/>
      <c r="WMH53" s="140"/>
      <c r="WMI53" s="115"/>
      <c r="WMJ53" s="161"/>
      <c r="WMK53" s="166"/>
      <c r="WML53" s="167"/>
      <c r="WMM53" s="167"/>
      <c r="WMN53" s="167"/>
      <c r="WMO53" s="167"/>
      <c r="WMP53" s="167"/>
      <c r="WMQ53" s="167"/>
      <c r="WMR53" s="167"/>
      <c r="WMS53" s="167"/>
      <c r="WMT53" s="167"/>
      <c r="WMU53" s="167"/>
      <c r="WMV53" s="167"/>
      <c r="WMW53" s="167"/>
      <c r="WMX53" s="168"/>
      <c r="WMY53" s="165"/>
      <c r="WMZ53" s="140"/>
      <c r="WNA53" s="115"/>
      <c r="WNB53" s="161"/>
      <c r="WNC53" s="166"/>
      <c r="WND53" s="167"/>
      <c r="WNE53" s="167"/>
      <c r="WNF53" s="167"/>
      <c r="WNG53" s="167"/>
      <c r="WNH53" s="167"/>
      <c r="WNI53" s="167"/>
      <c r="WNJ53" s="167"/>
      <c r="WNK53" s="167"/>
      <c r="WNL53" s="167"/>
      <c r="WNM53" s="167"/>
      <c r="WNN53" s="167"/>
      <c r="WNO53" s="167"/>
      <c r="WNP53" s="168"/>
      <c r="WNQ53" s="165"/>
      <c r="WNR53" s="140"/>
      <c r="WNS53" s="115"/>
      <c r="WNT53" s="161"/>
      <c r="WNU53" s="166"/>
      <c r="WNV53" s="167"/>
      <c r="WNW53" s="167"/>
      <c r="WNX53" s="167"/>
      <c r="WNY53" s="167"/>
      <c r="WNZ53" s="167"/>
      <c r="WOA53" s="167"/>
      <c r="WOB53" s="167"/>
      <c r="WOC53" s="167"/>
      <c r="WOD53" s="167"/>
      <c r="WOE53" s="167"/>
      <c r="WOF53" s="167"/>
      <c r="WOG53" s="167"/>
      <c r="WOH53" s="168"/>
      <c r="WOI53" s="165"/>
      <c r="WOJ53" s="140"/>
      <c r="WOK53" s="115"/>
      <c r="WOL53" s="161"/>
      <c r="WOM53" s="166"/>
      <c r="WON53" s="167"/>
      <c r="WOO53" s="167"/>
      <c r="WOP53" s="167"/>
      <c r="WOQ53" s="167"/>
      <c r="WOR53" s="167"/>
      <c r="WOS53" s="167"/>
      <c r="WOT53" s="167"/>
      <c r="WOU53" s="167"/>
      <c r="WOV53" s="167"/>
      <c r="WOW53" s="167"/>
      <c r="WOX53" s="167"/>
      <c r="WOY53" s="167"/>
      <c r="WOZ53" s="168"/>
      <c r="WPA53" s="165"/>
      <c r="WPB53" s="140"/>
      <c r="WPC53" s="115"/>
      <c r="WPD53" s="161"/>
      <c r="WPE53" s="166"/>
      <c r="WPF53" s="167"/>
      <c r="WPG53" s="167"/>
      <c r="WPH53" s="167"/>
      <c r="WPI53" s="167"/>
      <c r="WPJ53" s="167"/>
      <c r="WPK53" s="167"/>
      <c r="WPL53" s="167"/>
      <c r="WPM53" s="167"/>
      <c r="WPN53" s="167"/>
      <c r="WPO53" s="167"/>
      <c r="WPP53" s="167"/>
      <c r="WPQ53" s="167"/>
      <c r="WPR53" s="168"/>
      <c r="WPS53" s="165"/>
      <c r="WPT53" s="140"/>
      <c r="WPU53" s="115"/>
      <c r="WPV53" s="161"/>
      <c r="WPW53" s="166"/>
      <c r="WPX53" s="167"/>
      <c r="WPY53" s="167"/>
      <c r="WPZ53" s="167"/>
      <c r="WQA53" s="167"/>
      <c r="WQB53" s="167"/>
      <c r="WQC53" s="167"/>
      <c r="WQD53" s="167"/>
      <c r="WQE53" s="167"/>
      <c r="WQF53" s="167"/>
      <c r="WQG53" s="167"/>
      <c r="WQH53" s="167"/>
      <c r="WQI53" s="167"/>
      <c r="WQJ53" s="168"/>
      <c r="WQK53" s="165"/>
      <c r="WQL53" s="140"/>
      <c r="WQM53" s="115"/>
      <c r="WQN53" s="161"/>
      <c r="WQO53" s="166"/>
      <c r="WQP53" s="167"/>
      <c r="WQQ53" s="167"/>
      <c r="WQR53" s="167"/>
      <c r="WQS53" s="167"/>
      <c r="WQT53" s="167"/>
      <c r="WQU53" s="167"/>
      <c r="WQV53" s="167"/>
      <c r="WQW53" s="167"/>
      <c r="WQX53" s="167"/>
      <c r="WQY53" s="167"/>
      <c r="WQZ53" s="167"/>
      <c r="WRA53" s="167"/>
      <c r="WRB53" s="168"/>
      <c r="WRC53" s="165"/>
      <c r="WRD53" s="140"/>
      <c r="WRE53" s="115"/>
      <c r="WRF53" s="161"/>
      <c r="WRG53" s="166"/>
      <c r="WRH53" s="167"/>
      <c r="WRI53" s="167"/>
      <c r="WRJ53" s="167"/>
      <c r="WRK53" s="167"/>
      <c r="WRL53" s="167"/>
      <c r="WRM53" s="167"/>
      <c r="WRN53" s="167"/>
      <c r="WRO53" s="167"/>
      <c r="WRP53" s="167"/>
      <c r="WRQ53" s="167"/>
      <c r="WRR53" s="167"/>
      <c r="WRS53" s="167"/>
      <c r="WRT53" s="168"/>
      <c r="WRU53" s="165"/>
      <c r="WRV53" s="140"/>
      <c r="WRW53" s="115"/>
      <c r="WRX53" s="161"/>
      <c r="WRY53" s="166"/>
      <c r="WRZ53" s="167"/>
      <c r="WSA53" s="167"/>
      <c r="WSB53" s="167"/>
      <c r="WSC53" s="167"/>
      <c r="WSD53" s="167"/>
      <c r="WSE53" s="167"/>
      <c r="WSF53" s="167"/>
      <c r="WSG53" s="167"/>
      <c r="WSH53" s="167"/>
      <c r="WSI53" s="167"/>
      <c r="WSJ53" s="167"/>
      <c r="WSK53" s="167"/>
      <c r="WSL53" s="168"/>
      <c r="WSM53" s="165"/>
      <c r="WSN53" s="140"/>
      <c r="WSO53" s="115"/>
      <c r="WSP53" s="161"/>
      <c r="WSQ53" s="166"/>
      <c r="WSR53" s="167"/>
      <c r="WSS53" s="167"/>
      <c r="WST53" s="167"/>
      <c r="WSU53" s="167"/>
      <c r="WSV53" s="167"/>
      <c r="WSW53" s="167"/>
      <c r="WSX53" s="167"/>
      <c r="WSY53" s="167"/>
      <c r="WSZ53" s="167"/>
      <c r="WTA53" s="167"/>
      <c r="WTB53" s="167"/>
      <c r="WTC53" s="167"/>
      <c r="WTD53" s="168"/>
      <c r="WTE53" s="165"/>
      <c r="WTF53" s="140"/>
      <c r="WTG53" s="115"/>
      <c r="WTH53" s="161"/>
      <c r="WTI53" s="166"/>
      <c r="WTJ53" s="167"/>
      <c r="WTK53" s="167"/>
      <c r="WTL53" s="167"/>
      <c r="WTM53" s="167"/>
      <c r="WTN53" s="167"/>
      <c r="WTO53" s="167"/>
      <c r="WTP53" s="167"/>
      <c r="WTQ53" s="167"/>
      <c r="WTR53" s="167"/>
      <c r="WTS53" s="167"/>
      <c r="WTT53" s="167"/>
      <c r="WTU53" s="167"/>
      <c r="WTV53" s="168"/>
      <c r="WTW53" s="165"/>
      <c r="WTX53" s="140"/>
      <c r="WTY53" s="115"/>
      <c r="WTZ53" s="161"/>
      <c r="WUA53" s="166"/>
      <c r="WUB53" s="167"/>
      <c r="WUC53" s="167"/>
      <c r="WUD53" s="167"/>
      <c r="WUE53" s="167"/>
      <c r="WUF53" s="167"/>
      <c r="WUG53" s="167"/>
      <c r="WUH53" s="167"/>
      <c r="WUI53" s="167"/>
      <c r="WUJ53" s="167"/>
      <c r="WUK53" s="167"/>
      <c r="WUL53" s="167"/>
      <c r="WUM53" s="167"/>
      <c r="WUN53" s="168"/>
      <c r="WUO53" s="165"/>
      <c r="WUP53" s="140"/>
      <c r="WUQ53" s="115"/>
      <c r="WUR53" s="161"/>
      <c r="WUS53" s="166"/>
      <c r="WUT53" s="167"/>
      <c r="WUU53" s="167"/>
      <c r="WUV53" s="167"/>
      <c r="WUW53" s="167"/>
      <c r="WUX53" s="167"/>
      <c r="WUY53" s="167"/>
      <c r="WUZ53" s="167"/>
      <c r="WVA53" s="167"/>
      <c r="WVB53" s="167"/>
      <c r="WVC53" s="167"/>
      <c r="WVD53" s="167"/>
      <c r="WVE53" s="167"/>
      <c r="WVF53" s="168"/>
      <c r="WVG53" s="165"/>
      <c r="WVH53" s="140"/>
      <c r="WVI53" s="115"/>
      <c r="WVJ53" s="161"/>
      <c r="WVK53" s="166"/>
      <c r="WVL53" s="167"/>
      <c r="WVM53" s="167"/>
      <c r="WVN53" s="167"/>
      <c r="WVO53" s="167"/>
      <c r="WVP53" s="167"/>
      <c r="WVQ53" s="167"/>
      <c r="WVR53" s="167"/>
      <c r="WVS53" s="167"/>
      <c r="WVT53" s="167"/>
      <c r="WVU53" s="167"/>
      <c r="WVV53" s="167"/>
      <c r="WVW53" s="167"/>
      <c r="WVX53" s="168"/>
      <c r="WVY53" s="165"/>
      <c r="WVZ53" s="140"/>
      <c r="WWA53" s="115"/>
      <c r="WWB53" s="161"/>
      <c r="WWC53" s="166"/>
      <c r="WWD53" s="167"/>
      <c r="WWE53" s="167"/>
      <c r="WWF53" s="167"/>
      <c r="WWG53" s="167"/>
      <c r="WWH53" s="167"/>
      <c r="WWI53" s="167"/>
      <c r="WWJ53" s="167"/>
      <c r="WWK53" s="167"/>
      <c r="WWL53" s="167"/>
      <c r="WWM53" s="167"/>
      <c r="WWN53" s="167"/>
      <c r="WWO53" s="167"/>
      <c r="WWP53" s="168"/>
      <c r="WWQ53" s="165"/>
      <c r="WWR53" s="140"/>
      <c r="WWS53" s="115"/>
      <c r="WWT53" s="161"/>
      <c r="WWU53" s="166"/>
      <c r="WWV53" s="167"/>
      <c r="WWW53" s="167"/>
      <c r="WWX53" s="167"/>
      <c r="WWY53" s="167"/>
      <c r="WWZ53" s="167"/>
      <c r="WXA53" s="167"/>
      <c r="WXB53" s="167"/>
      <c r="WXC53" s="167"/>
      <c r="WXD53" s="167"/>
      <c r="WXE53" s="167"/>
      <c r="WXF53" s="167"/>
      <c r="WXG53" s="167"/>
      <c r="WXH53" s="168"/>
      <c r="WXI53" s="165"/>
      <c r="WXJ53" s="140"/>
      <c r="WXK53" s="115"/>
      <c r="WXL53" s="161"/>
      <c r="WXM53" s="166"/>
      <c r="WXN53" s="167"/>
      <c r="WXO53" s="167"/>
      <c r="WXP53" s="167"/>
      <c r="WXQ53" s="167"/>
      <c r="WXR53" s="167"/>
      <c r="WXS53" s="167"/>
      <c r="WXT53" s="167"/>
      <c r="WXU53" s="167"/>
      <c r="WXV53" s="167"/>
      <c r="WXW53" s="167"/>
      <c r="WXX53" s="167"/>
      <c r="WXY53" s="167"/>
      <c r="WXZ53" s="168"/>
      <c r="WYA53" s="165"/>
      <c r="WYB53" s="140"/>
      <c r="WYC53" s="115"/>
      <c r="WYD53" s="161"/>
      <c r="WYE53" s="166"/>
      <c r="WYF53" s="167"/>
      <c r="WYG53" s="167"/>
      <c r="WYH53" s="167"/>
      <c r="WYI53" s="167"/>
      <c r="WYJ53" s="167"/>
      <c r="WYK53" s="167"/>
      <c r="WYL53" s="167"/>
      <c r="WYM53" s="167"/>
      <c r="WYN53" s="167"/>
      <c r="WYO53" s="167"/>
      <c r="WYP53" s="167"/>
      <c r="WYQ53" s="167"/>
      <c r="WYR53" s="168"/>
      <c r="WYS53" s="165"/>
      <c r="WYT53" s="140"/>
      <c r="WYU53" s="115"/>
      <c r="WYV53" s="161"/>
      <c r="WYW53" s="166"/>
      <c r="WYX53" s="167"/>
      <c r="WYY53" s="167"/>
      <c r="WYZ53" s="167"/>
      <c r="WZA53" s="167"/>
      <c r="WZB53" s="167"/>
      <c r="WZC53" s="167"/>
      <c r="WZD53" s="167"/>
      <c r="WZE53" s="167"/>
      <c r="WZF53" s="167"/>
      <c r="WZG53" s="167"/>
      <c r="WZH53" s="167"/>
      <c r="WZI53" s="167"/>
      <c r="WZJ53" s="168"/>
      <c r="WZK53" s="165"/>
      <c r="WZL53" s="140"/>
      <c r="WZM53" s="115"/>
      <c r="WZN53" s="161"/>
      <c r="WZO53" s="166"/>
      <c r="WZP53" s="167"/>
      <c r="WZQ53" s="167"/>
      <c r="WZR53" s="167"/>
      <c r="WZS53" s="167"/>
      <c r="WZT53" s="167"/>
      <c r="WZU53" s="167"/>
      <c r="WZV53" s="167"/>
      <c r="WZW53" s="167"/>
      <c r="WZX53" s="167"/>
      <c r="WZY53" s="167"/>
      <c r="WZZ53" s="167"/>
      <c r="XAA53" s="167"/>
      <c r="XAB53" s="168"/>
      <c r="XAC53" s="165"/>
      <c r="XAD53" s="140"/>
      <c r="XAE53" s="115"/>
      <c r="XAF53" s="161"/>
      <c r="XAG53" s="166"/>
      <c r="XAH53" s="167"/>
      <c r="XAI53" s="167"/>
      <c r="XAJ53" s="167"/>
      <c r="XAK53" s="167"/>
      <c r="XAL53" s="167"/>
      <c r="XAM53" s="167"/>
      <c r="XAN53" s="167"/>
      <c r="XAO53" s="167"/>
      <c r="XAP53" s="167"/>
      <c r="XAQ53" s="167"/>
      <c r="XAR53" s="167"/>
      <c r="XAS53" s="167"/>
      <c r="XAT53" s="168"/>
      <c r="XAU53" s="165"/>
      <c r="XAV53" s="140"/>
      <c r="XAW53" s="115"/>
      <c r="XAX53" s="161"/>
      <c r="XAY53" s="166"/>
      <c r="XAZ53" s="167"/>
      <c r="XBA53" s="167"/>
      <c r="XBB53" s="167"/>
      <c r="XBC53" s="167"/>
      <c r="XBD53" s="167"/>
      <c r="XBE53" s="167"/>
      <c r="XBF53" s="167"/>
      <c r="XBG53" s="167"/>
      <c r="XBH53" s="167"/>
      <c r="XBI53" s="167"/>
      <c r="XBJ53" s="167"/>
      <c r="XBK53" s="167"/>
      <c r="XBL53" s="168"/>
      <c r="XBM53" s="165"/>
      <c r="XBN53" s="140"/>
      <c r="XBO53" s="115"/>
      <c r="XBP53" s="161"/>
      <c r="XBQ53" s="166"/>
      <c r="XBR53" s="167"/>
      <c r="XBS53" s="167"/>
      <c r="XBT53" s="167"/>
      <c r="XBU53" s="167"/>
      <c r="XBV53" s="167"/>
      <c r="XBW53" s="167"/>
      <c r="XBX53" s="167"/>
      <c r="XBY53" s="167"/>
      <c r="XBZ53" s="167"/>
      <c r="XCA53" s="167"/>
      <c r="XCB53" s="167"/>
      <c r="XCC53" s="167"/>
      <c r="XCD53" s="168"/>
      <c r="XCE53" s="165"/>
      <c r="XCF53" s="140"/>
      <c r="XCG53" s="115"/>
      <c r="XCH53" s="161"/>
      <c r="XCI53" s="166"/>
      <c r="XCJ53" s="167"/>
      <c r="XCK53" s="167"/>
      <c r="XCL53" s="167"/>
      <c r="XCM53" s="167"/>
      <c r="XCN53" s="167"/>
      <c r="XCO53" s="167"/>
      <c r="XCP53" s="167"/>
      <c r="XCQ53" s="167"/>
      <c r="XCR53" s="167"/>
      <c r="XCS53" s="167"/>
      <c r="XCT53" s="167"/>
      <c r="XCU53" s="167"/>
      <c r="XCV53" s="168"/>
      <c r="XCW53" s="165"/>
      <c r="XCX53" s="140"/>
      <c r="XCY53" s="115"/>
      <c r="XCZ53" s="161"/>
      <c r="XDA53" s="166"/>
      <c r="XDB53" s="167"/>
      <c r="XDC53" s="167"/>
      <c r="XDD53" s="167"/>
      <c r="XDE53" s="167"/>
      <c r="XDF53" s="167"/>
      <c r="XDG53" s="167"/>
      <c r="XDH53" s="167"/>
      <c r="XDI53" s="167"/>
      <c r="XDJ53" s="167"/>
      <c r="XDK53" s="167"/>
      <c r="XDL53" s="167"/>
      <c r="XDM53" s="167"/>
      <c r="XDN53" s="168"/>
      <c r="XDO53" s="165"/>
      <c r="XDP53" s="140"/>
      <c r="XDQ53" s="115"/>
      <c r="XDR53" s="161"/>
      <c r="XDS53" s="166"/>
      <c r="XDT53" s="167"/>
      <c r="XDU53" s="167"/>
      <c r="XDV53" s="167"/>
      <c r="XDW53" s="167"/>
      <c r="XDX53" s="167"/>
      <c r="XDY53" s="167"/>
      <c r="XDZ53" s="167"/>
      <c r="XEA53" s="167"/>
      <c r="XEB53" s="167"/>
      <c r="XEC53" s="167"/>
      <c r="XED53" s="167"/>
      <c r="XEE53" s="167"/>
      <c r="XEF53" s="168"/>
      <c r="XEG53" s="165"/>
      <c r="XEH53" s="140"/>
      <c r="XEI53" s="115"/>
      <c r="XEJ53" s="161"/>
      <c r="XEK53" s="166"/>
      <c r="XEL53" s="167"/>
      <c r="XEM53" s="167"/>
      <c r="XEN53" s="167"/>
      <c r="XEO53" s="167"/>
      <c r="XEP53" s="167"/>
      <c r="XEQ53" s="167"/>
      <c r="XER53" s="167"/>
      <c r="XES53" s="167"/>
      <c r="XET53" s="167"/>
      <c r="XEU53" s="167"/>
      <c r="XEV53" s="167"/>
      <c r="XEW53" s="167"/>
      <c r="XEX53" s="168"/>
      <c r="XEY53" s="165"/>
    </row>
    <row r="54" spans="1:16379">
      <c r="A54" s="165"/>
      <c r="B54" s="165"/>
      <c r="C54" s="140" t="s">
        <v>120</v>
      </c>
      <c r="D54" s="115" t="s">
        <v>141</v>
      </c>
      <c r="E54" s="161"/>
      <c r="F54" s="166"/>
      <c r="G54" s="167"/>
      <c r="H54" s="167"/>
      <c r="I54" s="167"/>
      <c r="J54" s="167"/>
      <c r="K54" s="167"/>
      <c r="L54" s="167"/>
      <c r="M54" s="167"/>
      <c r="N54" s="167"/>
      <c r="O54" s="167"/>
      <c r="P54" s="167"/>
      <c r="Q54" s="167" t="s">
        <v>0</v>
      </c>
    </row>
    <row r="55" spans="1:16379">
      <c r="A55" s="169"/>
      <c r="B55" s="169"/>
      <c r="C55" s="170" t="s">
        <v>121</v>
      </c>
      <c r="D55" s="128" t="s">
        <v>142</v>
      </c>
      <c r="E55" s="171"/>
      <c r="F55" s="172"/>
      <c r="G55" s="173"/>
      <c r="H55" s="173"/>
      <c r="I55" s="173"/>
      <c r="J55" s="173"/>
      <c r="K55" s="173"/>
      <c r="L55" s="173"/>
      <c r="M55" s="173"/>
      <c r="N55" s="173"/>
      <c r="O55" s="173"/>
      <c r="P55" s="173"/>
      <c r="Q55" s="176" t="s">
        <v>140</v>
      </c>
    </row>
    <row r="56" spans="1:16379">
      <c r="A56" s="106"/>
      <c r="B56" s="105" t="s">
        <v>146</v>
      </c>
      <c r="C56" s="136"/>
      <c r="D56" s="137"/>
      <c r="E56" s="138"/>
      <c r="F56" s="136"/>
      <c r="G56" s="136"/>
      <c r="H56" s="136"/>
      <c r="I56" s="136"/>
      <c r="J56" s="136"/>
      <c r="K56" s="136"/>
      <c r="L56" s="136"/>
      <c r="M56" s="136"/>
      <c r="N56" s="136"/>
      <c r="O56" s="136"/>
      <c r="P56" s="136"/>
      <c r="Q56" s="136"/>
    </row>
    <row r="57" spans="1:16379">
      <c r="A57" s="106"/>
      <c r="B57" s="106"/>
      <c r="C57" s="140" t="s">
        <v>21</v>
      </c>
      <c r="D57" s="141" t="s">
        <v>126</v>
      </c>
      <c r="E57" s="142">
        <v>5224.9278642093977</v>
      </c>
      <c r="F57" s="143"/>
      <c r="G57" s="144">
        <v>694.40306806172043</v>
      </c>
      <c r="H57" s="144">
        <v>4467.7867496819063</v>
      </c>
      <c r="I57" s="144">
        <v>5173</v>
      </c>
      <c r="J57" s="144">
        <v>5157</v>
      </c>
      <c r="K57" s="144">
        <v>5150</v>
      </c>
      <c r="L57" s="144">
        <v>5148</v>
      </c>
      <c r="M57" s="144">
        <v>5149</v>
      </c>
      <c r="N57" s="144">
        <v>5151</v>
      </c>
      <c r="O57" s="144">
        <v>5176</v>
      </c>
      <c r="P57" s="144">
        <v>5191</v>
      </c>
      <c r="Q57" s="143"/>
    </row>
    <row r="58" spans="1:16379">
      <c r="A58" s="106"/>
      <c r="B58" s="106"/>
      <c r="C58" s="140" t="s">
        <v>22</v>
      </c>
      <c r="D58" s="145" t="s">
        <v>127</v>
      </c>
      <c r="E58" s="150">
        <v>1736.1940285678761</v>
      </c>
      <c r="F58" s="147"/>
      <c r="G58" s="148">
        <v>293.4171499789382</v>
      </c>
      <c r="H58" s="148">
        <v>174.2232124872142</v>
      </c>
      <c r="I58" s="148">
        <v>51.74640476709579</v>
      </c>
      <c r="J58" s="148">
        <v>8.183581022995952</v>
      </c>
      <c r="K58" s="148">
        <v>4.636318422978384</v>
      </c>
      <c r="L58" s="148">
        <v>4.7966947679853629</v>
      </c>
      <c r="M58" s="148">
        <v>34.819905873686309</v>
      </c>
      <c r="N58" s="148">
        <v>112.01083089819562</v>
      </c>
      <c r="O58" s="148">
        <v>171.53173124953875</v>
      </c>
      <c r="P58" s="148">
        <v>200.34066120069264</v>
      </c>
      <c r="Q58" s="147"/>
    </row>
    <row r="59" spans="1:16379">
      <c r="A59" s="106"/>
      <c r="B59" s="106"/>
      <c r="C59" s="140" t="s">
        <v>23</v>
      </c>
      <c r="D59" s="145" t="s">
        <v>128</v>
      </c>
      <c r="E59" s="150">
        <v>9071488.5575382635</v>
      </c>
      <c r="F59" s="151" t="s">
        <v>129</v>
      </c>
      <c r="G59" s="147">
        <v>203749.76916730066</v>
      </c>
      <c r="H59" s="147">
        <v>778392.16023739078</v>
      </c>
      <c r="I59" s="147">
        <v>267684.15186018654</v>
      </c>
      <c r="J59" s="147">
        <v>42202.727335590127</v>
      </c>
      <c r="K59" s="147">
        <v>23877.039878338677</v>
      </c>
      <c r="L59" s="147">
        <v>24693.384665588648</v>
      </c>
      <c r="M59" s="147">
        <v>179287.6953436108</v>
      </c>
      <c r="N59" s="147">
        <v>576967.78995660564</v>
      </c>
      <c r="O59" s="147">
        <v>887848.24094761256</v>
      </c>
      <c r="P59" s="147">
        <v>1039968.3722927955</v>
      </c>
      <c r="Q59" s="147">
        <v>4024671.3316850197</v>
      </c>
    </row>
    <row r="60" spans="1:16379">
      <c r="A60" s="106"/>
      <c r="B60" s="106"/>
      <c r="C60" s="152"/>
      <c r="D60" s="145"/>
      <c r="E60" s="142"/>
      <c r="F60" s="153"/>
      <c r="G60" s="153"/>
      <c r="H60" s="153"/>
      <c r="I60" s="153"/>
      <c r="J60" s="153"/>
      <c r="K60" s="153"/>
      <c r="L60" s="153"/>
      <c r="M60" s="153"/>
      <c r="N60" s="153"/>
      <c r="O60" s="153"/>
      <c r="P60" s="153"/>
      <c r="Q60" s="153"/>
    </row>
    <row r="61" spans="1:16379">
      <c r="A61" s="106"/>
      <c r="B61" s="106"/>
      <c r="C61" s="140" t="s">
        <v>24</v>
      </c>
      <c r="D61" s="141" t="s">
        <v>130</v>
      </c>
      <c r="E61" s="142">
        <v>160874871.89494899</v>
      </c>
      <c r="F61" s="154"/>
      <c r="G61" s="144">
        <v>4498887.8</v>
      </c>
      <c r="H61" s="144">
        <v>15202879.999999998</v>
      </c>
      <c r="I61" s="144">
        <v>6552881</v>
      </c>
      <c r="J61" s="144">
        <v>2133759</v>
      </c>
      <c r="K61" s="144">
        <v>471667</v>
      </c>
      <c r="L61" s="144">
        <v>448340</v>
      </c>
      <c r="M61" s="144">
        <v>1569055</v>
      </c>
      <c r="N61" s="144">
        <v>1831419</v>
      </c>
      <c r="O61" s="144">
        <v>8216047</v>
      </c>
      <c r="P61" s="144">
        <v>19520591</v>
      </c>
      <c r="Q61" s="154">
        <v>60445526.799999997</v>
      </c>
    </row>
    <row r="62" spans="1:16379">
      <c r="A62" s="106"/>
      <c r="B62" s="106"/>
      <c r="C62" s="140" t="s">
        <v>25</v>
      </c>
      <c r="D62" s="145" t="s">
        <v>131</v>
      </c>
      <c r="E62" s="155">
        <v>5.638847416433021E-2</v>
      </c>
      <c r="F62" s="156"/>
      <c r="G62" s="157">
        <v>5.638847416433021E-2</v>
      </c>
      <c r="H62" s="157">
        <v>5.638847416433021E-2</v>
      </c>
      <c r="I62" s="157">
        <v>5.638847416433021E-2</v>
      </c>
      <c r="J62" s="157">
        <v>5.638847416433021E-2</v>
      </c>
      <c r="K62" s="157">
        <v>5.638847416433021E-2</v>
      </c>
      <c r="L62" s="157">
        <v>5.638847416433021E-2</v>
      </c>
      <c r="M62" s="157">
        <v>5.638847416433021E-2</v>
      </c>
      <c r="N62" s="157">
        <v>5.638847416433021E-2</v>
      </c>
      <c r="O62" s="157">
        <v>5.638847416433021E-2</v>
      </c>
      <c r="P62" s="157">
        <v>5.638847416433021E-2</v>
      </c>
      <c r="Q62" s="156"/>
      <c r="S62" s="108" t="s">
        <v>0</v>
      </c>
    </row>
    <row r="63" spans="1:16379">
      <c r="A63" s="106"/>
      <c r="B63" s="106"/>
      <c r="C63" s="140" t="s">
        <v>28</v>
      </c>
      <c r="D63" s="145" t="s">
        <v>132</v>
      </c>
      <c r="E63" s="150" t="s">
        <v>0</v>
      </c>
      <c r="F63" s="158" t="s">
        <v>133</v>
      </c>
      <c r="G63" s="159">
        <v>253685.41847852035</v>
      </c>
      <c r="H63" s="159">
        <v>857267.20610341232</v>
      </c>
      <c r="I63" s="159">
        <v>369506.96097043029</v>
      </c>
      <c r="J63" s="159">
        <v>120319.41424440706</v>
      </c>
      <c r="K63" s="159">
        <v>26596.582443667136</v>
      </c>
      <c r="L63" s="159">
        <v>25281.208506835806</v>
      </c>
      <c r="M63" s="159">
        <v>88476.617329913133</v>
      </c>
      <c r="N63" s="159">
        <v>103270.92296556347</v>
      </c>
      <c r="O63" s="159">
        <v>463290.35399242275</v>
      </c>
      <c r="P63" s="159">
        <v>1100736.3412759567</v>
      </c>
      <c r="Q63" s="147">
        <v>3408431.0263111284</v>
      </c>
    </row>
    <row r="64" spans="1:16379">
      <c r="A64" s="106"/>
      <c r="B64" s="106"/>
      <c r="C64" s="152"/>
      <c r="D64" s="145"/>
      <c r="E64" s="160"/>
      <c r="F64" s="153"/>
      <c r="G64" s="153"/>
      <c r="H64" s="153"/>
      <c r="I64" s="153"/>
      <c r="J64" s="153"/>
      <c r="K64" s="153"/>
      <c r="L64" s="153"/>
      <c r="M64" s="153"/>
      <c r="N64" s="153"/>
      <c r="O64" s="153"/>
      <c r="P64" s="153"/>
      <c r="Q64" s="153"/>
    </row>
    <row r="65" spans="1:17">
      <c r="A65" s="106"/>
      <c r="B65" s="106"/>
      <c r="C65" s="140" t="s">
        <v>26</v>
      </c>
      <c r="D65" s="137" t="s">
        <v>134</v>
      </c>
      <c r="E65" s="161"/>
      <c r="F65" s="162" t="s">
        <v>135</v>
      </c>
      <c r="G65" s="163">
        <v>49935.649311219691</v>
      </c>
      <c r="H65" s="163">
        <v>78875.045866021537</v>
      </c>
      <c r="I65" s="163">
        <v>101822.80911024375</v>
      </c>
      <c r="J65" s="163">
        <v>78116.686908816933</v>
      </c>
      <c r="K65" s="163">
        <v>2719.5425653284583</v>
      </c>
      <c r="L65" s="163">
        <v>587.82384124715827</v>
      </c>
      <c r="M65" s="163">
        <v>-90811.078013697668</v>
      </c>
      <c r="N65" s="163">
        <v>-473696.86699104216</v>
      </c>
      <c r="O65" s="163">
        <v>-424557.88695518981</v>
      </c>
      <c r="P65" s="163">
        <v>60767.968983161263</v>
      </c>
      <c r="Q65" s="163">
        <v>-616240.30537389079</v>
      </c>
    </row>
    <row r="66" spans="1:17">
      <c r="A66" s="106"/>
      <c r="B66" s="106"/>
      <c r="C66" s="140" t="s">
        <v>27</v>
      </c>
      <c r="D66" s="137" t="s">
        <v>144</v>
      </c>
      <c r="E66" s="161"/>
      <c r="F66" s="164"/>
      <c r="G66" s="163">
        <v>72.822821912195394</v>
      </c>
      <c r="H66" s="163">
        <v>260.88415227624944</v>
      </c>
      <c r="I66" s="163">
        <v>525.16276956077547</v>
      </c>
      <c r="J66" s="163">
        <v>789.10625933312451</v>
      </c>
      <c r="K66" s="163">
        <v>935.27381544614559</v>
      </c>
      <c r="L66" s="163">
        <v>848.73661785211266</v>
      </c>
      <c r="M66" s="163">
        <v>810.2520150972282</v>
      </c>
      <c r="N66" s="163">
        <v>-34.079146364589889</v>
      </c>
      <c r="O66" s="163">
        <v>-1473.6677490379004</v>
      </c>
      <c r="P66" s="163">
        <v>-1931.669394928188</v>
      </c>
      <c r="Q66" s="163">
        <v>802.82216114715266</v>
      </c>
    </row>
    <row r="67" spans="1:17">
      <c r="A67" s="165"/>
      <c r="B67" s="165"/>
      <c r="C67" s="140" t="s">
        <v>117</v>
      </c>
      <c r="D67" s="115" t="s">
        <v>74</v>
      </c>
      <c r="E67" s="161"/>
      <c r="F67" s="166" t="s">
        <v>137</v>
      </c>
      <c r="G67" s="167">
        <v>50008.472133131887</v>
      </c>
      <c r="H67" s="167">
        <v>129144.40215142968</v>
      </c>
      <c r="I67" s="167">
        <v>231492.37403123421</v>
      </c>
      <c r="J67" s="167">
        <v>310398.1671993843</v>
      </c>
      <c r="K67" s="167">
        <v>314052.98358015891</v>
      </c>
      <c r="L67" s="167">
        <v>315489.54403925821</v>
      </c>
      <c r="M67" s="167">
        <v>225488.71804065778</v>
      </c>
      <c r="N67" s="167">
        <v>-248242.22809674896</v>
      </c>
      <c r="O67" s="167">
        <v>-674273.78280097665</v>
      </c>
      <c r="P67" s="167">
        <v>-615437.48321274354</v>
      </c>
      <c r="Q67" s="167">
        <v>-615437.48321274354</v>
      </c>
    </row>
    <row r="68" spans="1:17">
      <c r="A68" s="165"/>
      <c r="B68" s="165"/>
      <c r="C68" s="140" t="s">
        <v>118</v>
      </c>
      <c r="D68" s="115" t="s">
        <v>138</v>
      </c>
      <c r="E68" s="161"/>
      <c r="F68" s="166"/>
      <c r="G68" s="167"/>
      <c r="H68" s="167"/>
      <c r="I68" s="167"/>
      <c r="J68" s="167"/>
      <c r="K68" s="167"/>
      <c r="L68" s="167"/>
      <c r="M68" s="167"/>
      <c r="N68" s="167"/>
      <c r="O68" s="167"/>
      <c r="P68" s="167"/>
      <c r="Q68" s="167">
        <v>-226787</v>
      </c>
    </row>
    <row r="69" spans="1:17">
      <c r="A69" s="165"/>
      <c r="B69" s="165"/>
      <c r="C69" s="140" t="s">
        <v>119</v>
      </c>
      <c r="D69" s="115" t="s">
        <v>139</v>
      </c>
      <c r="E69" s="161"/>
      <c r="F69" s="166"/>
      <c r="G69" s="167"/>
      <c r="H69" s="167"/>
      <c r="I69" s="167"/>
      <c r="J69" s="167"/>
      <c r="K69" s="167"/>
      <c r="L69" s="167"/>
      <c r="M69" s="167"/>
      <c r="N69" s="167"/>
      <c r="O69" s="167"/>
      <c r="P69" s="167"/>
      <c r="Q69" s="175" t="s">
        <v>147</v>
      </c>
    </row>
    <row r="70" spans="1:17">
      <c r="A70" s="165"/>
      <c r="B70" s="165"/>
      <c r="C70" s="140" t="s">
        <v>120</v>
      </c>
      <c r="D70" s="115" t="s">
        <v>141</v>
      </c>
      <c r="E70" s="161"/>
      <c r="F70" s="166"/>
      <c r="G70" s="167"/>
      <c r="H70" s="167"/>
      <c r="I70" s="167"/>
      <c r="J70" s="167"/>
      <c r="K70" s="167"/>
      <c r="L70" s="167"/>
      <c r="M70" s="167"/>
      <c r="N70" s="167"/>
      <c r="O70" s="167"/>
      <c r="P70" s="167"/>
      <c r="Q70" s="167" t="s">
        <v>0</v>
      </c>
    </row>
    <row r="71" spans="1:17">
      <c r="A71" s="169"/>
      <c r="B71" s="169"/>
      <c r="C71" s="170" t="s">
        <v>121</v>
      </c>
      <c r="D71" s="128" t="s">
        <v>142</v>
      </c>
      <c r="E71" s="171"/>
      <c r="F71" s="172"/>
      <c r="G71" s="173"/>
      <c r="H71" s="173"/>
      <c r="I71" s="173"/>
      <c r="J71" s="173"/>
      <c r="K71" s="173"/>
      <c r="L71" s="173"/>
      <c r="M71" s="173"/>
      <c r="N71" s="173"/>
      <c r="O71" s="173"/>
      <c r="P71" s="173"/>
      <c r="Q71" s="176" t="s">
        <v>140</v>
      </c>
    </row>
    <row r="72" spans="1:17">
      <c r="A72" s="165"/>
      <c r="B72" s="165"/>
      <c r="C72" s="140"/>
      <c r="D72" s="115" t="s">
        <v>74</v>
      </c>
      <c r="E72" s="161"/>
      <c r="F72" s="166"/>
      <c r="G72" s="167">
        <v>-51637.846580870173</v>
      </c>
      <c r="H72" s="167">
        <v>-1055434.5972079798</v>
      </c>
      <c r="I72" s="167">
        <v>-1769933.7491880858</v>
      </c>
      <c r="J72" s="167">
        <v>-4329718.0588467056</v>
      </c>
      <c r="K72" s="167">
        <v>-1826020.9600285757</v>
      </c>
      <c r="L72" s="167">
        <v>-199270.42845622136</v>
      </c>
      <c r="M72" s="167">
        <v>268756.9554485447</v>
      </c>
      <c r="N72" s="167">
        <v>-540763.6756738564</v>
      </c>
      <c r="O72" s="167">
        <v>-566981.01617580571</v>
      </c>
      <c r="P72" s="167">
        <v>639553.90713808534</v>
      </c>
      <c r="Q72" s="167">
        <v>639553.90713808534</v>
      </c>
    </row>
    <row r="73" spans="1:17">
      <c r="A73" s="165"/>
      <c r="B73" s="177" t="s">
        <v>148</v>
      </c>
      <c r="C73" s="140"/>
      <c r="D73" s="115"/>
      <c r="E73" s="161"/>
      <c r="F73" s="166"/>
      <c r="G73" s="167"/>
      <c r="H73" s="167"/>
      <c r="I73" s="167"/>
      <c r="J73" s="167"/>
      <c r="K73" s="167"/>
      <c r="L73" s="167"/>
      <c r="M73" s="167"/>
      <c r="N73" s="167"/>
      <c r="O73" s="167"/>
      <c r="P73" s="167"/>
      <c r="Q73" s="167"/>
    </row>
    <row r="74" spans="1:17">
      <c r="A74" s="165"/>
      <c r="B74" s="165"/>
      <c r="C74" s="140"/>
      <c r="D74" s="115"/>
      <c r="E74" s="161"/>
      <c r="F74" s="166"/>
      <c r="G74" s="167"/>
      <c r="H74" s="167"/>
      <c r="I74" s="167"/>
      <c r="J74" s="167"/>
      <c r="K74" s="167"/>
      <c r="L74" s="167"/>
      <c r="M74" s="167"/>
      <c r="N74" s="167"/>
      <c r="O74" s="167"/>
      <c r="P74" s="167"/>
      <c r="Q74" s="167"/>
    </row>
    <row r="75" spans="1:17">
      <c r="A75" s="165"/>
      <c r="B75" s="165"/>
      <c r="C75" s="140"/>
      <c r="D75" s="115"/>
      <c r="E75" s="161"/>
      <c r="F75" s="166" t="s">
        <v>0</v>
      </c>
      <c r="G75" s="167"/>
      <c r="H75" s="167"/>
      <c r="I75" s="178">
        <v>0</v>
      </c>
      <c r="J75" s="178">
        <v>0</v>
      </c>
      <c r="K75" s="178">
        <v>0</v>
      </c>
      <c r="L75" s="178">
        <v>0</v>
      </c>
      <c r="M75" s="178">
        <v>0</v>
      </c>
      <c r="N75" s="178">
        <v>0</v>
      </c>
      <c r="O75" s="178">
        <v>0</v>
      </c>
      <c r="P75" s="178">
        <v>0</v>
      </c>
      <c r="Q75" s="167"/>
    </row>
    <row r="76" spans="1:17">
      <c r="A76" s="165"/>
      <c r="B76" s="165"/>
      <c r="C76" s="140"/>
      <c r="D76" s="115"/>
      <c r="E76" s="161"/>
      <c r="F76" s="166"/>
      <c r="G76" s="167"/>
      <c r="H76" s="167"/>
      <c r="Q76" s="167"/>
    </row>
    <row r="77" spans="1:17">
      <c r="A77" s="165"/>
      <c r="B77" s="165"/>
      <c r="C77" s="140"/>
      <c r="D77" s="115"/>
      <c r="E77" s="161"/>
      <c r="F77" s="166" t="s">
        <v>0</v>
      </c>
      <c r="G77" s="167"/>
      <c r="H77" s="167"/>
      <c r="I77" s="178">
        <v>0</v>
      </c>
      <c r="J77" s="178">
        <v>0</v>
      </c>
      <c r="K77" s="178">
        <v>0</v>
      </c>
      <c r="L77" s="178">
        <v>0</v>
      </c>
      <c r="M77" s="178">
        <v>0</v>
      </c>
      <c r="N77" s="178">
        <v>0</v>
      </c>
      <c r="O77" s="178">
        <v>0</v>
      </c>
      <c r="P77" s="178">
        <v>0</v>
      </c>
      <c r="Q77" s="167"/>
    </row>
    <row r="78" spans="1:17">
      <c r="A78" s="165"/>
      <c r="B78" s="165"/>
      <c r="C78" s="140"/>
      <c r="D78" s="115"/>
      <c r="E78" s="161"/>
      <c r="F78" s="166"/>
      <c r="G78" s="167"/>
      <c r="H78" s="167"/>
      <c r="I78" s="167"/>
      <c r="J78" s="167"/>
      <c r="K78" s="167"/>
      <c r="L78" s="167"/>
      <c r="M78" s="167"/>
      <c r="N78" s="167"/>
      <c r="O78" s="167"/>
      <c r="P78" s="167"/>
      <c r="Q78" s="167"/>
    </row>
    <row r="79" spans="1:17">
      <c r="A79" s="165"/>
      <c r="B79" s="165"/>
      <c r="C79" s="140"/>
      <c r="D79" s="115"/>
      <c r="E79" s="161"/>
      <c r="F79" s="166"/>
      <c r="G79" s="167"/>
      <c r="H79" s="167"/>
      <c r="I79" s="167"/>
      <c r="J79" s="167"/>
      <c r="K79" s="167"/>
      <c r="L79" s="167"/>
      <c r="M79" s="167"/>
      <c r="N79" s="167"/>
      <c r="O79" s="167"/>
      <c r="P79" s="167"/>
      <c r="Q79" s="167"/>
    </row>
    <row r="80" spans="1:17">
      <c r="F80" s="108" t="s">
        <v>0</v>
      </c>
      <c r="P80" s="108" t="s">
        <v>0</v>
      </c>
    </row>
    <row r="81" spans="12:16">
      <c r="P81" s="108" t="s">
        <v>0</v>
      </c>
    </row>
    <row r="82" spans="12:16">
      <c r="L82" s="108" t="s">
        <v>0</v>
      </c>
    </row>
  </sheetData>
  <conditionalFormatting sqref="F49:F50 F65:F66 F33:F34 E34:E35 E50:E51 Q51 E66:E67 Q67 E17:F19 H54:P55 F53 H53:O53 I9:L9 H49:P49 H51:P52 H50:J50 H17:P23 H33:P39 H65:P71">
    <cfRule type="cellIs" dxfId="105" priority="104" operator="lessThan">
      <formula>0</formula>
    </cfRule>
  </conditionalFormatting>
  <conditionalFormatting sqref="E33">
    <cfRule type="cellIs" dxfId="104" priority="103" operator="lessThan">
      <formula>0</formula>
    </cfRule>
  </conditionalFormatting>
  <conditionalFormatting sqref="E49">
    <cfRule type="cellIs" dxfId="103" priority="102" operator="lessThan">
      <formula>0</formula>
    </cfRule>
  </conditionalFormatting>
  <conditionalFormatting sqref="E65">
    <cfRule type="cellIs" dxfId="102" priority="101" operator="lessThan">
      <formula>0</formula>
    </cfRule>
  </conditionalFormatting>
  <conditionalFormatting sqref="Q17">
    <cfRule type="cellIs" dxfId="101" priority="100" operator="lessThan">
      <formula>0</formula>
    </cfRule>
  </conditionalFormatting>
  <conditionalFormatting sqref="Q33">
    <cfRule type="cellIs" dxfId="100" priority="99" operator="lessThan">
      <formula>0</formula>
    </cfRule>
  </conditionalFormatting>
  <conditionalFormatting sqref="Q49">
    <cfRule type="cellIs" dxfId="99" priority="98" operator="lessThan">
      <formula>0</formula>
    </cfRule>
  </conditionalFormatting>
  <conditionalFormatting sqref="Q65">
    <cfRule type="cellIs" dxfId="98" priority="97" operator="lessThan">
      <formula>0</formula>
    </cfRule>
  </conditionalFormatting>
  <conditionalFormatting sqref="Q18">
    <cfRule type="cellIs" dxfId="97" priority="96" operator="lessThan">
      <formula>0</formula>
    </cfRule>
  </conditionalFormatting>
  <conditionalFormatting sqref="Q34">
    <cfRule type="cellIs" dxfId="96" priority="95" operator="lessThan">
      <formula>0</formula>
    </cfRule>
  </conditionalFormatting>
  <conditionalFormatting sqref="Q50">
    <cfRule type="cellIs" dxfId="95" priority="94" operator="lessThan">
      <formula>0</formula>
    </cfRule>
  </conditionalFormatting>
  <conditionalFormatting sqref="Q66">
    <cfRule type="cellIs" dxfId="94" priority="93" operator="lessThan">
      <formula>0</formula>
    </cfRule>
  </conditionalFormatting>
  <conditionalFormatting sqref="F35">
    <cfRule type="cellIs" dxfId="93" priority="92" operator="lessThan">
      <formula>0</formula>
    </cfRule>
  </conditionalFormatting>
  <conditionalFormatting sqref="F51">
    <cfRule type="cellIs" dxfId="92" priority="91" operator="lessThan">
      <formula>0</formula>
    </cfRule>
  </conditionalFormatting>
  <conditionalFormatting sqref="F67">
    <cfRule type="cellIs" dxfId="91" priority="90" operator="lessThan">
      <formula>0</formula>
    </cfRule>
  </conditionalFormatting>
  <conditionalFormatting sqref="E20:E21">
    <cfRule type="cellIs" dxfId="90" priority="89" operator="lessThan">
      <formula>0</formula>
    </cfRule>
  </conditionalFormatting>
  <conditionalFormatting sqref="Q20:Q21">
    <cfRule type="cellIs" dxfId="89" priority="88" operator="lessThan">
      <formula>0</formula>
    </cfRule>
  </conditionalFormatting>
  <conditionalFormatting sqref="F20:F21">
    <cfRule type="cellIs" dxfId="88" priority="87" operator="lessThan">
      <formula>0</formula>
    </cfRule>
  </conditionalFormatting>
  <conditionalFormatting sqref="E36">
    <cfRule type="cellIs" dxfId="87" priority="86" operator="lessThan">
      <formula>0</formula>
    </cfRule>
  </conditionalFormatting>
  <conditionalFormatting sqref="Q36">
    <cfRule type="cellIs" dxfId="86" priority="85" operator="lessThan">
      <formula>0</formula>
    </cfRule>
  </conditionalFormatting>
  <conditionalFormatting sqref="F36">
    <cfRule type="cellIs" dxfId="85" priority="84" operator="lessThan">
      <formula>0</formula>
    </cfRule>
  </conditionalFormatting>
  <conditionalFormatting sqref="E52">
    <cfRule type="cellIs" dxfId="84" priority="83" operator="lessThan">
      <formula>0</formula>
    </cfRule>
  </conditionalFormatting>
  <conditionalFormatting sqref="Q52">
    <cfRule type="cellIs" dxfId="83" priority="82" operator="lessThan">
      <formula>0</formula>
    </cfRule>
  </conditionalFormatting>
  <conditionalFormatting sqref="F52">
    <cfRule type="cellIs" dxfId="82" priority="81" operator="lessThan">
      <formula>0</formula>
    </cfRule>
  </conditionalFormatting>
  <conditionalFormatting sqref="E68:E69">
    <cfRule type="cellIs" dxfId="81" priority="80" operator="lessThan">
      <formula>0</formula>
    </cfRule>
  </conditionalFormatting>
  <conditionalFormatting sqref="Q68">
    <cfRule type="cellIs" dxfId="80" priority="79" operator="lessThan">
      <formula>0</formula>
    </cfRule>
  </conditionalFormatting>
  <conditionalFormatting sqref="F68:F69">
    <cfRule type="cellIs" dxfId="79" priority="78" operator="lessThan">
      <formula>0</formula>
    </cfRule>
  </conditionalFormatting>
  <conditionalFormatting sqref="E22:E23">
    <cfRule type="cellIs" dxfId="78" priority="77" operator="lessThan">
      <formula>0</formula>
    </cfRule>
  </conditionalFormatting>
  <conditionalFormatting sqref="Q22:Q23">
    <cfRule type="cellIs" dxfId="77" priority="76" operator="lessThan">
      <formula>0</formula>
    </cfRule>
  </conditionalFormatting>
  <conditionalFormatting sqref="F22:F23">
    <cfRule type="cellIs" dxfId="76" priority="75" operator="lessThan">
      <formula>0</formula>
    </cfRule>
  </conditionalFormatting>
  <conditionalFormatting sqref="E38:E39">
    <cfRule type="cellIs" dxfId="75" priority="74" operator="lessThan">
      <formula>0</formula>
    </cfRule>
  </conditionalFormatting>
  <conditionalFormatting sqref="Q38:Q39">
    <cfRule type="cellIs" dxfId="74" priority="73" operator="lessThan">
      <formula>0</formula>
    </cfRule>
  </conditionalFormatting>
  <conditionalFormatting sqref="F38:F39">
    <cfRule type="cellIs" dxfId="73" priority="72" operator="lessThan">
      <formula>0</formula>
    </cfRule>
  </conditionalFormatting>
  <conditionalFormatting sqref="E54:E55">
    <cfRule type="cellIs" dxfId="72" priority="71" operator="lessThan">
      <formula>0</formula>
    </cfRule>
  </conditionalFormatting>
  <conditionalFormatting sqref="F54:F55">
    <cfRule type="cellIs" dxfId="71" priority="70" operator="lessThan">
      <formula>0</formula>
    </cfRule>
  </conditionalFormatting>
  <conditionalFormatting sqref="E37">
    <cfRule type="cellIs" dxfId="70" priority="69" operator="lessThan">
      <formula>0</formula>
    </cfRule>
  </conditionalFormatting>
  <conditionalFormatting sqref="Q37">
    <cfRule type="cellIs" dxfId="69" priority="68" operator="lessThan">
      <formula>0</formula>
    </cfRule>
  </conditionalFormatting>
  <conditionalFormatting sqref="F37">
    <cfRule type="cellIs" dxfId="68" priority="67" operator="lessThan">
      <formula>0</formula>
    </cfRule>
  </conditionalFormatting>
  <conditionalFormatting sqref="D53 T53 AL53 BD53 BV53 CN53 DF53 DX53 EP53 FH53 FZ53 GR53 HJ53 IB53 IT53 JL53 KD53 KV53 LN53 MF53 MX53 NP53 OH53 OZ53 PR53 QJ53 RB53 RT53 SL53 TD53 TV53 UN53 VF53 VX53 WP53 XH53 XZ53 YR53 ZJ53 AAB53 AAT53 ABL53 ACD53 ACV53 ADN53 AEF53 AEX53 AFP53 AGH53 AGZ53 AHR53 AIJ53 AJB53 AJT53 AKL53 ALD53 ALV53 AMN53 ANF53 ANX53 AOP53 APH53 APZ53 AQR53 ARJ53 ASB53 AST53 ATL53 AUD53 AUV53 AVN53 AWF53 AWX53 AXP53 AYH53 AYZ53 AZR53 BAJ53 BBB53 BBT53 BCL53 BDD53 BDV53 BEN53 BFF53 BFX53 BGP53 BHH53 BHZ53 BIR53 BJJ53 BKB53 BKT53 BLL53 BMD53 BMV53 BNN53 BOF53 BOX53 BPP53 BQH53 BQZ53 BRR53 BSJ53 BTB53 BTT53 BUL53 BVD53 BVV53 BWN53 BXF53 BXX53 BYP53 BZH53 BZZ53 CAR53 CBJ53 CCB53 CCT53 CDL53 CED53 CEV53 CFN53 CGF53 CGX53 CHP53 CIH53 CIZ53 CJR53 CKJ53 CLB53 CLT53 CML53 CND53 CNV53 CON53 CPF53 CPX53 CQP53 CRH53 CRZ53 CSR53 CTJ53 CUB53 CUT53 CVL53 CWD53 CWV53 CXN53 CYF53 CYX53 CZP53 DAH53 DAZ53 DBR53 DCJ53 DDB53 DDT53 DEL53 DFD53 DFV53 DGN53 DHF53 DHX53 DIP53 DJH53 DJZ53 DKR53 DLJ53 DMB53 DMT53 DNL53 DOD53 DOV53 DPN53 DQF53 DQX53 DRP53 DSH53 DSZ53 DTR53 DUJ53 DVB53 DVT53 DWL53 DXD53 DXV53 DYN53 DZF53 DZX53 EAP53 EBH53 EBZ53 ECR53 EDJ53 EEB53 EET53 EFL53 EGD53 EGV53 EHN53 EIF53 EIX53 EJP53 EKH53 EKZ53 ELR53 EMJ53 ENB53 ENT53 EOL53 EPD53 EPV53 EQN53 ERF53 ERX53 ESP53 ETH53 ETZ53 EUR53 EVJ53 EWB53 EWT53 EXL53 EYD53 EYV53 EZN53 FAF53 FAX53 FBP53 FCH53 FCZ53 FDR53 FEJ53 FFB53 FFT53 FGL53 FHD53 FHV53 FIN53 FJF53 FJX53 FKP53 FLH53 FLZ53 FMR53 FNJ53 FOB53 FOT53 FPL53 FQD53 FQV53 FRN53 FSF53 FSX53 FTP53 FUH53 FUZ53 FVR53 FWJ53 FXB53 FXT53 FYL53 FZD53 FZV53 GAN53 GBF53 GBX53 GCP53 GDH53 GDZ53 GER53 GFJ53 GGB53 GGT53 GHL53 GID53 GIV53 GJN53 GKF53 GKX53 GLP53 GMH53 GMZ53 GNR53 GOJ53 GPB53 GPT53 GQL53 GRD53 GRV53 GSN53 GTF53 GTX53 GUP53 GVH53 GVZ53 GWR53 GXJ53 GYB53 GYT53 GZL53 HAD53 HAV53 HBN53 HCF53 HCX53 HDP53 HEH53 HEZ53 HFR53 HGJ53 HHB53 HHT53 HIL53 HJD53 HJV53 HKN53 HLF53 HLX53 HMP53 HNH53 HNZ53 HOR53 HPJ53 HQB53 HQT53 HRL53 HSD53 HSV53 HTN53 HUF53 HUX53 HVP53 HWH53 HWZ53 HXR53 HYJ53 HZB53 HZT53 IAL53 IBD53 IBV53 ICN53 IDF53 IDX53 IEP53 IFH53 IFZ53 IGR53 IHJ53 IIB53 IIT53 IJL53 IKD53 IKV53 ILN53 IMF53 IMX53 INP53 IOH53 IOZ53 IPR53 IQJ53 IRB53 IRT53 ISL53 ITD53 ITV53 IUN53 IVF53 IVX53 IWP53 IXH53 IXZ53 IYR53 IZJ53 JAB53 JAT53 JBL53 JCD53 JCV53 JDN53 JEF53 JEX53 JFP53 JGH53 JGZ53 JHR53 JIJ53 JJB53 JJT53 JKL53 JLD53 JLV53 JMN53 JNF53 JNX53 JOP53 JPH53 JPZ53 JQR53 JRJ53 JSB53 JST53 JTL53 JUD53 JUV53 JVN53 JWF53 JWX53 JXP53 JYH53 JYZ53 JZR53 KAJ53 KBB53 KBT53 KCL53 KDD53 KDV53 KEN53 KFF53 KFX53 KGP53 KHH53 KHZ53 KIR53 KJJ53 KKB53 KKT53 KLL53 KMD53 KMV53 KNN53 KOF53 KOX53 KPP53 KQH53 KQZ53 KRR53 KSJ53 KTB53 KTT53 KUL53 KVD53 KVV53 KWN53 KXF53 KXX53 KYP53 KZH53 KZZ53 LAR53 LBJ53 LCB53 LCT53 LDL53 LED53 LEV53 LFN53 LGF53 LGX53 LHP53 LIH53 LIZ53 LJR53 LKJ53 LLB53 LLT53 LML53 LND53 LNV53 LON53 LPF53 LPX53 LQP53 LRH53 LRZ53 LSR53 LTJ53 LUB53 LUT53 LVL53 LWD53 LWV53 LXN53 LYF53 LYX53 LZP53 MAH53 MAZ53 MBR53 MCJ53 MDB53 MDT53 MEL53 MFD53 MFV53 MGN53 MHF53 MHX53 MIP53 MJH53 MJZ53 MKR53 MLJ53 MMB53 MMT53 MNL53 MOD53 MOV53 MPN53 MQF53 MQX53 MRP53 MSH53 MSZ53 MTR53 MUJ53 MVB53 MVT53 MWL53 MXD53 MXV53 MYN53 MZF53 MZX53 NAP53 NBH53 NBZ53 NCR53 NDJ53 NEB53 NET53 NFL53 NGD53 NGV53 NHN53 NIF53 NIX53 NJP53 NKH53 NKZ53 NLR53 NMJ53 NNB53 NNT53 NOL53 NPD53 NPV53 NQN53 NRF53 NRX53 NSP53 NTH53 NTZ53 NUR53 NVJ53 NWB53 NWT53 NXL53 NYD53 NYV53 NZN53 OAF53 OAX53 OBP53 OCH53 OCZ53 ODR53 OEJ53 OFB53 OFT53 OGL53 OHD53 OHV53 OIN53 OJF53 OJX53 OKP53 OLH53 OLZ53 OMR53 ONJ53 OOB53 OOT53 OPL53 OQD53 OQV53 ORN53 OSF53 OSX53 OTP53 OUH53 OUZ53 OVR53 OWJ53 OXB53 OXT53 OYL53 OZD53 OZV53 PAN53 PBF53 PBX53 PCP53 PDH53 PDZ53 PER53 PFJ53 PGB53 PGT53 PHL53 PID53 PIV53 PJN53 PKF53 PKX53 PLP53 PMH53 PMZ53 PNR53 POJ53 PPB53 PPT53 PQL53 PRD53 PRV53 PSN53 PTF53 PTX53 PUP53 PVH53 PVZ53 PWR53 PXJ53 PYB53 PYT53 PZL53 QAD53 QAV53 QBN53 QCF53 QCX53 QDP53 QEH53 QEZ53 QFR53 QGJ53 QHB53 QHT53 QIL53 QJD53 QJV53 QKN53 QLF53 QLX53 QMP53 QNH53 QNZ53 QOR53 QPJ53 QQB53 QQT53 QRL53 QSD53 QSV53 QTN53 QUF53 QUX53 QVP53 QWH53 QWZ53 QXR53 QYJ53 QZB53 QZT53 RAL53 RBD53 RBV53 RCN53 RDF53 RDX53 REP53 RFH53 RFZ53 RGR53 RHJ53 RIB53 RIT53 RJL53 RKD53 RKV53 RLN53 RMF53 RMX53 RNP53 ROH53 ROZ53 RPR53 RQJ53 RRB53 RRT53 RSL53 RTD53 RTV53 RUN53 RVF53 RVX53 RWP53 RXH53 RXZ53 RYR53 RZJ53 SAB53 SAT53 SBL53 SCD53 SCV53 SDN53 SEF53 SEX53 SFP53 SGH53 SGZ53 SHR53 SIJ53 SJB53 SJT53 SKL53 SLD53 SLV53 SMN53 SNF53 SNX53 SOP53 SPH53 SPZ53 SQR53 SRJ53 SSB53 SST53 STL53 SUD53 SUV53 SVN53 SWF53 SWX53 SXP53 SYH53 SYZ53 SZR53 TAJ53 TBB53 TBT53 TCL53 TDD53 TDV53 TEN53 TFF53 TFX53 TGP53 THH53 THZ53 TIR53 TJJ53 TKB53 TKT53 TLL53 TMD53 TMV53 TNN53 TOF53 TOX53 TPP53 TQH53 TQZ53 TRR53 TSJ53 TTB53 TTT53 TUL53 TVD53 TVV53 TWN53 TXF53 TXX53 TYP53 TZH53 TZZ53 UAR53 UBJ53 UCB53 UCT53 UDL53 UED53 UEV53 UFN53 UGF53 UGX53 UHP53 UIH53 UIZ53 UJR53 UKJ53 ULB53 ULT53 UML53 UND53 UNV53 UON53 UPF53 UPX53 UQP53 URH53 URZ53 USR53 UTJ53 UUB53 UUT53 UVL53 UWD53 UWV53 UXN53 UYF53 UYX53 UZP53 VAH53 VAZ53 VBR53 VCJ53 VDB53 VDT53 VEL53 VFD53 VFV53 VGN53 VHF53 VHX53 VIP53 VJH53 VJZ53 VKR53 VLJ53 VMB53 VMT53 VNL53 VOD53 VOV53 VPN53 VQF53 VQX53 VRP53 VSH53 VSZ53 VTR53 VUJ53 VVB53 VVT53 VWL53 VXD53 VXV53 VYN53 VZF53 VZX53 WAP53 WBH53 WBZ53 WCR53 WDJ53 WEB53 WET53 WFL53 WGD53 WGV53 WHN53 WIF53 WIX53 WJP53 WKH53 WKZ53 WLR53 WMJ53 WNB53 WNT53 WOL53 WPD53 WPV53 WQN53 WRF53 WRX53 WSP53 WTH53 WTZ53 WUR53 WVJ53 WWB53 WWT53 WXL53 WYD53 WYV53 WZN53 XAF53 XAX53 XBP53 XCH53 XCZ53 XDR53 XEJ53">
    <cfRule type="cellIs" dxfId="67" priority="66" operator="lessThan">
      <formula>0</formula>
    </cfRule>
  </conditionalFormatting>
  <conditionalFormatting sqref="P53 AH53 AZ53 BR53 CJ53 DB53 DT53 EL53 FD53 FV53 GN53 HF53 HX53 IP53 JH53 JZ53 KR53 LJ53 MB53 MT53 NL53 OD53 OV53 PN53 QF53 QX53 RP53 SH53 SZ53 TR53 UJ53 VB53 VT53 WL53 XD53 XV53 YN53 ZF53 ZX53 AAP53 ABH53 ABZ53 ACR53 ADJ53 AEB53 AET53 AFL53 AGD53 AGV53 AHN53 AIF53 AIX53 AJP53 AKH53 AKZ53 ALR53 AMJ53 ANB53 ANT53 AOL53 APD53 APV53 AQN53 ARF53 ARX53 ASP53 ATH53 ATZ53 AUR53 AVJ53 AWB53 AWT53 AXL53 AYD53 AYV53 AZN53 BAF53 BAX53 BBP53 BCH53 BCZ53 BDR53 BEJ53 BFB53 BFT53 BGL53 BHD53 BHV53 BIN53 BJF53 BJX53 BKP53 BLH53 BLZ53 BMR53 BNJ53 BOB53 BOT53 BPL53 BQD53 BQV53 BRN53 BSF53 BSX53 BTP53 BUH53 BUZ53 BVR53 BWJ53 BXB53 BXT53 BYL53 BZD53 BZV53 CAN53 CBF53 CBX53 CCP53 CDH53 CDZ53 CER53 CFJ53 CGB53 CGT53 CHL53 CID53 CIV53 CJN53 CKF53 CKX53 CLP53 CMH53 CMZ53 CNR53 COJ53 CPB53 CPT53 CQL53 CRD53 CRV53 CSN53 CTF53 CTX53 CUP53 CVH53 CVZ53 CWR53 CXJ53 CYB53 CYT53 CZL53 DAD53 DAV53 DBN53 DCF53 DCX53 DDP53 DEH53 DEZ53 DFR53 DGJ53 DHB53 DHT53 DIL53 DJD53 DJV53 DKN53 DLF53 DLX53 DMP53 DNH53 DNZ53 DOR53 DPJ53 DQB53 DQT53 DRL53 DSD53 DSV53 DTN53 DUF53 DUX53 DVP53 DWH53 DWZ53 DXR53 DYJ53 DZB53 DZT53 EAL53 EBD53 EBV53 ECN53 EDF53 EDX53 EEP53 EFH53 EFZ53 EGR53 EHJ53 EIB53 EIT53 EJL53 EKD53 EKV53 ELN53 EMF53 EMX53 ENP53 EOH53 EOZ53 EPR53 EQJ53 ERB53 ERT53 ESL53 ETD53 ETV53 EUN53 EVF53 EVX53 EWP53 EXH53 EXZ53 EYR53 EZJ53 FAB53 FAT53 FBL53 FCD53 FCV53 FDN53 FEF53 FEX53 FFP53 FGH53 FGZ53 FHR53 FIJ53 FJB53 FJT53 FKL53 FLD53 FLV53 FMN53 FNF53 FNX53 FOP53 FPH53 FPZ53 FQR53 FRJ53 FSB53 FST53 FTL53 FUD53 FUV53 FVN53 FWF53 FWX53 FXP53 FYH53 FYZ53 FZR53 GAJ53 GBB53 GBT53 GCL53 GDD53 GDV53 GEN53 GFF53 GFX53 GGP53 GHH53 GHZ53 GIR53 GJJ53 GKB53 GKT53 GLL53 GMD53 GMV53 GNN53 GOF53 GOX53 GPP53 GQH53 GQZ53 GRR53 GSJ53 GTB53 GTT53 GUL53 GVD53 GVV53 GWN53 GXF53 GXX53 GYP53 GZH53 GZZ53 HAR53 HBJ53 HCB53 HCT53 HDL53 HED53 HEV53 HFN53 HGF53 HGX53 HHP53 HIH53 HIZ53 HJR53 HKJ53 HLB53 HLT53 HML53 HND53 HNV53 HON53 HPF53 HPX53 HQP53 HRH53 HRZ53 HSR53 HTJ53 HUB53 HUT53 HVL53 HWD53 HWV53 HXN53 HYF53 HYX53 HZP53 IAH53 IAZ53 IBR53 ICJ53 IDB53 IDT53 IEL53 IFD53 IFV53 IGN53 IHF53 IHX53 IIP53 IJH53 IJZ53 IKR53 ILJ53 IMB53 IMT53 INL53 IOD53 IOV53 IPN53 IQF53 IQX53 IRP53 ISH53 ISZ53 ITR53 IUJ53 IVB53 IVT53 IWL53 IXD53 IXV53 IYN53 IZF53 IZX53 JAP53 JBH53 JBZ53 JCR53 JDJ53 JEB53 JET53 JFL53 JGD53 JGV53 JHN53 JIF53 JIX53 JJP53 JKH53 JKZ53 JLR53 JMJ53 JNB53 JNT53 JOL53 JPD53 JPV53 JQN53 JRF53 JRX53 JSP53 JTH53 JTZ53 JUR53 JVJ53 JWB53 JWT53 JXL53 JYD53 JYV53 JZN53 KAF53 KAX53 KBP53 KCH53 KCZ53 KDR53 KEJ53 KFB53 KFT53 KGL53 KHD53 KHV53 KIN53 KJF53 KJX53 KKP53 KLH53 KLZ53 KMR53 KNJ53 KOB53 KOT53 KPL53 KQD53 KQV53 KRN53 KSF53 KSX53 KTP53 KUH53 KUZ53 KVR53 KWJ53 KXB53 KXT53 KYL53 KZD53 KZV53 LAN53 LBF53 LBX53 LCP53 LDH53 LDZ53 LER53 LFJ53 LGB53 LGT53 LHL53 LID53 LIV53 LJN53 LKF53 LKX53 LLP53 LMH53 LMZ53 LNR53 LOJ53 LPB53 LPT53 LQL53 LRD53 LRV53 LSN53 LTF53 LTX53 LUP53 LVH53 LVZ53 LWR53 LXJ53 LYB53 LYT53 LZL53 MAD53 MAV53 MBN53 MCF53 MCX53 MDP53 MEH53 MEZ53 MFR53 MGJ53 MHB53 MHT53 MIL53 MJD53 MJV53 MKN53 MLF53 MLX53 MMP53 MNH53 MNZ53 MOR53 MPJ53 MQB53 MQT53 MRL53 MSD53 MSV53 MTN53 MUF53 MUX53 MVP53 MWH53 MWZ53 MXR53 MYJ53 MZB53 MZT53 NAL53 NBD53 NBV53 NCN53 NDF53 NDX53 NEP53 NFH53 NFZ53 NGR53 NHJ53 NIB53 NIT53 NJL53 NKD53 NKV53 NLN53 NMF53 NMX53 NNP53 NOH53 NOZ53 NPR53 NQJ53 NRB53 NRT53 NSL53 NTD53 NTV53 NUN53 NVF53 NVX53 NWP53 NXH53 NXZ53 NYR53 NZJ53 OAB53 OAT53 OBL53 OCD53 OCV53 ODN53 OEF53 OEX53 OFP53 OGH53 OGZ53 OHR53 OIJ53 OJB53 OJT53 OKL53 OLD53 OLV53 OMN53 ONF53 ONX53 OOP53 OPH53 OPZ53 OQR53 ORJ53 OSB53 OST53 OTL53 OUD53 OUV53 OVN53 OWF53 OWX53 OXP53 OYH53 OYZ53 OZR53 PAJ53 PBB53 PBT53 PCL53 PDD53 PDV53 PEN53 PFF53 PFX53 PGP53 PHH53 PHZ53 PIR53 PJJ53 PKB53 PKT53 PLL53 PMD53 PMV53 PNN53 POF53 POX53 PPP53 PQH53 PQZ53 PRR53 PSJ53 PTB53 PTT53 PUL53 PVD53 PVV53 PWN53 PXF53 PXX53 PYP53 PZH53 PZZ53 QAR53 QBJ53 QCB53 QCT53 QDL53 QED53 QEV53 QFN53 QGF53 QGX53 QHP53 QIH53 QIZ53 QJR53 QKJ53 QLB53 QLT53 QML53 QND53 QNV53 QON53 QPF53 QPX53 QQP53 QRH53 QRZ53 QSR53 QTJ53 QUB53 QUT53 QVL53 QWD53 QWV53 QXN53 QYF53 QYX53 QZP53 RAH53 RAZ53 RBR53 RCJ53 RDB53 RDT53 REL53 RFD53 RFV53 RGN53 RHF53 RHX53 RIP53 RJH53 RJZ53 RKR53 RLJ53 RMB53 RMT53 RNL53 ROD53 ROV53 RPN53 RQF53 RQX53 RRP53 RSH53 RSZ53 RTR53 RUJ53 RVB53 RVT53 RWL53 RXD53 RXV53 RYN53 RZF53 RZX53 SAP53 SBH53 SBZ53 SCR53 SDJ53 SEB53 SET53 SFL53 SGD53 SGV53 SHN53 SIF53 SIX53 SJP53 SKH53 SKZ53 SLR53 SMJ53 SNB53 SNT53 SOL53 SPD53 SPV53 SQN53 SRF53 SRX53 SSP53 STH53 STZ53 SUR53 SVJ53 SWB53 SWT53 SXL53 SYD53 SYV53 SZN53 TAF53 TAX53 TBP53 TCH53 TCZ53 TDR53 TEJ53 TFB53 TFT53 TGL53 THD53 THV53 TIN53 TJF53 TJX53 TKP53 TLH53 TLZ53 TMR53 TNJ53 TOB53 TOT53 TPL53 TQD53 TQV53 TRN53 TSF53 TSX53 TTP53 TUH53 TUZ53 TVR53 TWJ53 TXB53 TXT53 TYL53 TZD53 TZV53 UAN53 UBF53 UBX53 UCP53 UDH53 UDZ53 UER53 UFJ53 UGB53 UGT53 UHL53 UID53 UIV53 UJN53 UKF53 UKX53 ULP53 UMH53 UMZ53 UNR53 UOJ53 UPB53 UPT53 UQL53 URD53 URV53 USN53 UTF53 UTX53 UUP53 UVH53 UVZ53 UWR53 UXJ53 UYB53 UYT53 UZL53 VAD53 VAV53 VBN53 VCF53 VCX53 VDP53 VEH53 VEZ53 VFR53 VGJ53 VHB53 VHT53 VIL53 VJD53 VJV53 VKN53 VLF53 VLX53 VMP53 VNH53 VNZ53 VOR53 VPJ53 VQB53 VQT53 VRL53 VSD53 VSV53 VTN53 VUF53 VUX53 VVP53 VWH53 VWZ53 VXR53 VYJ53 VZB53 VZT53 WAL53 WBD53 WBV53 WCN53 WDF53 WDX53 WEP53 WFH53 WFZ53 WGR53 WHJ53 WIB53 WIT53 WJL53 WKD53 WKV53 WLN53 WMF53 WMX53 WNP53 WOH53 WOZ53 WPR53 WQJ53 WRB53 WRT53 WSL53 WTD53 WTV53 WUN53 WVF53 WVX53 WWP53 WXH53 WXZ53 WYR53 WZJ53 XAB53 XAT53 XBL53 XCD53 XCV53 XDN53 XEF53 XEX53">
    <cfRule type="cellIs" dxfId="66" priority="65" operator="lessThan">
      <formula>0</formula>
    </cfRule>
  </conditionalFormatting>
  <conditionalFormatting sqref="V53:AG53 AN53:AY53 BF53:BQ53 BX53:CI53 CP53:DA53 DH53:DS53 DZ53:EK53 ER53:FC53 FJ53:FU53 GB53:GM53 GT53:HE53 HL53:HW53 ID53:IO53 IV53:JG53 JN53:JY53 KF53:KQ53 KX53:LI53 LP53:MA53 MH53:MS53 MZ53:NK53 NR53:OC53 OJ53:OU53 PB53:PM53 PT53:QE53 QL53:QW53 RD53:RO53 RV53:SG53 SN53:SY53 TF53:TQ53 TX53:UI53 UP53:VA53 VH53:VS53 VZ53:WK53 WR53:XC53 XJ53:XU53 YB53:YM53 YT53:ZE53 ZL53:ZW53 AAD53:AAO53 AAV53:ABG53 ABN53:ABY53 ACF53:ACQ53 ACX53:ADI53 ADP53:AEA53 AEH53:AES53 AEZ53:AFK53 AFR53:AGC53 AGJ53:AGU53 AHB53:AHM53 AHT53:AIE53 AIL53:AIW53 AJD53:AJO53 AJV53:AKG53 AKN53:AKY53 ALF53:ALQ53 ALX53:AMI53 AMP53:ANA53 ANH53:ANS53 ANZ53:AOK53 AOR53:APC53 APJ53:APU53 AQB53:AQM53 AQT53:ARE53 ARL53:ARW53 ASD53:ASO53 ASV53:ATG53 ATN53:ATY53 AUF53:AUQ53 AUX53:AVI53 AVP53:AWA53 AWH53:AWS53 AWZ53:AXK53 AXR53:AYC53 AYJ53:AYU53 AZB53:AZM53 AZT53:BAE53 BAL53:BAW53 BBD53:BBO53 BBV53:BCG53 BCN53:BCY53 BDF53:BDQ53 BDX53:BEI53 BEP53:BFA53 BFH53:BFS53 BFZ53:BGK53 BGR53:BHC53 BHJ53:BHU53 BIB53:BIM53 BIT53:BJE53 BJL53:BJW53 BKD53:BKO53 BKV53:BLG53 BLN53:BLY53 BMF53:BMQ53 BMX53:BNI53 BNP53:BOA53 BOH53:BOS53 BOZ53:BPK53 BPR53:BQC53 BQJ53:BQU53 BRB53:BRM53 BRT53:BSE53 BSL53:BSW53 BTD53:BTO53 BTV53:BUG53 BUN53:BUY53 BVF53:BVQ53 BVX53:BWI53 BWP53:BXA53 BXH53:BXS53 BXZ53:BYK53 BYR53:BZC53 BZJ53:BZU53 CAB53:CAM53 CAT53:CBE53 CBL53:CBW53 CCD53:CCO53 CCV53:CDG53 CDN53:CDY53 CEF53:CEQ53 CEX53:CFI53 CFP53:CGA53 CGH53:CGS53 CGZ53:CHK53 CHR53:CIC53 CIJ53:CIU53 CJB53:CJM53 CJT53:CKE53 CKL53:CKW53 CLD53:CLO53 CLV53:CMG53 CMN53:CMY53 CNF53:CNQ53 CNX53:COI53 COP53:CPA53 CPH53:CPS53 CPZ53:CQK53 CQR53:CRC53 CRJ53:CRU53 CSB53:CSM53 CST53:CTE53 CTL53:CTW53 CUD53:CUO53 CUV53:CVG53 CVN53:CVY53 CWF53:CWQ53 CWX53:CXI53 CXP53:CYA53 CYH53:CYS53 CYZ53:CZK53 CZR53:DAC53 DAJ53:DAU53 DBB53:DBM53 DBT53:DCE53 DCL53:DCW53 DDD53:DDO53 DDV53:DEG53 DEN53:DEY53 DFF53:DFQ53 DFX53:DGI53 DGP53:DHA53 DHH53:DHS53 DHZ53:DIK53 DIR53:DJC53 DJJ53:DJU53 DKB53:DKM53 DKT53:DLE53 DLL53:DLW53 DMD53:DMO53 DMV53:DNG53 DNN53:DNY53 DOF53:DOQ53 DOX53:DPI53 DPP53:DQA53 DQH53:DQS53 DQZ53:DRK53 DRR53:DSC53 DSJ53:DSU53 DTB53:DTM53 DTT53:DUE53 DUL53:DUW53 DVD53:DVO53 DVV53:DWG53 DWN53:DWY53 DXF53:DXQ53 DXX53:DYI53 DYP53:DZA53 DZH53:DZS53 DZZ53:EAK53 EAR53:EBC53 EBJ53:EBU53 ECB53:ECM53 ECT53:EDE53 EDL53:EDW53 EED53:EEO53 EEV53:EFG53 EFN53:EFY53 EGF53:EGQ53 EGX53:EHI53 EHP53:EIA53 EIH53:EIS53 EIZ53:EJK53 EJR53:EKC53 EKJ53:EKU53 ELB53:ELM53 ELT53:EME53 EML53:EMW53 END53:ENO53 ENV53:EOG53 EON53:EOY53 EPF53:EPQ53 EPX53:EQI53 EQP53:ERA53 ERH53:ERS53 ERZ53:ESK53 ESR53:ETC53 ETJ53:ETU53 EUB53:EUM53 EUT53:EVE53 EVL53:EVW53 EWD53:EWO53 EWV53:EXG53 EXN53:EXY53 EYF53:EYQ53 EYX53:EZI53 EZP53:FAA53 FAH53:FAS53 FAZ53:FBK53 FBR53:FCC53 FCJ53:FCU53 FDB53:FDM53 FDT53:FEE53 FEL53:FEW53 FFD53:FFO53 FFV53:FGG53 FGN53:FGY53 FHF53:FHQ53 FHX53:FII53 FIP53:FJA53 FJH53:FJS53 FJZ53:FKK53 FKR53:FLC53 FLJ53:FLU53 FMB53:FMM53 FMT53:FNE53 FNL53:FNW53 FOD53:FOO53 FOV53:FPG53 FPN53:FPY53 FQF53:FQQ53 FQX53:FRI53 FRP53:FSA53 FSH53:FSS53 FSZ53:FTK53 FTR53:FUC53 FUJ53:FUU53 FVB53:FVM53 FVT53:FWE53 FWL53:FWW53 FXD53:FXO53 FXV53:FYG53 FYN53:FYY53 FZF53:FZQ53 FZX53:GAI53 GAP53:GBA53 GBH53:GBS53 GBZ53:GCK53 GCR53:GDC53 GDJ53:GDU53 GEB53:GEM53 GET53:GFE53 GFL53:GFW53 GGD53:GGO53 GGV53:GHG53 GHN53:GHY53 GIF53:GIQ53 GIX53:GJI53 GJP53:GKA53 GKH53:GKS53 GKZ53:GLK53 GLR53:GMC53 GMJ53:GMU53 GNB53:GNM53 GNT53:GOE53 GOL53:GOW53 GPD53:GPO53 GPV53:GQG53 GQN53:GQY53 GRF53:GRQ53 GRX53:GSI53 GSP53:GTA53 GTH53:GTS53 GTZ53:GUK53 GUR53:GVC53 GVJ53:GVU53 GWB53:GWM53 GWT53:GXE53 GXL53:GXW53 GYD53:GYO53 GYV53:GZG53 GZN53:GZY53 HAF53:HAQ53 HAX53:HBI53 HBP53:HCA53 HCH53:HCS53 HCZ53:HDK53 HDR53:HEC53 HEJ53:HEU53 HFB53:HFM53 HFT53:HGE53 HGL53:HGW53 HHD53:HHO53 HHV53:HIG53 HIN53:HIY53 HJF53:HJQ53 HJX53:HKI53 HKP53:HLA53 HLH53:HLS53 HLZ53:HMK53 HMR53:HNC53 HNJ53:HNU53 HOB53:HOM53 HOT53:HPE53 HPL53:HPW53 HQD53:HQO53 HQV53:HRG53 HRN53:HRY53 HSF53:HSQ53 HSX53:HTI53 HTP53:HUA53 HUH53:HUS53 HUZ53:HVK53 HVR53:HWC53 HWJ53:HWU53 HXB53:HXM53 HXT53:HYE53 HYL53:HYW53 HZD53:HZO53 HZV53:IAG53 IAN53:IAY53 IBF53:IBQ53 IBX53:ICI53 ICP53:IDA53 IDH53:IDS53 IDZ53:IEK53 IER53:IFC53 IFJ53:IFU53 IGB53:IGM53 IGT53:IHE53 IHL53:IHW53 IID53:IIO53 IIV53:IJG53 IJN53:IJY53 IKF53:IKQ53 IKX53:ILI53 ILP53:IMA53 IMH53:IMS53 IMZ53:INK53 INR53:IOC53 IOJ53:IOU53 IPB53:IPM53 IPT53:IQE53 IQL53:IQW53 IRD53:IRO53 IRV53:ISG53 ISN53:ISY53 ITF53:ITQ53 ITX53:IUI53 IUP53:IVA53 IVH53:IVS53 IVZ53:IWK53 IWR53:IXC53 IXJ53:IXU53 IYB53:IYM53 IYT53:IZE53 IZL53:IZW53 JAD53:JAO53 JAV53:JBG53 JBN53:JBY53 JCF53:JCQ53 JCX53:JDI53 JDP53:JEA53 JEH53:JES53 JEZ53:JFK53 JFR53:JGC53 JGJ53:JGU53 JHB53:JHM53 JHT53:JIE53 JIL53:JIW53 JJD53:JJO53 JJV53:JKG53 JKN53:JKY53 JLF53:JLQ53 JLX53:JMI53 JMP53:JNA53 JNH53:JNS53 JNZ53:JOK53 JOR53:JPC53 JPJ53:JPU53 JQB53:JQM53 JQT53:JRE53 JRL53:JRW53 JSD53:JSO53 JSV53:JTG53 JTN53:JTY53 JUF53:JUQ53 JUX53:JVI53 JVP53:JWA53 JWH53:JWS53 JWZ53:JXK53 JXR53:JYC53 JYJ53:JYU53 JZB53:JZM53 JZT53:KAE53 KAL53:KAW53 KBD53:KBO53 KBV53:KCG53 KCN53:KCY53 KDF53:KDQ53 KDX53:KEI53 KEP53:KFA53 KFH53:KFS53 KFZ53:KGK53 KGR53:KHC53 KHJ53:KHU53 KIB53:KIM53 KIT53:KJE53 KJL53:KJW53 KKD53:KKO53 KKV53:KLG53 KLN53:KLY53 KMF53:KMQ53 KMX53:KNI53 KNP53:KOA53 KOH53:KOS53 KOZ53:KPK53 KPR53:KQC53 KQJ53:KQU53 KRB53:KRM53 KRT53:KSE53 KSL53:KSW53 KTD53:KTO53 KTV53:KUG53 KUN53:KUY53 KVF53:KVQ53 KVX53:KWI53 KWP53:KXA53 KXH53:KXS53 KXZ53:KYK53 KYR53:KZC53 KZJ53:KZU53 LAB53:LAM53 LAT53:LBE53 LBL53:LBW53 LCD53:LCO53 LCV53:LDG53 LDN53:LDY53 LEF53:LEQ53 LEX53:LFI53 LFP53:LGA53 LGH53:LGS53 LGZ53:LHK53 LHR53:LIC53 LIJ53:LIU53 LJB53:LJM53 LJT53:LKE53 LKL53:LKW53 LLD53:LLO53 LLV53:LMG53 LMN53:LMY53 LNF53:LNQ53 LNX53:LOI53 LOP53:LPA53 LPH53:LPS53 LPZ53:LQK53 LQR53:LRC53 LRJ53:LRU53 LSB53:LSM53 LST53:LTE53 LTL53:LTW53 LUD53:LUO53 LUV53:LVG53 LVN53:LVY53 LWF53:LWQ53 LWX53:LXI53 LXP53:LYA53 LYH53:LYS53 LYZ53:LZK53 LZR53:MAC53 MAJ53:MAU53 MBB53:MBM53 MBT53:MCE53 MCL53:MCW53 MDD53:MDO53 MDV53:MEG53 MEN53:MEY53 MFF53:MFQ53 MFX53:MGI53 MGP53:MHA53 MHH53:MHS53 MHZ53:MIK53 MIR53:MJC53 MJJ53:MJU53 MKB53:MKM53 MKT53:MLE53 MLL53:MLW53 MMD53:MMO53 MMV53:MNG53 MNN53:MNY53 MOF53:MOQ53 MOX53:MPI53 MPP53:MQA53 MQH53:MQS53 MQZ53:MRK53 MRR53:MSC53 MSJ53:MSU53 MTB53:MTM53 MTT53:MUE53 MUL53:MUW53 MVD53:MVO53 MVV53:MWG53 MWN53:MWY53 MXF53:MXQ53 MXX53:MYI53 MYP53:MZA53 MZH53:MZS53 MZZ53:NAK53 NAR53:NBC53 NBJ53:NBU53 NCB53:NCM53 NCT53:NDE53 NDL53:NDW53 NED53:NEO53 NEV53:NFG53 NFN53:NFY53 NGF53:NGQ53 NGX53:NHI53 NHP53:NIA53 NIH53:NIS53 NIZ53:NJK53 NJR53:NKC53 NKJ53:NKU53 NLB53:NLM53 NLT53:NME53 NML53:NMW53 NND53:NNO53 NNV53:NOG53 NON53:NOY53 NPF53:NPQ53 NPX53:NQI53 NQP53:NRA53 NRH53:NRS53 NRZ53:NSK53 NSR53:NTC53 NTJ53:NTU53 NUB53:NUM53 NUT53:NVE53 NVL53:NVW53 NWD53:NWO53 NWV53:NXG53 NXN53:NXY53 NYF53:NYQ53 NYX53:NZI53 NZP53:OAA53 OAH53:OAS53 OAZ53:OBK53 OBR53:OCC53 OCJ53:OCU53 ODB53:ODM53 ODT53:OEE53 OEL53:OEW53 OFD53:OFO53 OFV53:OGG53 OGN53:OGY53 OHF53:OHQ53 OHX53:OII53 OIP53:OJA53 OJH53:OJS53 OJZ53:OKK53 OKR53:OLC53 OLJ53:OLU53 OMB53:OMM53 OMT53:ONE53 ONL53:ONW53 OOD53:OOO53 OOV53:OPG53 OPN53:OPY53 OQF53:OQQ53 OQX53:ORI53 ORP53:OSA53 OSH53:OSS53 OSZ53:OTK53 OTR53:OUC53 OUJ53:OUU53 OVB53:OVM53 OVT53:OWE53 OWL53:OWW53 OXD53:OXO53 OXV53:OYG53 OYN53:OYY53 OZF53:OZQ53 OZX53:PAI53 PAP53:PBA53 PBH53:PBS53 PBZ53:PCK53 PCR53:PDC53 PDJ53:PDU53 PEB53:PEM53 PET53:PFE53 PFL53:PFW53 PGD53:PGO53 PGV53:PHG53 PHN53:PHY53 PIF53:PIQ53 PIX53:PJI53 PJP53:PKA53 PKH53:PKS53 PKZ53:PLK53 PLR53:PMC53 PMJ53:PMU53 PNB53:PNM53 PNT53:POE53 POL53:POW53 PPD53:PPO53 PPV53:PQG53 PQN53:PQY53 PRF53:PRQ53 PRX53:PSI53 PSP53:PTA53 PTH53:PTS53 PTZ53:PUK53 PUR53:PVC53 PVJ53:PVU53 PWB53:PWM53 PWT53:PXE53 PXL53:PXW53 PYD53:PYO53 PYV53:PZG53 PZN53:PZY53 QAF53:QAQ53 QAX53:QBI53 QBP53:QCA53 QCH53:QCS53 QCZ53:QDK53 QDR53:QEC53 QEJ53:QEU53 QFB53:QFM53 QFT53:QGE53 QGL53:QGW53 QHD53:QHO53 QHV53:QIG53 QIN53:QIY53 QJF53:QJQ53 QJX53:QKI53 QKP53:QLA53 QLH53:QLS53 QLZ53:QMK53 QMR53:QNC53 QNJ53:QNU53 QOB53:QOM53 QOT53:QPE53 QPL53:QPW53 QQD53:QQO53 QQV53:QRG53 QRN53:QRY53 QSF53:QSQ53 QSX53:QTI53 QTP53:QUA53 QUH53:QUS53 QUZ53:QVK53 QVR53:QWC53 QWJ53:QWU53 QXB53:QXM53 QXT53:QYE53 QYL53:QYW53 QZD53:QZO53 QZV53:RAG53 RAN53:RAY53 RBF53:RBQ53 RBX53:RCI53 RCP53:RDA53 RDH53:RDS53 RDZ53:REK53 RER53:RFC53 RFJ53:RFU53 RGB53:RGM53 RGT53:RHE53 RHL53:RHW53 RID53:RIO53 RIV53:RJG53 RJN53:RJY53 RKF53:RKQ53 RKX53:RLI53 RLP53:RMA53 RMH53:RMS53 RMZ53:RNK53 RNR53:ROC53 ROJ53:ROU53 RPB53:RPM53 RPT53:RQE53 RQL53:RQW53 RRD53:RRO53 RRV53:RSG53 RSN53:RSY53 RTF53:RTQ53 RTX53:RUI53 RUP53:RVA53 RVH53:RVS53 RVZ53:RWK53 RWR53:RXC53 RXJ53:RXU53 RYB53:RYM53 RYT53:RZE53 RZL53:RZW53 SAD53:SAO53 SAV53:SBG53 SBN53:SBY53 SCF53:SCQ53 SCX53:SDI53 SDP53:SEA53 SEH53:SES53 SEZ53:SFK53 SFR53:SGC53 SGJ53:SGU53 SHB53:SHM53 SHT53:SIE53 SIL53:SIW53 SJD53:SJO53 SJV53:SKG53 SKN53:SKY53 SLF53:SLQ53 SLX53:SMI53 SMP53:SNA53 SNH53:SNS53 SNZ53:SOK53 SOR53:SPC53 SPJ53:SPU53 SQB53:SQM53 SQT53:SRE53 SRL53:SRW53 SSD53:SSO53 SSV53:STG53 STN53:STY53 SUF53:SUQ53 SUX53:SVI53 SVP53:SWA53 SWH53:SWS53 SWZ53:SXK53 SXR53:SYC53 SYJ53:SYU53 SZB53:SZM53 SZT53:TAE53 TAL53:TAW53 TBD53:TBO53 TBV53:TCG53 TCN53:TCY53 TDF53:TDQ53 TDX53:TEI53 TEP53:TFA53 TFH53:TFS53 TFZ53:TGK53 TGR53:THC53 THJ53:THU53 TIB53:TIM53 TIT53:TJE53 TJL53:TJW53 TKD53:TKO53 TKV53:TLG53 TLN53:TLY53 TMF53:TMQ53 TMX53:TNI53 TNP53:TOA53 TOH53:TOS53 TOZ53:TPK53 TPR53:TQC53 TQJ53:TQU53 TRB53:TRM53 TRT53:TSE53 TSL53:TSW53 TTD53:TTO53 TTV53:TUG53 TUN53:TUY53 TVF53:TVQ53 TVX53:TWI53 TWP53:TXA53 TXH53:TXS53 TXZ53:TYK53 TYR53:TZC53 TZJ53:TZU53 UAB53:UAM53 UAT53:UBE53 UBL53:UBW53 UCD53:UCO53 UCV53:UDG53 UDN53:UDY53 UEF53:UEQ53 UEX53:UFI53 UFP53:UGA53 UGH53:UGS53 UGZ53:UHK53 UHR53:UIC53 UIJ53:UIU53 UJB53:UJM53 UJT53:UKE53 UKL53:UKW53 ULD53:ULO53 ULV53:UMG53 UMN53:UMY53 UNF53:UNQ53 UNX53:UOI53 UOP53:UPA53 UPH53:UPS53 UPZ53:UQK53 UQR53:URC53 URJ53:URU53 USB53:USM53 UST53:UTE53 UTL53:UTW53 UUD53:UUO53 UUV53:UVG53 UVN53:UVY53 UWF53:UWQ53 UWX53:UXI53 UXP53:UYA53 UYH53:UYS53 UYZ53:UZK53 UZR53:VAC53 VAJ53:VAU53 VBB53:VBM53 VBT53:VCE53 VCL53:VCW53 VDD53:VDO53 VDV53:VEG53 VEN53:VEY53 VFF53:VFQ53 VFX53:VGI53 VGP53:VHA53 VHH53:VHS53 VHZ53:VIK53 VIR53:VJC53 VJJ53:VJU53 VKB53:VKM53 VKT53:VLE53 VLL53:VLW53 VMD53:VMO53 VMV53:VNG53 VNN53:VNY53 VOF53:VOQ53 VOX53:VPI53 VPP53:VQA53 VQH53:VQS53 VQZ53:VRK53 VRR53:VSC53 VSJ53:VSU53 VTB53:VTM53 VTT53:VUE53 VUL53:VUW53 VVD53:VVO53 VVV53:VWG53 VWN53:VWY53 VXF53:VXQ53 VXX53:VYI53 VYP53:VZA53 VZH53:VZS53 VZZ53:WAK53 WAR53:WBC53 WBJ53:WBU53 WCB53:WCM53 WCT53:WDE53 WDL53:WDW53 WED53:WEO53 WEV53:WFG53 WFN53:WFY53 WGF53:WGQ53 WGX53:WHI53 WHP53:WIA53 WIH53:WIS53 WIZ53:WJK53 WJR53:WKC53 WKJ53:WKU53 WLB53:WLM53 WLT53:WME53 WML53:WMW53 WND53:WNO53 WNV53:WOG53 WON53:WOY53 WPF53:WPQ53 WPX53:WQI53 WQP53:WRA53 WRH53:WRS53 WRZ53:WSK53 WSR53:WTC53 WTJ53:WTU53 WUB53:WUM53 WUT53:WVE53 WVL53:WVW53 WWD53:WWO53 WWV53:WXG53 WXN53:WXY53 WYF53:WYQ53 WYX53:WZI53 WZP53:XAA53 XAH53:XAS53 XAZ53:XBK53 XBR53:XCC53 XCJ53:XCU53 XDB53:XDM53 XDT53:XEE53 XEL53:XEW53">
    <cfRule type="cellIs" dxfId="65" priority="64" operator="lessThan">
      <formula>0</formula>
    </cfRule>
  </conditionalFormatting>
  <conditionalFormatting sqref="E53 U53 AM53 BE53 BW53 CO53 DG53 DY53 EQ53 FI53 GA53 GS53 HK53 IC53 IU53 JM53 KE53 KW53 LO53 MG53 MY53 NQ53 OI53 PA53 PS53 QK53 RC53 RU53 SM53 TE53 TW53 UO53 VG53 VY53 WQ53 XI53 YA53 YS53 ZK53 AAC53 AAU53 ABM53 ACE53 ACW53 ADO53 AEG53 AEY53 AFQ53 AGI53 AHA53 AHS53 AIK53 AJC53 AJU53 AKM53 ALE53 ALW53 AMO53 ANG53 ANY53 AOQ53 API53 AQA53 AQS53 ARK53 ASC53 ASU53 ATM53 AUE53 AUW53 AVO53 AWG53 AWY53 AXQ53 AYI53 AZA53 AZS53 BAK53 BBC53 BBU53 BCM53 BDE53 BDW53 BEO53 BFG53 BFY53 BGQ53 BHI53 BIA53 BIS53 BJK53 BKC53 BKU53 BLM53 BME53 BMW53 BNO53 BOG53 BOY53 BPQ53 BQI53 BRA53 BRS53 BSK53 BTC53 BTU53 BUM53 BVE53 BVW53 BWO53 BXG53 BXY53 BYQ53 BZI53 CAA53 CAS53 CBK53 CCC53 CCU53 CDM53 CEE53 CEW53 CFO53 CGG53 CGY53 CHQ53 CII53 CJA53 CJS53 CKK53 CLC53 CLU53 CMM53 CNE53 CNW53 COO53 CPG53 CPY53 CQQ53 CRI53 CSA53 CSS53 CTK53 CUC53 CUU53 CVM53 CWE53 CWW53 CXO53 CYG53 CYY53 CZQ53 DAI53 DBA53 DBS53 DCK53 DDC53 DDU53 DEM53 DFE53 DFW53 DGO53 DHG53 DHY53 DIQ53 DJI53 DKA53 DKS53 DLK53 DMC53 DMU53 DNM53 DOE53 DOW53 DPO53 DQG53 DQY53 DRQ53 DSI53 DTA53 DTS53 DUK53 DVC53 DVU53 DWM53 DXE53 DXW53 DYO53 DZG53 DZY53 EAQ53 EBI53 ECA53 ECS53 EDK53 EEC53 EEU53 EFM53 EGE53 EGW53 EHO53 EIG53 EIY53 EJQ53 EKI53 ELA53 ELS53 EMK53 ENC53 ENU53 EOM53 EPE53 EPW53 EQO53 ERG53 ERY53 ESQ53 ETI53 EUA53 EUS53 EVK53 EWC53 EWU53 EXM53 EYE53 EYW53 EZO53 FAG53 FAY53 FBQ53 FCI53 FDA53 FDS53 FEK53 FFC53 FFU53 FGM53 FHE53 FHW53 FIO53 FJG53 FJY53 FKQ53 FLI53 FMA53 FMS53 FNK53 FOC53 FOU53 FPM53 FQE53 FQW53 FRO53 FSG53 FSY53 FTQ53 FUI53 FVA53 FVS53 FWK53 FXC53 FXU53 FYM53 FZE53 FZW53 GAO53 GBG53 GBY53 GCQ53 GDI53 GEA53 GES53 GFK53 GGC53 GGU53 GHM53 GIE53 GIW53 GJO53 GKG53 GKY53 GLQ53 GMI53 GNA53 GNS53 GOK53 GPC53 GPU53 GQM53 GRE53 GRW53 GSO53 GTG53 GTY53 GUQ53 GVI53 GWA53 GWS53 GXK53 GYC53 GYU53 GZM53 HAE53 HAW53 HBO53 HCG53 HCY53 HDQ53 HEI53 HFA53 HFS53 HGK53 HHC53 HHU53 HIM53 HJE53 HJW53 HKO53 HLG53 HLY53 HMQ53 HNI53 HOA53 HOS53 HPK53 HQC53 HQU53 HRM53 HSE53 HSW53 HTO53 HUG53 HUY53 HVQ53 HWI53 HXA53 HXS53 HYK53 HZC53 HZU53 IAM53 IBE53 IBW53 ICO53 IDG53 IDY53 IEQ53 IFI53 IGA53 IGS53 IHK53 IIC53 IIU53 IJM53 IKE53 IKW53 ILO53 IMG53 IMY53 INQ53 IOI53 IPA53 IPS53 IQK53 IRC53 IRU53 ISM53 ITE53 ITW53 IUO53 IVG53 IVY53 IWQ53 IXI53 IYA53 IYS53 IZK53 JAC53 JAU53 JBM53 JCE53 JCW53 JDO53 JEG53 JEY53 JFQ53 JGI53 JHA53 JHS53 JIK53 JJC53 JJU53 JKM53 JLE53 JLW53 JMO53 JNG53 JNY53 JOQ53 JPI53 JQA53 JQS53 JRK53 JSC53 JSU53 JTM53 JUE53 JUW53 JVO53 JWG53 JWY53 JXQ53 JYI53 JZA53 JZS53 KAK53 KBC53 KBU53 KCM53 KDE53 KDW53 KEO53 KFG53 KFY53 KGQ53 KHI53 KIA53 KIS53 KJK53 KKC53 KKU53 KLM53 KME53 KMW53 KNO53 KOG53 KOY53 KPQ53 KQI53 KRA53 KRS53 KSK53 KTC53 KTU53 KUM53 KVE53 KVW53 KWO53 KXG53 KXY53 KYQ53 KZI53 LAA53 LAS53 LBK53 LCC53 LCU53 LDM53 LEE53 LEW53 LFO53 LGG53 LGY53 LHQ53 LII53 LJA53 LJS53 LKK53 LLC53 LLU53 LMM53 LNE53 LNW53 LOO53 LPG53 LPY53 LQQ53 LRI53 LSA53 LSS53 LTK53 LUC53 LUU53 LVM53 LWE53 LWW53 LXO53 LYG53 LYY53 LZQ53 MAI53 MBA53 MBS53 MCK53 MDC53 MDU53 MEM53 MFE53 MFW53 MGO53 MHG53 MHY53 MIQ53 MJI53 MKA53 MKS53 MLK53 MMC53 MMU53 MNM53 MOE53 MOW53 MPO53 MQG53 MQY53 MRQ53 MSI53 MTA53 MTS53 MUK53 MVC53 MVU53 MWM53 MXE53 MXW53 MYO53 MZG53 MZY53 NAQ53 NBI53 NCA53 NCS53 NDK53 NEC53 NEU53 NFM53 NGE53 NGW53 NHO53 NIG53 NIY53 NJQ53 NKI53 NLA53 NLS53 NMK53 NNC53 NNU53 NOM53 NPE53 NPW53 NQO53 NRG53 NRY53 NSQ53 NTI53 NUA53 NUS53 NVK53 NWC53 NWU53 NXM53 NYE53 NYW53 NZO53 OAG53 OAY53 OBQ53 OCI53 ODA53 ODS53 OEK53 OFC53 OFU53 OGM53 OHE53 OHW53 OIO53 OJG53 OJY53 OKQ53 OLI53 OMA53 OMS53 ONK53 OOC53 OOU53 OPM53 OQE53 OQW53 ORO53 OSG53 OSY53 OTQ53 OUI53 OVA53 OVS53 OWK53 OXC53 OXU53 OYM53 OZE53 OZW53 PAO53 PBG53 PBY53 PCQ53 PDI53 PEA53 PES53 PFK53 PGC53 PGU53 PHM53 PIE53 PIW53 PJO53 PKG53 PKY53 PLQ53 PMI53 PNA53 PNS53 POK53 PPC53 PPU53 PQM53 PRE53 PRW53 PSO53 PTG53 PTY53 PUQ53 PVI53 PWA53 PWS53 PXK53 PYC53 PYU53 PZM53 QAE53 QAW53 QBO53 QCG53 QCY53 QDQ53 QEI53 QFA53 QFS53 QGK53 QHC53 QHU53 QIM53 QJE53 QJW53 QKO53 QLG53 QLY53 QMQ53 QNI53 QOA53 QOS53 QPK53 QQC53 QQU53 QRM53 QSE53 QSW53 QTO53 QUG53 QUY53 QVQ53 QWI53 QXA53 QXS53 QYK53 QZC53 QZU53 RAM53 RBE53 RBW53 RCO53 RDG53 RDY53 REQ53 RFI53 RGA53 RGS53 RHK53 RIC53 RIU53 RJM53 RKE53 RKW53 RLO53 RMG53 RMY53 RNQ53 ROI53 RPA53 RPS53 RQK53 RRC53 RRU53 RSM53 RTE53 RTW53 RUO53 RVG53 RVY53 RWQ53 RXI53 RYA53 RYS53 RZK53 SAC53 SAU53 SBM53 SCE53 SCW53 SDO53 SEG53 SEY53 SFQ53 SGI53 SHA53 SHS53 SIK53 SJC53 SJU53 SKM53 SLE53 SLW53 SMO53 SNG53 SNY53 SOQ53 SPI53 SQA53 SQS53 SRK53 SSC53 SSU53 STM53 SUE53 SUW53 SVO53 SWG53 SWY53 SXQ53 SYI53 SZA53 SZS53 TAK53 TBC53 TBU53 TCM53 TDE53 TDW53 TEO53 TFG53 TFY53 TGQ53 THI53 TIA53 TIS53 TJK53 TKC53 TKU53 TLM53 TME53 TMW53 TNO53 TOG53 TOY53 TPQ53 TQI53 TRA53 TRS53 TSK53 TTC53 TTU53 TUM53 TVE53 TVW53 TWO53 TXG53 TXY53 TYQ53 TZI53 UAA53 UAS53 UBK53 UCC53 UCU53 UDM53 UEE53 UEW53 UFO53 UGG53 UGY53 UHQ53 UII53 UJA53 UJS53 UKK53 ULC53 ULU53 UMM53 UNE53 UNW53 UOO53 UPG53 UPY53 UQQ53 URI53 USA53 USS53 UTK53 UUC53 UUU53 UVM53 UWE53 UWW53 UXO53 UYG53 UYY53 UZQ53 VAI53 VBA53 VBS53 VCK53 VDC53 VDU53 VEM53 VFE53 VFW53 VGO53 VHG53 VHY53 VIQ53 VJI53 VKA53 VKS53 VLK53 VMC53 VMU53 VNM53 VOE53 VOW53 VPO53 VQG53 VQY53 VRQ53 VSI53 VTA53 VTS53 VUK53 VVC53 VVU53 VWM53 VXE53 VXW53 VYO53 VZG53 VZY53 WAQ53 WBI53 WCA53 WCS53 WDK53 WEC53 WEU53 WFM53 WGE53 WGW53 WHO53 WIG53 WIY53 WJQ53 WKI53 WLA53 WLS53 WMK53 WNC53 WNU53 WOM53 WPE53 WPW53 WQO53 WRG53 WRY53 WSQ53 WTI53 WUA53 WUS53 WVK53 WWC53 WWU53 WXM53 WYE53 WYW53 WZO53 XAG53 XAY53 XBQ53 XCI53 XDA53 XDS53 XEK53">
    <cfRule type="cellIs" dxfId="64" priority="63" operator="lessThan">
      <formula>0</formula>
    </cfRule>
  </conditionalFormatting>
  <conditionalFormatting sqref="E70:E79">
    <cfRule type="cellIs" dxfId="63" priority="62" operator="lessThan">
      <formula>0</formula>
    </cfRule>
  </conditionalFormatting>
  <conditionalFormatting sqref="F70:F79">
    <cfRule type="cellIs" dxfId="62" priority="61" operator="lessThan">
      <formula>0</formula>
    </cfRule>
  </conditionalFormatting>
  <conditionalFormatting sqref="Q54">
    <cfRule type="cellIs" dxfId="61" priority="60" operator="lessThan">
      <formula>0</formula>
    </cfRule>
  </conditionalFormatting>
  <conditionalFormatting sqref="Q70">
    <cfRule type="cellIs" dxfId="60" priority="59" operator="lessThan">
      <formula>0</formula>
    </cfRule>
  </conditionalFormatting>
  <conditionalFormatting sqref="H13">
    <cfRule type="cellIs" dxfId="59" priority="58" operator="lessThan">
      <formula>0</formula>
    </cfRule>
  </conditionalFormatting>
  <conditionalFormatting sqref="H25">
    <cfRule type="cellIs" dxfId="58" priority="57" operator="lessThan">
      <formula>0</formula>
    </cfRule>
  </conditionalFormatting>
  <conditionalFormatting sqref="H29">
    <cfRule type="cellIs" dxfId="57" priority="56" operator="lessThan">
      <formula>0</formula>
    </cfRule>
  </conditionalFormatting>
  <conditionalFormatting sqref="H41">
    <cfRule type="cellIs" dxfId="56" priority="55" operator="lessThan">
      <formula>0</formula>
    </cfRule>
  </conditionalFormatting>
  <conditionalFormatting sqref="H45">
    <cfRule type="cellIs" dxfId="55" priority="54" operator="lessThan">
      <formula>0</formula>
    </cfRule>
  </conditionalFormatting>
  <conditionalFormatting sqref="H57">
    <cfRule type="cellIs" dxfId="54" priority="53" operator="lessThan">
      <formula>0</formula>
    </cfRule>
  </conditionalFormatting>
  <conditionalFormatting sqref="H61">
    <cfRule type="cellIs" dxfId="53" priority="52" operator="lessThan">
      <formula>0</formula>
    </cfRule>
  </conditionalFormatting>
  <conditionalFormatting sqref="I13">
    <cfRule type="cellIs" dxfId="52" priority="51" operator="lessThan">
      <formula>0</formula>
    </cfRule>
  </conditionalFormatting>
  <conditionalFormatting sqref="J13">
    <cfRule type="cellIs" dxfId="51" priority="50" operator="lessThan">
      <formula>0</formula>
    </cfRule>
  </conditionalFormatting>
  <conditionalFormatting sqref="K13">
    <cfRule type="cellIs" dxfId="50" priority="49" operator="lessThan">
      <formula>0</formula>
    </cfRule>
  </conditionalFormatting>
  <conditionalFormatting sqref="L13">
    <cfRule type="cellIs" dxfId="49" priority="48" operator="lessThan">
      <formula>0</formula>
    </cfRule>
  </conditionalFormatting>
  <conditionalFormatting sqref="I25">
    <cfRule type="cellIs" dxfId="48" priority="47" operator="lessThan">
      <formula>0</formula>
    </cfRule>
  </conditionalFormatting>
  <conditionalFormatting sqref="J25">
    <cfRule type="cellIs" dxfId="47" priority="46" operator="lessThan">
      <formula>0</formula>
    </cfRule>
  </conditionalFormatting>
  <conditionalFormatting sqref="K25">
    <cfRule type="cellIs" dxfId="46" priority="45" operator="lessThan">
      <formula>0</formula>
    </cfRule>
  </conditionalFormatting>
  <conditionalFormatting sqref="L25">
    <cfRule type="cellIs" dxfId="45" priority="44" operator="lessThan">
      <formula>0</formula>
    </cfRule>
  </conditionalFormatting>
  <conditionalFormatting sqref="I29">
    <cfRule type="cellIs" dxfId="44" priority="43" operator="lessThan">
      <formula>0</formula>
    </cfRule>
  </conditionalFormatting>
  <conditionalFormatting sqref="J29">
    <cfRule type="cellIs" dxfId="43" priority="42" operator="lessThan">
      <formula>0</formula>
    </cfRule>
  </conditionalFormatting>
  <conditionalFormatting sqref="K29">
    <cfRule type="cellIs" dxfId="42" priority="41" operator="lessThan">
      <formula>0</formula>
    </cfRule>
  </conditionalFormatting>
  <conditionalFormatting sqref="L29">
    <cfRule type="cellIs" dxfId="41" priority="40" operator="lessThan">
      <formula>0</formula>
    </cfRule>
  </conditionalFormatting>
  <conditionalFormatting sqref="K45">
    <cfRule type="cellIs" dxfId="40" priority="37" operator="lessThan">
      <formula>0</formula>
    </cfRule>
  </conditionalFormatting>
  <conditionalFormatting sqref="I45">
    <cfRule type="cellIs" dxfId="39" priority="39" operator="lessThan">
      <formula>0</formula>
    </cfRule>
  </conditionalFormatting>
  <conditionalFormatting sqref="J45">
    <cfRule type="cellIs" dxfId="38" priority="38" operator="lessThan">
      <formula>0</formula>
    </cfRule>
  </conditionalFormatting>
  <conditionalFormatting sqref="L45">
    <cfRule type="cellIs" dxfId="37" priority="36" operator="lessThan">
      <formula>0</formula>
    </cfRule>
  </conditionalFormatting>
  <conditionalFormatting sqref="K57">
    <cfRule type="cellIs" dxfId="36" priority="33" operator="lessThan">
      <formula>0</formula>
    </cfRule>
  </conditionalFormatting>
  <conditionalFormatting sqref="I57">
    <cfRule type="cellIs" dxfId="35" priority="35" operator="lessThan">
      <formula>0</formula>
    </cfRule>
  </conditionalFormatting>
  <conditionalFormatting sqref="J57">
    <cfRule type="cellIs" dxfId="34" priority="34" operator="lessThan">
      <formula>0</formula>
    </cfRule>
  </conditionalFormatting>
  <conditionalFormatting sqref="I61">
    <cfRule type="cellIs" dxfId="33" priority="31" operator="lessThan">
      <formula>0</formula>
    </cfRule>
  </conditionalFormatting>
  <conditionalFormatting sqref="L57">
    <cfRule type="cellIs" dxfId="32" priority="32" operator="lessThan">
      <formula>0</formula>
    </cfRule>
  </conditionalFormatting>
  <conditionalFormatting sqref="J61">
    <cfRule type="cellIs" dxfId="31" priority="30" operator="lessThan">
      <formula>0</formula>
    </cfRule>
  </conditionalFormatting>
  <conditionalFormatting sqref="K61">
    <cfRule type="cellIs" dxfId="30" priority="29" operator="lessThan">
      <formula>0</formula>
    </cfRule>
  </conditionalFormatting>
  <conditionalFormatting sqref="L61">
    <cfRule type="cellIs" dxfId="29" priority="28" operator="lessThan">
      <formula>0</formula>
    </cfRule>
  </conditionalFormatting>
  <conditionalFormatting sqref="I41">
    <cfRule type="cellIs" dxfId="28" priority="27" operator="lessThan">
      <formula>0</formula>
    </cfRule>
  </conditionalFormatting>
  <conditionalFormatting sqref="J41">
    <cfRule type="cellIs" dxfId="27" priority="26" operator="lessThan">
      <formula>0</formula>
    </cfRule>
  </conditionalFormatting>
  <conditionalFormatting sqref="K41">
    <cfRule type="cellIs" dxfId="26" priority="25" operator="lessThan">
      <formula>0</formula>
    </cfRule>
  </conditionalFormatting>
  <conditionalFormatting sqref="L41">
    <cfRule type="cellIs" dxfId="25" priority="24" operator="lessThan">
      <formula>0</formula>
    </cfRule>
  </conditionalFormatting>
  <conditionalFormatting sqref="H9">
    <cfRule type="cellIs" dxfId="24" priority="23" operator="lessThan">
      <formula>0</formula>
    </cfRule>
  </conditionalFormatting>
  <conditionalFormatting sqref="G25">
    <cfRule type="cellIs" dxfId="23" priority="19" operator="lessThan">
      <formula>0</formula>
    </cfRule>
  </conditionalFormatting>
  <conditionalFormatting sqref="G17:G23 G33:G39 G65:G79 G49:G55">
    <cfRule type="cellIs" dxfId="22" priority="22" operator="lessThan">
      <formula>0</formula>
    </cfRule>
  </conditionalFormatting>
  <conditionalFormatting sqref="G9">
    <cfRule type="cellIs" dxfId="21" priority="21" operator="lessThan">
      <formula>0</formula>
    </cfRule>
  </conditionalFormatting>
  <conditionalFormatting sqref="G13">
    <cfRule type="cellIs" dxfId="20" priority="20" operator="lessThan">
      <formula>0</formula>
    </cfRule>
  </conditionalFormatting>
  <conditionalFormatting sqref="G29">
    <cfRule type="cellIs" dxfId="19" priority="18" operator="lessThan">
      <formula>0</formula>
    </cfRule>
  </conditionalFormatting>
  <conditionalFormatting sqref="G41">
    <cfRule type="cellIs" dxfId="18" priority="17" operator="lessThan">
      <formula>0</formula>
    </cfRule>
  </conditionalFormatting>
  <conditionalFormatting sqref="G45">
    <cfRule type="cellIs" dxfId="17" priority="16" operator="lessThan">
      <formula>0</formula>
    </cfRule>
  </conditionalFormatting>
  <conditionalFormatting sqref="G57">
    <cfRule type="cellIs" dxfId="16" priority="15" operator="lessThan">
      <formula>0</formula>
    </cfRule>
  </conditionalFormatting>
  <conditionalFormatting sqref="G61">
    <cfRule type="cellIs" dxfId="15" priority="14" operator="lessThan">
      <formula>0</formula>
    </cfRule>
  </conditionalFormatting>
  <conditionalFormatting sqref="H72:P74 H78:P79 H75:H77">
    <cfRule type="cellIs" dxfId="14" priority="13" operator="lessThan">
      <formula>0</formula>
    </cfRule>
  </conditionalFormatting>
  <conditionalFormatting sqref="Q72:Q79">
    <cfRule type="cellIs" dxfId="13" priority="12" operator="lessThan">
      <formula>0</formula>
    </cfRule>
  </conditionalFormatting>
  <conditionalFormatting sqref="Q35">
    <cfRule type="cellIs" dxfId="12" priority="11" operator="lessThan">
      <formula>0</formula>
    </cfRule>
  </conditionalFormatting>
  <conditionalFormatting sqref="M9:P9">
    <cfRule type="cellIs" dxfId="11" priority="10" operator="lessThan">
      <formula>0</formula>
    </cfRule>
  </conditionalFormatting>
  <conditionalFormatting sqref="M13:P13">
    <cfRule type="cellIs" dxfId="10" priority="9" operator="lessThan">
      <formula>0</formula>
    </cfRule>
  </conditionalFormatting>
  <conditionalFormatting sqref="M25:P25">
    <cfRule type="cellIs" dxfId="9" priority="8" operator="lessThan">
      <formula>0</formula>
    </cfRule>
  </conditionalFormatting>
  <conditionalFormatting sqref="M29:P29">
    <cfRule type="cellIs" dxfId="8" priority="7" operator="lessThan">
      <formula>0</formula>
    </cfRule>
  </conditionalFormatting>
  <conditionalFormatting sqref="M41:P41">
    <cfRule type="cellIs" dxfId="7" priority="6" operator="lessThan">
      <formula>0</formula>
    </cfRule>
  </conditionalFormatting>
  <conditionalFormatting sqref="M45:P45">
    <cfRule type="cellIs" dxfId="6" priority="5" operator="lessThan">
      <formula>0</formula>
    </cfRule>
  </conditionalFormatting>
  <conditionalFormatting sqref="M57:P57">
    <cfRule type="cellIs" dxfId="5" priority="4" operator="lessThan">
      <formula>0</formula>
    </cfRule>
  </conditionalFormatting>
  <conditionalFormatting sqref="M61:P61">
    <cfRule type="cellIs" dxfId="4" priority="3" operator="lessThan">
      <formula>0</formula>
    </cfRule>
  </conditionalFormatting>
  <conditionalFormatting sqref="K50:P50">
    <cfRule type="cellIs" dxfId="3" priority="2" operator="lessThan">
      <formula>0</formula>
    </cfRule>
  </conditionalFormatting>
  <conditionalFormatting sqref="Q19">
    <cfRule type="cellIs" dxfId="2" priority="1" operator="lessThan">
      <formula>0</formula>
    </cfRule>
  </conditionalFormatting>
  <printOptions horizontalCentered="1"/>
  <pageMargins left="0.2" right="0.2" top="0.75" bottom="0.5" header="0.3" footer="0.3"/>
  <pageSetup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4"/>
  <sheetViews>
    <sheetView workbookViewId="0"/>
  </sheetViews>
  <sheetFormatPr defaultRowHeight="15.75"/>
  <cols>
    <col min="1" max="1" width="6" style="91" customWidth="1"/>
    <col min="2" max="2" width="49" style="91" customWidth="1"/>
    <col min="3" max="3" width="18.42578125" style="91" bestFit="1" customWidth="1"/>
    <col min="4" max="4" width="3" style="91" customWidth="1"/>
    <col min="5" max="5" width="14.42578125" style="91" bestFit="1" customWidth="1"/>
    <col min="6" max="6" width="2.5703125" style="91" customWidth="1"/>
    <col min="7" max="7" width="15.5703125" style="91" bestFit="1" customWidth="1"/>
    <col min="8" max="8" width="3" style="91" customWidth="1"/>
    <col min="9" max="9" width="12.7109375" style="91" bestFit="1" customWidth="1"/>
    <col min="10" max="10" width="3" style="91" customWidth="1"/>
    <col min="11" max="11" width="14.85546875" style="91" bestFit="1" customWidth="1"/>
    <col min="12" max="12" width="3" style="91" customWidth="1"/>
    <col min="13" max="13" width="14.85546875" style="91" bestFit="1" customWidth="1"/>
    <col min="14" max="14" width="3" style="91" customWidth="1"/>
    <col min="15" max="15" width="12" style="91" bestFit="1" customWidth="1"/>
    <col min="16" max="16" width="3" style="91" customWidth="1"/>
    <col min="17" max="17" width="14.85546875" style="91" customWidth="1"/>
    <col min="18" max="18" width="2.5703125" style="91" customWidth="1"/>
    <col min="19" max="19" width="17.140625" style="91" customWidth="1"/>
    <col min="20" max="20" width="2.5703125" style="91" customWidth="1"/>
    <col min="21" max="21" width="12.140625" style="91" bestFit="1" customWidth="1"/>
    <col min="22" max="22" width="3" style="91" customWidth="1"/>
    <col min="23" max="23" width="17.42578125" style="91" bestFit="1" customWidth="1"/>
    <col min="24" max="16384" width="9.140625" style="91"/>
  </cols>
  <sheetData>
    <row r="1" spans="1:23">
      <c r="A1" s="89"/>
      <c r="B1" s="89" t="s">
        <v>57</v>
      </c>
      <c r="C1" s="89"/>
      <c r="D1" s="89"/>
      <c r="E1" s="89"/>
      <c r="F1" s="89"/>
      <c r="G1" s="89"/>
      <c r="H1" s="89"/>
      <c r="I1" s="89"/>
      <c r="J1" s="89"/>
      <c r="K1" s="89"/>
      <c r="L1" s="89"/>
      <c r="M1" s="89"/>
      <c r="N1" s="89"/>
      <c r="O1" s="89"/>
      <c r="P1" s="89"/>
      <c r="Q1" s="89"/>
      <c r="R1" s="89"/>
      <c r="S1" s="89"/>
      <c r="T1" s="89"/>
      <c r="U1" s="89"/>
      <c r="V1" s="90"/>
      <c r="W1" s="90"/>
    </row>
    <row r="2" spans="1:23">
      <c r="A2" s="89"/>
      <c r="B2" s="89" t="s">
        <v>58</v>
      </c>
      <c r="C2" s="89"/>
      <c r="D2" s="89"/>
      <c r="E2" s="89"/>
      <c r="F2" s="89"/>
      <c r="G2" s="89"/>
      <c r="H2" s="89"/>
      <c r="I2" s="89"/>
      <c r="J2" s="89"/>
      <c r="K2" s="89"/>
      <c r="L2" s="89"/>
      <c r="M2" s="89"/>
      <c r="N2" s="89"/>
      <c r="O2" s="89"/>
      <c r="P2" s="89"/>
      <c r="Q2" s="89"/>
      <c r="R2" s="89"/>
      <c r="S2" s="89"/>
      <c r="T2" s="89"/>
      <c r="U2" s="89"/>
      <c r="V2" s="90"/>
      <c r="W2" s="90"/>
    </row>
    <row r="3" spans="1:23">
      <c r="A3" s="90"/>
      <c r="B3" s="89" t="s">
        <v>59</v>
      </c>
      <c r="C3" s="89"/>
      <c r="D3" s="89"/>
      <c r="E3" s="89"/>
      <c r="F3" s="89"/>
      <c r="G3" s="89"/>
      <c r="H3" s="89"/>
      <c r="I3" s="89"/>
      <c r="J3" s="89"/>
      <c r="K3" s="89"/>
      <c r="L3" s="89"/>
      <c r="M3" s="89"/>
      <c r="N3" s="89"/>
      <c r="O3" s="89"/>
      <c r="P3" s="89"/>
      <c r="Q3" s="89"/>
      <c r="R3" s="89"/>
      <c r="S3" s="89"/>
      <c r="T3" s="89"/>
      <c r="U3" s="89"/>
      <c r="V3" s="90"/>
      <c r="W3" s="90"/>
    </row>
    <row r="4" spans="1:23">
      <c r="A4" s="90"/>
      <c r="B4" s="89" t="s">
        <v>186</v>
      </c>
      <c r="C4" s="89"/>
      <c r="D4" s="89"/>
      <c r="E4" s="90"/>
      <c r="F4" s="90"/>
      <c r="G4" s="90"/>
      <c r="H4" s="90"/>
      <c r="I4" s="90"/>
      <c r="J4" s="90"/>
      <c r="K4" s="90"/>
      <c r="L4" s="90"/>
      <c r="M4" s="90"/>
      <c r="N4" s="90"/>
      <c r="O4" s="90"/>
      <c r="P4" s="90"/>
      <c r="Q4" s="90"/>
      <c r="R4" s="90"/>
      <c r="S4" s="90"/>
      <c r="T4" s="90"/>
      <c r="U4" s="90"/>
      <c r="V4" s="90"/>
      <c r="W4" s="90"/>
    </row>
    <row r="5" spans="1:23">
      <c r="B5" s="92"/>
      <c r="C5" s="92"/>
      <c r="D5" s="92"/>
    </row>
    <row r="6" spans="1:23">
      <c r="B6" s="92"/>
      <c r="C6" s="92"/>
      <c r="D6" s="92"/>
    </row>
    <row r="7" spans="1:23">
      <c r="B7" s="93"/>
      <c r="C7" s="93"/>
      <c r="D7" s="93"/>
      <c r="E7" s="93"/>
      <c r="F7" s="94"/>
      <c r="G7" s="93"/>
      <c r="H7" s="94"/>
      <c r="I7" s="93"/>
      <c r="J7" s="93"/>
      <c r="K7" s="93"/>
      <c r="L7" s="93"/>
      <c r="M7" s="93"/>
      <c r="N7" s="93"/>
      <c r="O7" s="93"/>
      <c r="P7" s="93"/>
      <c r="Q7" s="93"/>
      <c r="R7" s="94"/>
      <c r="S7" s="94"/>
      <c r="T7" s="94"/>
      <c r="U7" s="94" t="s">
        <v>60</v>
      </c>
    </row>
    <row r="8" spans="1:23">
      <c r="B8" s="93"/>
      <c r="C8" s="93"/>
      <c r="D8" s="93"/>
      <c r="E8" s="94" t="s">
        <v>62</v>
      </c>
      <c r="F8" s="94"/>
      <c r="G8" s="94"/>
      <c r="H8" s="94"/>
      <c r="I8" s="94" t="s">
        <v>61</v>
      </c>
      <c r="J8" s="94"/>
      <c r="K8" s="94"/>
      <c r="L8" s="94"/>
      <c r="M8" s="94"/>
      <c r="N8" s="94"/>
      <c r="O8" s="94"/>
      <c r="P8" s="94"/>
      <c r="Q8" s="94"/>
      <c r="R8" s="94"/>
      <c r="S8" s="94" t="s">
        <v>63</v>
      </c>
      <c r="T8" s="94"/>
      <c r="U8" s="94" t="s">
        <v>64</v>
      </c>
      <c r="W8" s="94" t="s">
        <v>65</v>
      </c>
    </row>
    <row r="9" spans="1:23">
      <c r="C9" s="93" t="s">
        <v>66</v>
      </c>
      <c r="E9" s="94" t="s">
        <v>67</v>
      </c>
      <c r="F9" s="94"/>
      <c r="G9" s="94" t="s">
        <v>68</v>
      </c>
      <c r="H9" s="94"/>
      <c r="I9" s="94" t="s">
        <v>60</v>
      </c>
      <c r="J9" s="94"/>
      <c r="K9" s="94" t="s">
        <v>69</v>
      </c>
      <c r="L9" s="94"/>
      <c r="M9" s="94" t="s">
        <v>70</v>
      </c>
      <c r="N9" s="94"/>
      <c r="O9" s="95">
        <v>0.05</v>
      </c>
      <c r="P9" s="94"/>
      <c r="Q9" s="94" t="s">
        <v>71</v>
      </c>
      <c r="R9" s="94"/>
      <c r="S9" s="94" t="s">
        <v>60</v>
      </c>
      <c r="T9" s="94"/>
      <c r="U9" s="94" t="s">
        <v>72</v>
      </c>
      <c r="W9" s="94" t="s">
        <v>73</v>
      </c>
    </row>
    <row r="10" spans="1:23" ht="18.75">
      <c r="A10" s="91" t="s">
        <v>9</v>
      </c>
      <c r="C10" s="94" t="s">
        <v>74</v>
      </c>
      <c r="E10" s="94" t="s">
        <v>75</v>
      </c>
      <c r="F10" s="94"/>
      <c r="G10" s="94" t="s">
        <v>76</v>
      </c>
      <c r="H10" s="94"/>
      <c r="I10" s="94" t="s">
        <v>64</v>
      </c>
      <c r="J10" s="94"/>
      <c r="K10" s="94" t="s">
        <v>70</v>
      </c>
      <c r="L10" s="94"/>
      <c r="M10" s="94" t="s">
        <v>77</v>
      </c>
      <c r="N10" s="94"/>
      <c r="O10" s="94" t="s">
        <v>78</v>
      </c>
      <c r="P10" s="94"/>
      <c r="Q10" s="94" t="s">
        <v>79</v>
      </c>
      <c r="R10" s="94"/>
      <c r="S10" s="94" t="s">
        <v>64</v>
      </c>
      <c r="T10" s="94"/>
      <c r="U10" s="94" t="s">
        <v>178</v>
      </c>
      <c r="W10" s="94" t="s">
        <v>80</v>
      </c>
    </row>
    <row r="11" spans="1:23">
      <c r="A11" s="96" t="s">
        <v>15</v>
      </c>
      <c r="B11" s="96" t="s">
        <v>81</v>
      </c>
      <c r="C11" s="97" t="s">
        <v>82</v>
      </c>
      <c r="D11" s="96"/>
      <c r="E11" s="97" t="s">
        <v>83</v>
      </c>
      <c r="F11" s="97"/>
      <c r="G11" s="97" t="s">
        <v>84</v>
      </c>
      <c r="H11" s="97"/>
      <c r="I11" s="97" t="s">
        <v>85</v>
      </c>
      <c r="J11" s="97"/>
      <c r="K11" s="97" t="s">
        <v>86</v>
      </c>
      <c r="L11" s="97"/>
      <c r="M11" s="97" t="s">
        <v>86</v>
      </c>
      <c r="N11" s="97"/>
      <c r="O11" s="97" t="s">
        <v>86</v>
      </c>
      <c r="P11" s="97"/>
      <c r="Q11" s="97" t="s">
        <v>87</v>
      </c>
      <c r="R11" s="97"/>
      <c r="S11" s="97" t="s">
        <v>88</v>
      </c>
      <c r="T11" s="97"/>
      <c r="U11" s="97" t="s">
        <v>89</v>
      </c>
      <c r="W11" s="97" t="s">
        <v>90</v>
      </c>
    </row>
    <row r="12" spans="1:23">
      <c r="A12" s="96"/>
      <c r="B12" s="96"/>
      <c r="C12" s="96"/>
      <c r="D12" s="96"/>
      <c r="E12" s="97"/>
      <c r="F12" s="97"/>
      <c r="G12" s="97"/>
      <c r="H12" s="97"/>
      <c r="I12" s="97"/>
      <c r="J12" s="97"/>
      <c r="K12" s="97"/>
      <c r="L12" s="97"/>
      <c r="M12" s="97"/>
      <c r="N12" s="97"/>
      <c r="O12" s="97"/>
      <c r="P12" s="97"/>
      <c r="Q12" s="97"/>
      <c r="R12" s="97"/>
      <c r="S12" s="97"/>
      <c r="T12" s="97"/>
      <c r="U12" s="97"/>
    </row>
    <row r="13" spans="1:23">
      <c r="A13" s="96"/>
      <c r="B13" s="96" t="s">
        <v>67</v>
      </c>
      <c r="C13" s="96"/>
      <c r="D13" s="96"/>
      <c r="E13" s="97"/>
      <c r="G13" s="97"/>
      <c r="I13" s="97"/>
      <c r="J13" s="97"/>
      <c r="K13" s="97"/>
      <c r="L13" s="97"/>
      <c r="M13" s="97"/>
      <c r="N13" s="97"/>
      <c r="O13" s="97"/>
      <c r="P13" s="97"/>
      <c r="Q13" s="97"/>
      <c r="S13" s="97"/>
      <c r="U13" s="198"/>
      <c r="W13" s="98" t="s">
        <v>0</v>
      </c>
    </row>
    <row r="14" spans="1:23">
      <c r="A14" s="91">
        <v>1</v>
      </c>
      <c r="B14" s="91" t="s">
        <v>91</v>
      </c>
      <c r="C14" s="98">
        <f>-'Attachment B'!Q19</f>
        <v>-1377224.2198284671</v>
      </c>
      <c r="E14" s="98">
        <f>'Authorized Decoupled Revenues'!Q8</f>
        <v>79791061.281090766</v>
      </c>
      <c r="G14" s="98">
        <f>-E14/$E$23*$G$30</f>
        <v>-1052150.6579564873</v>
      </c>
      <c r="I14" s="98">
        <f>C14+G14</f>
        <v>-2429374.8777849544</v>
      </c>
      <c r="J14" s="98"/>
      <c r="K14" s="100">
        <f>ABS('Attachment B'!Q20)</f>
        <v>1994777</v>
      </c>
      <c r="L14" s="98"/>
      <c r="M14" s="100" t="str">
        <f>IF(ABS(I14)&gt;K14,"YES","NO")</f>
        <v>YES</v>
      </c>
      <c r="N14" s="98"/>
      <c r="O14" s="100">
        <v>7584351.5426718481</v>
      </c>
      <c r="P14" s="98"/>
      <c r="Q14" s="100" t="str">
        <f>IF(I14&gt;O14,"YES","NO")</f>
        <v>NO</v>
      </c>
      <c r="S14" s="98">
        <f>IF(Q14="YES",-'Attachment B'!Q65*2,I14)</f>
        <v>-2429374.8777849544</v>
      </c>
      <c r="U14" s="199">
        <f>ROUND(S14/('Normalized Monthly kWh'!Q12),5)*100</f>
        <v>-0.19600000000000001</v>
      </c>
      <c r="W14" s="98">
        <f>I14-S14</f>
        <v>0</v>
      </c>
    </row>
    <row r="15" spans="1:23">
      <c r="A15" s="91">
        <v>2</v>
      </c>
      <c r="B15" s="91" t="s">
        <v>92</v>
      </c>
      <c r="C15" s="98">
        <f>-'Attachment B'!Q35</f>
        <v>-158595.66967499859</v>
      </c>
      <c r="E15" s="98">
        <f>'Authorized Decoupled Revenues'!Q9</f>
        <v>29421923.207621746</v>
      </c>
      <c r="G15" s="98">
        <f>-E15/$E$23*$G$30</f>
        <v>-387966.96477304056</v>
      </c>
      <c r="I15" s="98">
        <f>C15+G15</f>
        <v>-546562.63444803911</v>
      </c>
      <c r="J15" s="98"/>
      <c r="K15" s="100">
        <f>ABS('Attachment B'!Q36)</f>
        <v>735548</v>
      </c>
      <c r="L15" s="98"/>
      <c r="M15" s="100" t="str">
        <f>IF(ABS(I15)&gt;K15,"YES","NO")</f>
        <v>NO</v>
      </c>
      <c r="N15" s="98"/>
      <c r="O15" s="100">
        <v>2563132.6230757218</v>
      </c>
      <c r="P15" s="98"/>
      <c r="Q15" s="100" t="str">
        <f>IF(I15&gt;O15,"YES","NO")</f>
        <v>NO</v>
      </c>
      <c r="S15" s="98"/>
      <c r="U15" s="101"/>
      <c r="W15" s="98">
        <f t="shared" ref="W15:W17" si="0">I15-S15</f>
        <v>-546562.63444803911</v>
      </c>
    </row>
    <row r="16" spans="1:23">
      <c r="A16" s="91">
        <v>3</v>
      </c>
      <c r="B16" s="91" t="s">
        <v>93</v>
      </c>
      <c r="C16" s="98">
        <f>-'Attachment B'!Q51</f>
        <v>280828.49915263685</v>
      </c>
      <c r="E16" s="98">
        <f>'Authorized Decoupled Revenues'!Q10</f>
        <v>43760852.042928025</v>
      </c>
      <c r="G16" s="98">
        <f>-E16/$E$23*$G$30</f>
        <v>-577044.70313411765</v>
      </c>
      <c r="I16" s="98">
        <f>C16+G16</f>
        <v>-296216.20398148079</v>
      </c>
      <c r="J16" s="98"/>
      <c r="K16" s="100">
        <f>ABS('Attachment B'!Q52)</f>
        <v>1094021</v>
      </c>
      <c r="L16" s="98"/>
      <c r="M16" s="100" t="str">
        <f>IF(ABS(I16)&gt;K16,"YES","NO")</f>
        <v>NO</v>
      </c>
      <c r="N16" s="98"/>
      <c r="O16" s="100">
        <v>3722199.7208067002</v>
      </c>
      <c r="P16" s="98"/>
      <c r="Q16" s="100" t="str">
        <f>IF(I16&gt;O16,"YES","NO")</f>
        <v>NO</v>
      </c>
      <c r="S16" s="98"/>
      <c r="U16" s="101"/>
      <c r="W16" s="98">
        <f t="shared" si="0"/>
        <v>-296216.20398148079</v>
      </c>
    </row>
    <row r="17" spans="1:23">
      <c r="A17" s="91">
        <v>4</v>
      </c>
      <c r="B17" s="91" t="s">
        <v>94</v>
      </c>
      <c r="C17" s="98">
        <f>-'Attachment B'!Q67</f>
        <v>615437.48321274354</v>
      </c>
      <c r="E17" s="98">
        <f>'Authorized Decoupled Revenues'!Q11</f>
        <v>9071488.5575382635</v>
      </c>
      <c r="G17" s="98">
        <f>-E17/$E$23*$G$30</f>
        <v>-119619.57268414657</v>
      </c>
      <c r="I17" s="98">
        <f>C17+G17</f>
        <v>495817.91052859696</v>
      </c>
      <c r="J17" s="98"/>
      <c r="K17" s="100">
        <f>ABS('Attachment B'!Q68)</f>
        <v>226787</v>
      </c>
      <c r="L17" s="98"/>
      <c r="M17" s="100" t="str">
        <f>IF(ABS(I17)&gt;K17,"YES","NO")</f>
        <v>YES</v>
      </c>
      <c r="N17" s="100"/>
      <c r="O17" s="100">
        <v>646829.90005648101</v>
      </c>
      <c r="P17" s="100"/>
      <c r="Q17" s="100" t="str">
        <f>IF(I17&gt;O17,"YES","NO")</f>
        <v>NO</v>
      </c>
      <c r="S17" s="98">
        <f>IF(Q17="YES",-'Attachment B'!Q68*2,I17)</f>
        <v>495817.91052859696</v>
      </c>
      <c r="U17" s="102">
        <f>ROUND(S17/'Normalized Monthly kWh'!Q40,5)*100</f>
        <v>0.315</v>
      </c>
      <c r="W17" s="98">
        <f t="shared" si="0"/>
        <v>0</v>
      </c>
    </row>
    <row r="19" spans="1:23">
      <c r="B19" s="96" t="s">
        <v>95</v>
      </c>
      <c r="C19" s="96"/>
      <c r="D19" s="96"/>
      <c r="G19" s="98"/>
    </row>
    <row r="20" spans="1:23">
      <c r="A20" s="91">
        <v>5</v>
      </c>
      <c r="B20" s="91" t="s">
        <v>96</v>
      </c>
      <c r="E20" s="98">
        <f>'Authorized Decoupled Revenues'!Q15</f>
        <v>30116993.221625444</v>
      </c>
      <c r="G20" s="98">
        <f>-E20/$E$23*$G$30</f>
        <v>-397132.38206187071</v>
      </c>
    </row>
    <row r="21" spans="1:23">
      <c r="A21" s="91">
        <v>6</v>
      </c>
      <c r="B21" s="91" t="s">
        <v>97</v>
      </c>
      <c r="E21" s="103">
        <f>'Authorized Decoupled Revenues'!Q16</f>
        <v>1568745.0643609783</v>
      </c>
      <c r="F21" s="91" t="s">
        <v>0</v>
      </c>
      <c r="G21" s="103">
        <f>-E21/$E$23*$G$30</f>
        <v>-20685.978167639078</v>
      </c>
      <c r="W21" s="91" t="s">
        <v>0</v>
      </c>
    </row>
    <row r="23" spans="1:23">
      <c r="A23" s="91">
        <v>7</v>
      </c>
      <c r="B23" s="91" t="s">
        <v>98</v>
      </c>
      <c r="E23" s="98">
        <f>SUM(E14:E21)</f>
        <v>193731063.37516522</v>
      </c>
      <c r="G23" s="98">
        <f>SUM(G14:G21)</f>
        <v>-2554600.2587773018</v>
      </c>
      <c r="Q23" s="91" t="s">
        <v>0</v>
      </c>
    </row>
    <row r="26" spans="1:23">
      <c r="B26" s="91" t="s">
        <v>197</v>
      </c>
      <c r="G26" s="99">
        <v>6463193</v>
      </c>
      <c r="M26" s="91" t="s">
        <v>0</v>
      </c>
    </row>
    <row r="27" spans="1:23">
      <c r="B27" s="91" t="s">
        <v>195</v>
      </c>
      <c r="C27" s="91" t="s">
        <v>0</v>
      </c>
      <c r="G27" s="204">
        <f>'Authorized Decoupled Revenues'!P13</f>
        <v>128097994.1049163</v>
      </c>
    </row>
    <row r="28" spans="1:23">
      <c r="B28" s="91" t="s">
        <v>196</v>
      </c>
      <c r="G28" s="204">
        <f>'Authorized Decoupled Revenues'!Q13</f>
        <v>162045325.0891788</v>
      </c>
    </row>
    <row r="29" spans="1:23">
      <c r="A29" s="91" t="s">
        <v>0</v>
      </c>
      <c r="B29" s="91" t="s">
        <v>198</v>
      </c>
      <c r="G29" s="99">
        <f>G27/G28*G26</f>
        <v>5109200.5175546035</v>
      </c>
    </row>
    <row r="30" spans="1:23">
      <c r="B30" s="91" t="s">
        <v>199</v>
      </c>
      <c r="G30" s="99">
        <f>G29*0.5</f>
        <v>2554600.2587773018</v>
      </c>
    </row>
    <row r="31" spans="1:23">
      <c r="G31" s="99"/>
    </row>
    <row r="32" spans="1:23">
      <c r="G32" s="99"/>
    </row>
    <row r="33" spans="2:9" ht="18.75">
      <c r="B33" s="104" t="s">
        <v>185</v>
      </c>
      <c r="C33" s="104"/>
      <c r="D33" s="104"/>
      <c r="I33" s="91" t="s">
        <v>0</v>
      </c>
    </row>
    <row r="34" spans="2:9">
      <c r="B34" s="104"/>
      <c r="C34" s="104"/>
      <c r="D34" s="104"/>
    </row>
  </sheetData>
  <pageMargins left="0.2" right="0.2" top="0.75" bottom="0.75" header="0.3" footer="0.3"/>
  <pageSetup scale="5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B1:AA59"/>
  <sheetViews>
    <sheetView view="pageBreakPreview" topLeftCell="B1" zoomScale="70" zoomScaleNormal="55" zoomScaleSheetLayoutView="70" workbookViewId="0">
      <selection activeCell="B1" sqref="A1:B1"/>
    </sheetView>
  </sheetViews>
  <sheetFormatPr defaultColWidth="11.7109375" defaultRowHeight="15.75"/>
  <cols>
    <col min="1" max="1" width="0" style="1" hidden="1" customWidth="1"/>
    <col min="2" max="2" width="5.28515625" style="1" customWidth="1"/>
    <col min="3" max="3" width="2.42578125" style="1" customWidth="1"/>
    <col min="4" max="4" width="41" style="4" customWidth="1"/>
    <col min="5" max="5" width="2.42578125" style="4" customWidth="1"/>
    <col min="6" max="6" width="6.42578125" style="4" bestFit="1" customWidth="1"/>
    <col min="7" max="7" width="2.42578125" style="4" customWidth="1"/>
    <col min="8" max="8" width="10.140625" style="1" bestFit="1" customWidth="1"/>
    <col min="9" max="9" width="2.28515625" style="1" customWidth="1"/>
    <col min="10" max="10" width="12" style="1" bestFit="1" customWidth="1"/>
    <col min="11" max="11" width="3.28515625" style="1" customWidth="1"/>
    <col min="12" max="12" width="11.42578125" style="1" hidden="1" customWidth="1"/>
    <col min="13" max="13" width="3.140625" style="1" hidden="1" customWidth="1"/>
    <col min="14" max="14" width="11.42578125" style="1" bestFit="1" customWidth="1"/>
    <col min="15" max="15" width="3" style="1" customWidth="1"/>
    <col min="16" max="16" width="9.140625" style="1" hidden="1" customWidth="1"/>
    <col min="17" max="17" width="10" style="1" hidden="1" customWidth="1"/>
    <col min="18" max="18" width="2.140625" style="1" hidden="1" customWidth="1"/>
    <col min="19" max="19" width="14" style="1" bestFit="1" customWidth="1"/>
    <col min="20" max="20" width="10" style="1" bestFit="1" customWidth="1"/>
    <col min="21" max="21" width="2.42578125" style="1" customWidth="1"/>
    <col min="22" max="22" width="3.5703125" style="1" customWidth="1"/>
    <col min="23" max="23" width="8.28515625" style="1" customWidth="1"/>
    <col min="24" max="24" width="0.140625" style="1" customWidth="1"/>
    <col min="25" max="25" width="11.7109375" style="1" customWidth="1"/>
    <col min="26" max="26" width="15.42578125" style="1" bestFit="1" customWidth="1"/>
    <col min="27" max="16384" width="11.7109375" style="1"/>
  </cols>
  <sheetData>
    <row r="1" spans="2:27" ht="18.75">
      <c r="C1" s="2"/>
      <c r="D1" s="3"/>
      <c r="N1" s="5" t="s">
        <v>0</v>
      </c>
    </row>
    <row r="2" spans="2:27">
      <c r="B2" s="233" t="s">
        <v>1</v>
      </c>
      <c r="C2" s="233"/>
      <c r="D2" s="233"/>
      <c r="E2" s="233"/>
      <c r="F2" s="233"/>
      <c r="G2" s="233"/>
      <c r="H2" s="233"/>
      <c r="I2" s="233"/>
      <c r="J2" s="233"/>
      <c r="K2" s="233"/>
      <c r="L2" s="233"/>
      <c r="M2" s="233"/>
      <c r="N2" s="233"/>
      <c r="O2" s="233"/>
      <c r="P2" s="233"/>
      <c r="Q2" s="233"/>
      <c r="R2" s="233"/>
      <c r="S2" s="233"/>
      <c r="T2" s="233"/>
      <c r="U2" s="6"/>
      <c r="V2" s="6"/>
      <c r="W2" s="6"/>
      <c r="X2" s="6"/>
    </row>
    <row r="3" spans="2:27">
      <c r="B3" s="233" t="s">
        <v>2</v>
      </c>
      <c r="C3" s="233"/>
      <c r="D3" s="233"/>
      <c r="E3" s="233"/>
      <c r="F3" s="233"/>
      <c r="G3" s="233"/>
      <c r="H3" s="233"/>
      <c r="I3" s="233"/>
      <c r="J3" s="233"/>
      <c r="K3" s="233"/>
      <c r="L3" s="233"/>
      <c r="M3" s="233"/>
      <c r="N3" s="233"/>
      <c r="O3" s="233"/>
      <c r="P3" s="233"/>
      <c r="Q3" s="233"/>
      <c r="R3" s="233"/>
      <c r="S3" s="233"/>
      <c r="T3" s="233"/>
      <c r="U3" s="6"/>
      <c r="V3" s="6"/>
      <c r="W3" s="6"/>
      <c r="X3" s="6"/>
    </row>
    <row r="4" spans="2:27">
      <c r="B4" s="233" t="s">
        <v>3</v>
      </c>
      <c r="C4" s="233"/>
      <c r="D4" s="233"/>
      <c r="E4" s="233"/>
      <c r="F4" s="233"/>
      <c r="G4" s="233"/>
      <c r="H4" s="233"/>
      <c r="I4" s="233"/>
      <c r="J4" s="233"/>
      <c r="K4" s="233"/>
      <c r="L4" s="233"/>
      <c r="M4" s="233"/>
      <c r="N4" s="233"/>
      <c r="O4" s="233"/>
      <c r="P4" s="233"/>
      <c r="Q4" s="233"/>
      <c r="R4" s="233"/>
      <c r="S4" s="233"/>
      <c r="T4" s="233"/>
      <c r="U4" s="6"/>
      <c r="V4" s="6"/>
      <c r="W4" s="6"/>
      <c r="X4" s="6"/>
    </row>
    <row r="5" spans="2:27">
      <c r="B5" s="233" t="s">
        <v>4</v>
      </c>
      <c r="C5" s="233"/>
      <c r="D5" s="233"/>
      <c r="E5" s="233"/>
      <c r="F5" s="233"/>
      <c r="G5" s="233"/>
      <c r="H5" s="233"/>
      <c r="I5" s="233"/>
      <c r="J5" s="233"/>
      <c r="K5" s="233"/>
      <c r="L5" s="233"/>
      <c r="M5" s="233"/>
      <c r="N5" s="233"/>
      <c r="O5" s="233"/>
      <c r="P5" s="233"/>
      <c r="Q5" s="233"/>
      <c r="R5" s="233"/>
      <c r="S5" s="233"/>
      <c r="T5" s="233"/>
      <c r="U5" s="6"/>
      <c r="V5" s="6"/>
      <c r="W5" s="6"/>
      <c r="X5" s="6"/>
    </row>
    <row r="6" spans="2:27">
      <c r="B6" s="234" t="s">
        <v>5</v>
      </c>
      <c r="C6" s="234"/>
      <c r="D6" s="234"/>
      <c r="E6" s="234"/>
      <c r="F6" s="234"/>
      <c r="G6" s="234"/>
      <c r="H6" s="234"/>
      <c r="I6" s="234"/>
      <c r="J6" s="234"/>
      <c r="K6" s="234"/>
      <c r="L6" s="234"/>
      <c r="M6" s="234"/>
      <c r="N6" s="234"/>
      <c r="O6" s="234"/>
      <c r="P6" s="234"/>
      <c r="Q6" s="234"/>
      <c r="R6" s="234"/>
      <c r="S6" s="234"/>
      <c r="T6" s="234"/>
      <c r="U6" s="7"/>
      <c r="V6" s="7"/>
      <c r="W6" s="7"/>
      <c r="X6" s="7"/>
    </row>
    <row r="7" spans="2:27">
      <c r="B7" s="8"/>
      <c r="C7" s="8"/>
      <c r="D7" s="8"/>
      <c r="E7" s="8"/>
      <c r="F7" s="8"/>
      <c r="G7" s="8"/>
      <c r="H7" s="8"/>
      <c r="I7" s="8"/>
      <c r="J7" s="8"/>
      <c r="K7" s="8"/>
      <c r="L7" s="8"/>
      <c r="M7" s="8"/>
      <c r="N7" s="8"/>
      <c r="O7" s="8"/>
      <c r="P7" s="8"/>
      <c r="Q7" s="8"/>
      <c r="R7" s="7"/>
      <c r="S7" s="7"/>
      <c r="T7" s="7"/>
      <c r="U7" s="7"/>
      <c r="V7" s="7"/>
      <c r="W7" s="7"/>
      <c r="X7" s="7"/>
    </row>
    <row r="8" spans="2:27">
      <c r="K8" s="9"/>
      <c r="L8" s="10"/>
      <c r="M8" s="11"/>
      <c r="N8" s="230" t="s">
        <v>0</v>
      </c>
      <c r="O8" s="230"/>
      <c r="P8" s="230"/>
      <c r="Q8" s="230"/>
      <c r="R8" s="11"/>
      <c r="U8" s="11"/>
      <c r="V8" s="11"/>
      <c r="W8" s="11"/>
      <c r="X8" s="11"/>
      <c r="Y8" s="9"/>
      <c r="Z8" s="9"/>
      <c r="AA8" s="9"/>
    </row>
    <row r="9" spans="2:27">
      <c r="L9" s="12" t="s">
        <v>6</v>
      </c>
      <c r="M9" s="13"/>
      <c r="N9" s="12" t="s">
        <v>6</v>
      </c>
      <c r="O9" s="14"/>
      <c r="P9" s="14"/>
      <c r="Q9" s="14"/>
      <c r="R9" s="13"/>
      <c r="S9" s="230"/>
      <c r="T9" s="230"/>
      <c r="U9" s="13"/>
      <c r="V9" s="13"/>
      <c r="W9" s="13"/>
      <c r="X9" s="13"/>
    </row>
    <row r="10" spans="2:27">
      <c r="F10" s="15" t="s">
        <v>7</v>
      </c>
      <c r="G10" s="15"/>
      <c r="L10" s="16" t="s">
        <v>8</v>
      </c>
      <c r="M10" s="17"/>
      <c r="N10" s="16" t="s">
        <v>8</v>
      </c>
      <c r="O10" s="16"/>
      <c r="P10" s="14" t="s">
        <v>0</v>
      </c>
      <c r="Q10" s="14"/>
      <c r="R10" s="14"/>
      <c r="U10" s="14"/>
      <c r="V10" s="18"/>
      <c r="W10" s="14"/>
      <c r="X10" s="18"/>
    </row>
    <row r="11" spans="2:27">
      <c r="B11" s="18" t="s">
        <v>9</v>
      </c>
      <c r="F11" s="15" t="s">
        <v>10</v>
      </c>
      <c r="G11" s="15"/>
      <c r="H11" s="12" t="s">
        <v>11</v>
      </c>
      <c r="L11" s="12" t="s">
        <v>12</v>
      </c>
      <c r="M11" s="18"/>
      <c r="N11" s="19" t="s">
        <v>12</v>
      </c>
      <c r="O11" s="12"/>
      <c r="P11" s="20" t="s">
        <v>13</v>
      </c>
      <c r="Q11" s="12" t="s">
        <v>8</v>
      </c>
      <c r="R11" s="18"/>
      <c r="S11" s="230" t="s">
        <v>14</v>
      </c>
      <c r="T11" s="230"/>
      <c r="U11" s="18"/>
      <c r="V11" s="18"/>
      <c r="W11" s="16"/>
      <c r="X11" s="21"/>
      <c r="Y11" s="9"/>
    </row>
    <row r="12" spans="2:27">
      <c r="B12" s="22" t="s">
        <v>15</v>
      </c>
      <c r="D12" s="23" t="s">
        <v>16</v>
      </c>
      <c r="F12" s="23" t="s">
        <v>15</v>
      </c>
      <c r="G12" s="24"/>
      <c r="H12" s="25" t="s">
        <v>17</v>
      </c>
      <c r="J12" s="25" t="s">
        <v>18</v>
      </c>
      <c r="L12" s="26" t="s">
        <v>19</v>
      </c>
      <c r="M12" s="16"/>
      <c r="N12" s="27" t="s">
        <v>19</v>
      </c>
      <c r="O12" s="28"/>
      <c r="P12" s="29" t="s">
        <v>19</v>
      </c>
      <c r="Q12" s="25" t="s">
        <v>20</v>
      </c>
      <c r="R12" s="21"/>
      <c r="S12" s="29" t="s">
        <v>19</v>
      </c>
      <c r="T12" s="25" t="s">
        <v>20</v>
      </c>
      <c r="U12" s="21"/>
      <c r="V12" s="21"/>
      <c r="W12" s="16"/>
      <c r="X12" s="21"/>
      <c r="Y12" s="9"/>
    </row>
    <row r="13" spans="2:27">
      <c r="B13" s="30"/>
      <c r="D13" s="20" t="s">
        <v>21</v>
      </c>
      <c r="F13" s="20" t="s">
        <v>22</v>
      </c>
      <c r="G13" s="15"/>
      <c r="H13" s="20" t="s">
        <v>23</v>
      </c>
      <c r="J13" s="20" t="s">
        <v>24</v>
      </c>
      <c r="L13" s="20" t="s">
        <v>25</v>
      </c>
      <c r="M13" s="20"/>
      <c r="N13" s="20" t="s">
        <v>25</v>
      </c>
      <c r="O13" s="20"/>
      <c r="P13" s="20" t="s">
        <v>26</v>
      </c>
      <c r="Q13" s="20" t="s">
        <v>27</v>
      </c>
      <c r="R13" s="20"/>
      <c r="S13" s="20" t="s">
        <v>28</v>
      </c>
      <c r="T13" s="20" t="s">
        <v>26</v>
      </c>
      <c r="U13" s="20"/>
      <c r="V13" s="20"/>
      <c r="W13" s="17"/>
      <c r="X13" s="17"/>
      <c r="Y13" s="9"/>
    </row>
    <row r="14" spans="2:27">
      <c r="M14" s="20"/>
      <c r="N14" s="20" t="s">
        <v>0</v>
      </c>
      <c r="Q14" s="20" t="s">
        <v>29</v>
      </c>
      <c r="T14" s="20" t="s">
        <v>30</v>
      </c>
      <c r="W14" s="9"/>
      <c r="X14" s="9"/>
      <c r="Y14" s="9"/>
    </row>
    <row r="15" spans="2:27">
      <c r="D15" s="31" t="s">
        <v>31</v>
      </c>
      <c r="W15" s="9"/>
      <c r="X15" s="9"/>
      <c r="Y15" s="9"/>
    </row>
    <row r="16" spans="2:27">
      <c r="B16" s="18">
        <v>1</v>
      </c>
      <c r="D16" s="4" t="s">
        <v>32</v>
      </c>
      <c r="F16" s="32" t="s">
        <v>33</v>
      </c>
      <c r="G16" s="32"/>
      <c r="H16" s="33">
        <v>105258.64978493931</v>
      </c>
      <c r="I16" s="5"/>
      <c r="J16" s="33">
        <v>1569786.6374891768</v>
      </c>
      <c r="L16" s="34">
        <v>142933.87703273332</v>
      </c>
      <c r="M16" s="35"/>
      <c r="N16" s="34">
        <v>148768.01803273332</v>
      </c>
      <c r="O16" s="34"/>
      <c r="P16" s="34">
        <v>2421.3629999999998</v>
      </c>
      <c r="Q16" s="35">
        <f>P16/L16</f>
        <v>1.6940441624244774E-2</v>
      </c>
      <c r="R16" s="35"/>
      <c r="S16" s="34">
        <f>'Attachment C'!S14/1000</f>
        <v>-2429.3748777849546</v>
      </c>
      <c r="T16" s="36">
        <f>S16/N16</f>
        <v>-1.6329953910190705E-2</v>
      </c>
      <c r="U16" s="35"/>
      <c r="V16" s="35"/>
      <c r="W16" s="37" t="s">
        <v>0</v>
      </c>
      <c r="X16" s="38"/>
      <c r="Y16" s="39" t="s">
        <v>0</v>
      </c>
      <c r="Z16" s="5" t="s">
        <v>0</v>
      </c>
    </row>
    <row r="17" spans="2:27">
      <c r="H17" s="40"/>
      <c r="J17" s="40"/>
      <c r="L17" s="40"/>
      <c r="M17" s="9"/>
      <c r="N17" s="40"/>
      <c r="O17" s="9"/>
      <c r="P17" s="40"/>
      <c r="Q17" s="41"/>
      <c r="R17" s="9"/>
      <c r="S17" s="40"/>
      <c r="T17" s="41"/>
      <c r="U17" s="9"/>
      <c r="V17" s="9"/>
      <c r="W17" s="42"/>
      <c r="X17" s="9"/>
      <c r="Y17" s="9"/>
    </row>
    <row r="18" spans="2:27">
      <c r="Q18" s="43"/>
      <c r="T18" s="43"/>
      <c r="W18" s="42"/>
      <c r="X18" s="9"/>
      <c r="Y18" s="9"/>
    </row>
    <row r="19" spans="2:27">
      <c r="B19" s="44">
        <f>MAX(B$13:B18)+1</f>
        <v>2</v>
      </c>
      <c r="D19" s="31" t="s">
        <v>34</v>
      </c>
      <c r="H19" s="45">
        <f>SUM(H16:H16)</f>
        <v>105258.64978493931</v>
      </c>
      <c r="J19" s="45">
        <f>SUM(J16:J16)</f>
        <v>1569786.6374891768</v>
      </c>
      <c r="K19" s="45"/>
      <c r="L19" s="46">
        <f>SUM(L16:L16)</f>
        <v>142933.87703273332</v>
      </c>
      <c r="M19" s="35"/>
      <c r="N19" s="46">
        <f>SUM(N16:N18)</f>
        <v>148768.01803273332</v>
      </c>
      <c r="O19" s="46"/>
      <c r="P19" s="34">
        <f>SUM(P16)</f>
        <v>2421.3629999999998</v>
      </c>
      <c r="Q19" s="35">
        <f>P19/L19</f>
        <v>1.6940441624244774E-2</v>
      </c>
      <c r="R19" s="35"/>
      <c r="S19" s="34">
        <f>SUM(S16)</f>
        <v>-2429.3748777849546</v>
      </c>
      <c r="T19" s="36">
        <f>S19/N19</f>
        <v>-1.6329953910190705E-2</v>
      </c>
      <c r="U19" s="35"/>
      <c r="V19" s="35"/>
      <c r="W19" s="47"/>
      <c r="X19" s="38"/>
      <c r="Y19" s="9"/>
    </row>
    <row r="20" spans="2:27">
      <c r="J20" s="5" t="s">
        <v>0</v>
      </c>
      <c r="Q20" s="43"/>
      <c r="T20" s="43"/>
      <c r="W20" s="42"/>
      <c r="X20" s="9"/>
      <c r="Y20" s="9"/>
    </row>
    <row r="21" spans="2:27">
      <c r="D21" s="31" t="s">
        <v>35</v>
      </c>
      <c r="H21" s="48"/>
      <c r="Q21" s="43"/>
      <c r="T21" s="43"/>
      <c r="W21" s="42"/>
      <c r="X21" s="9"/>
      <c r="Y21" s="9"/>
    </row>
    <row r="22" spans="2:27">
      <c r="B22" s="44">
        <f>MAX(B$13:B21)+1</f>
        <v>3</v>
      </c>
      <c r="D22" s="4" t="s">
        <v>36</v>
      </c>
      <c r="F22" s="15">
        <v>24</v>
      </c>
      <c r="G22" s="15"/>
      <c r="H22" s="33">
        <v>19046.041792326934</v>
      </c>
      <c r="J22" s="33">
        <v>536266.600352215</v>
      </c>
      <c r="L22" s="34">
        <v>48607.124891159161</v>
      </c>
      <c r="M22" s="35"/>
      <c r="N22" s="34">
        <v>50590.494891159164</v>
      </c>
      <c r="O22" s="34"/>
      <c r="P22" s="34">
        <v>823.33</v>
      </c>
      <c r="Q22" s="35">
        <f>P22/L22</f>
        <v>1.6938463277628466E-2</v>
      </c>
      <c r="R22" s="35"/>
      <c r="S22" s="34">
        <v>0</v>
      </c>
      <c r="T22" s="36">
        <f>S22/N22</f>
        <v>0</v>
      </c>
      <c r="U22" s="35"/>
      <c r="V22" s="35"/>
      <c r="W22" s="47"/>
      <c r="X22" s="38"/>
      <c r="Y22" s="9"/>
      <c r="Z22" s="49"/>
      <c r="AA22" s="50"/>
    </row>
    <row r="23" spans="2:27">
      <c r="B23" s="44">
        <f>MAX(B$13:B22)+1</f>
        <v>4</v>
      </c>
      <c r="D23" s="4" t="s">
        <v>37</v>
      </c>
      <c r="E23" s="51"/>
      <c r="F23" s="15">
        <v>33</v>
      </c>
      <c r="G23" s="15"/>
      <c r="H23" s="33">
        <v>0</v>
      </c>
      <c r="J23" s="33">
        <v>0</v>
      </c>
      <c r="L23" s="34">
        <v>0</v>
      </c>
      <c r="M23" s="35"/>
      <c r="N23" s="34">
        <v>0</v>
      </c>
      <c r="O23" s="34"/>
      <c r="P23" s="34">
        <v>0</v>
      </c>
      <c r="Q23" s="35">
        <f>Q24</f>
        <v>1.6941109731765304E-2</v>
      </c>
      <c r="R23" s="35"/>
      <c r="S23" s="34">
        <v>0</v>
      </c>
      <c r="T23" s="36">
        <f>T24</f>
        <v>0</v>
      </c>
      <c r="U23" s="35"/>
      <c r="V23" s="35"/>
      <c r="W23" s="47"/>
      <c r="X23" s="38"/>
      <c r="Y23" s="9"/>
      <c r="Z23" s="49"/>
      <c r="AA23" s="50"/>
    </row>
    <row r="24" spans="2:27">
      <c r="B24" s="44">
        <f>MAX(B$13:B23)+1</f>
        <v>5</v>
      </c>
      <c r="D24" s="4" t="s">
        <v>38</v>
      </c>
      <c r="F24" s="15">
        <v>36</v>
      </c>
      <c r="G24" s="15"/>
      <c r="H24" s="33">
        <v>1085.852777777774</v>
      </c>
      <c r="J24" s="33">
        <v>928614.07790582778</v>
      </c>
      <c r="L24" s="34">
        <v>72091.735390272821</v>
      </c>
      <c r="M24" s="35"/>
      <c r="N24" s="34">
        <v>75033.954390272833</v>
      </c>
      <c r="O24" s="34"/>
      <c r="P24" s="34">
        <v>1221.3140000000001</v>
      </c>
      <c r="Q24" s="35">
        <f t="shared" ref="Q24:Q29" si="0">P24/L24</f>
        <v>1.6941109731765304E-2</v>
      </c>
      <c r="R24" s="35"/>
      <c r="S24" s="34">
        <v>0</v>
      </c>
      <c r="T24" s="36">
        <f t="shared" ref="T24:T29" si="1">S24/N24</f>
        <v>0</v>
      </c>
      <c r="U24" s="35"/>
      <c r="V24" s="35"/>
      <c r="W24" s="47"/>
      <c r="X24" s="38"/>
      <c r="Y24" s="9"/>
      <c r="Z24" s="49"/>
      <c r="AA24" s="50"/>
    </row>
    <row r="25" spans="2:27">
      <c r="B25" s="44">
        <f>MAX(B$13:B24)+1</f>
        <v>6</v>
      </c>
      <c r="D25" s="4" t="s">
        <v>39</v>
      </c>
      <c r="F25" s="15" t="s">
        <v>40</v>
      </c>
      <c r="G25" s="15"/>
      <c r="H25" s="33">
        <v>5224.9278642093977</v>
      </c>
      <c r="J25" s="33">
        <v>160874.871894949</v>
      </c>
      <c r="L25" s="34">
        <v>13779.761</v>
      </c>
      <c r="M25" s="35"/>
      <c r="N25" s="34">
        <v>14342.200999999999</v>
      </c>
      <c r="O25" s="34"/>
      <c r="P25" s="34">
        <v>233.62799999999999</v>
      </c>
      <c r="Q25" s="35">
        <f t="shared" si="0"/>
        <v>1.6954430486856773E-2</v>
      </c>
      <c r="R25" s="35"/>
      <c r="S25" s="34">
        <f>'Attachment C'!S17/1000</f>
        <v>495.81791052859694</v>
      </c>
      <c r="T25" s="36">
        <f t="shared" si="1"/>
        <v>3.457055932548965E-2</v>
      </c>
      <c r="U25" s="35"/>
      <c r="V25" s="35"/>
      <c r="W25" s="47"/>
      <c r="X25" s="38"/>
      <c r="Y25" s="9"/>
    </row>
    <row r="26" spans="2:27">
      <c r="B26" s="44">
        <f>MAX(B$13:B25)+1</f>
        <v>7</v>
      </c>
      <c r="D26" s="4" t="s">
        <v>41</v>
      </c>
      <c r="F26" s="15">
        <v>47</v>
      </c>
      <c r="G26" s="15"/>
      <c r="H26" s="33">
        <v>1</v>
      </c>
      <c r="J26" s="33">
        <v>2252.8077291342674</v>
      </c>
      <c r="L26" s="34">
        <v>320.24390541901147</v>
      </c>
      <c r="M26" s="35"/>
      <c r="N26" s="34">
        <v>333.5599054190115</v>
      </c>
      <c r="O26" s="34"/>
      <c r="P26" s="34">
        <v>5.5730000000000004</v>
      </c>
      <c r="Q26" s="35">
        <f t="shared" si="0"/>
        <v>1.7402360843395949E-2</v>
      </c>
      <c r="R26" s="35"/>
      <c r="S26" s="34">
        <v>0</v>
      </c>
      <c r="T26" s="36">
        <f t="shared" si="1"/>
        <v>0</v>
      </c>
      <c r="U26" s="35"/>
      <c r="V26" s="35"/>
      <c r="W26" s="47"/>
      <c r="X26" s="38"/>
      <c r="Y26" s="9"/>
    </row>
    <row r="27" spans="2:27">
      <c r="B27" s="44">
        <f>MAX(B$13:B26)+1</f>
        <v>8</v>
      </c>
      <c r="D27" s="4" t="s">
        <v>42</v>
      </c>
      <c r="F27" s="15">
        <v>48</v>
      </c>
      <c r="G27" s="15"/>
      <c r="H27" s="33">
        <v>65.154040404040458</v>
      </c>
      <c r="J27" s="33">
        <v>413290.81798306474</v>
      </c>
      <c r="L27" s="34">
        <v>28946.199579258908</v>
      </c>
      <c r="M27" s="35"/>
      <c r="N27" s="34">
        <v>30127.245579258906</v>
      </c>
      <c r="O27" s="34"/>
      <c r="P27" s="34">
        <v>490.47500000000002</v>
      </c>
      <c r="Q27" s="35">
        <f t="shared" si="0"/>
        <v>1.694436600069063E-2</v>
      </c>
      <c r="R27" s="35"/>
      <c r="S27" s="34">
        <v>0</v>
      </c>
      <c r="T27" s="36">
        <f t="shared" si="1"/>
        <v>0</v>
      </c>
      <c r="U27" s="35"/>
      <c r="V27" s="35"/>
      <c r="W27" s="47"/>
      <c r="X27" s="38"/>
      <c r="Y27" s="9"/>
      <c r="Z27" s="5" t="s">
        <v>0</v>
      </c>
    </row>
    <row r="28" spans="2:27">
      <c r="B28" s="44">
        <f>MAX(B$13:B26)+1</f>
        <v>8</v>
      </c>
      <c r="D28" s="4" t="s">
        <v>43</v>
      </c>
      <c r="F28" s="32" t="s">
        <v>44</v>
      </c>
      <c r="G28" s="15"/>
      <c r="H28" s="33">
        <v>1.0027777777777749</v>
      </c>
      <c r="J28" s="33">
        <v>459903.50184810511</v>
      </c>
      <c r="L28" s="34">
        <v>26554.390864840949</v>
      </c>
      <c r="M28" s="35"/>
      <c r="N28" s="34">
        <v>27638.135864840948</v>
      </c>
      <c r="O28" s="34"/>
      <c r="P28" s="34">
        <v>449.86200000000002</v>
      </c>
      <c r="Q28" s="35">
        <f t="shared" si="0"/>
        <v>1.6941153057878459E-2</v>
      </c>
      <c r="R28" s="35"/>
      <c r="S28" s="34">
        <v>0</v>
      </c>
      <c r="T28" s="36">
        <f t="shared" si="1"/>
        <v>0</v>
      </c>
      <c r="U28" s="35"/>
      <c r="V28" s="35"/>
      <c r="W28" s="47"/>
      <c r="X28" s="38"/>
      <c r="Y28" s="9"/>
    </row>
    <row r="29" spans="2:27">
      <c r="B29" s="44">
        <f>MAX(B$13:B28)+1</f>
        <v>9</v>
      </c>
      <c r="D29" s="4" t="s">
        <v>45</v>
      </c>
      <c r="F29" s="15" t="s">
        <v>46</v>
      </c>
      <c r="G29" s="15"/>
      <c r="H29" s="33">
        <v>29.122222222222252</v>
      </c>
      <c r="J29" s="33">
        <v>269.62791580171842</v>
      </c>
      <c r="L29" s="34">
        <v>24.108272947769361</v>
      </c>
      <c r="M29" s="35"/>
      <c r="N29" s="34">
        <v>25.091272947769362</v>
      </c>
      <c r="O29" s="34"/>
      <c r="P29" s="34">
        <v>0.40899999999999997</v>
      </c>
      <c r="Q29" s="35">
        <f t="shared" si="0"/>
        <v>1.6965130637358369E-2</v>
      </c>
      <c r="R29" s="35"/>
      <c r="S29" s="34">
        <v>0</v>
      </c>
      <c r="T29" s="36">
        <f t="shared" si="1"/>
        <v>0</v>
      </c>
      <c r="U29" s="35"/>
      <c r="V29" s="35"/>
      <c r="W29" s="47"/>
      <c r="X29" s="38"/>
      <c r="Y29" s="9"/>
      <c r="Z29" s="5" t="s">
        <v>0</v>
      </c>
    </row>
    <row r="30" spans="2:27">
      <c r="B30" s="18"/>
      <c r="F30" s="15"/>
      <c r="G30" s="15"/>
      <c r="H30" s="40"/>
      <c r="J30" s="40"/>
      <c r="L30" s="40"/>
      <c r="M30" s="9"/>
      <c r="N30" s="40"/>
      <c r="O30" s="9"/>
      <c r="P30" s="40"/>
      <c r="Q30" s="52"/>
      <c r="R30" s="9"/>
      <c r="S30" s="40"/>
      <c r="T30" s="52"/>
      <c r="U30" s="9"/>
      <c r="V30" s="9"/>
      <c r="W30" s="42"/>
      <c r="X30" s="9"/>
      <c r="Y30" s="37" t="s">
        <v>0</v>
      </c>
    </row>
    <row r="31" spans="2:27">
      <c r="B31" s="18"/>
      <c r="Q31" s="43"/>
      <c r="T31" s="43"/>
      <c r="W31" s="42"/>
      <c r="X31" s="9"/>
      <c r="Y31" s="9"/>
    </row>
    <row r="32" spans="2:27">
      <c r="B32" s="44">
        <f>MAX(B$13:B31)+1</f>
        <v>10</v>
      </c>
      <c r="D32" s="31" t="s">
        <v>47</v>
      </c>
      <c r="H32" s="45">
        <f>SUM(H22:H29)</f>
        <v>25453.101474718143</v>
      </c>
      <c r="J32" s="45">
        <f>SUM(J22:J29)</f>
        <v>2501472.3056290983</v>
      </c>
      <c r="K32" s="45"/>
      <c r="L32" s="34">
        <f>SUM(L22:L29)</f>
        <v>190323.56390389864</v>
      </c>
      <c r="M32" s="35"/>
      <c r="N32" s="34">
        <f>SUM(N22:N31)</f>
        <v>198090.68290389862</v>
      </c>
      <c r="O32" s="46"/>
      <c r="P32" s="34">
        <f>SUM(P22:P29)</f>
        <v>3224.5910000000003</v>
      </c>
      <c r="Q32" s="35">
        <f>P32/L32</f>
        <v>1.6942678740653548E-2</v>
      </c>
      <c r="R32" s="35"/>
      <c r="S32" s="34">
        <f>SUM(S22:S29)</f>
        <v>495.81791052859694</v>
      </c>
      <c r="T32" s="36">
        <f>S32/N32</f>
        <v>2.5029845082069672E-3</v>
      </c>
      <c r="U32" s="35"/>
      <c r="V32" s="35"/>
      <c r="W32" s="47"/>
      <c r="X32" s="38"/>
      <c r="Y32" s="37" t="s">
        <v>0</v>
      </c>
    </row>
    <row r="33" spans="2:26">
      <c r="B33" s="18"/>
      <c r="Q33" s="43"/>
      <c r="T33" s="43"/>
      <c r="W33" s="42"/>
      <c r="X33" s="9"/>
      <c r="Y33" s="9"/>
    </row>
    <row r="34" spans="2:26">
      <c r="B34" s="18"/>
      <c r="D34" s="31" t="s">
        <v>48</v>
      </c>
      <c r="Q34" s="43"/>
      <c r="T34" s="43"/>
      <c r="W34" s="42"/>
      <c r="X34" s="9"/>
      <c r="Y34" s="9"/>
    </row>
    <row r="35" spans="2:26">
      <c r="B35" s="44">
        <f>MAX(B$13:B34)+1</f>
        <v>11</v>
      </c>
      <c r="D35" s="4" t="s">
        <v>49</v>
      </c>
      <c r="F35" s="15" t="s">
        <v>50</v>
      </c>
      <c r="G35" s="15"/>
      <c r="H35" s="33">
        <v>2460.6166666666663</v>
      </c>
      <c r="J35" s="33">
        <v>3285.7464134232382</v>
      </c>
      <c r="L35" s="34">
        <v>469.31262621896536</v>
      </c>
      <c r="M35" s="35"/>
      <c r="N35" s="34">
        <v>488.55641257909394</v>
      </c>
      <c r="O35" s="34"/>
      <c r="P35" s="34">
        <v>8.0844872906794194</v>
      </c>
      <c r="Q35" s="35">
        <f>P35/L35</f>
        <v>1.7226230105531981E-2</v>
      </c>
      <c r="R35" s="35"/>
      <c r="S35" s="34">
        <v>0</v>
      </c>
      <c r="T35" s="36">
        <f>S35/N35</f>
        <v>0</v>
      </c>
      <c r="U35" s="35"/>
      <c r="V35" s="35"/>
      <c r="W35" s="47"/>
      <c r="X35" s="38"/>
      <c r="Y35" s="9"/>
    </row>
    <row r="36" spans="2:26">
      <c r="B36" s="44">
        <f>MAX(B$13:B35)+1</f>
        <v>12</v>
      </c>
      <c r="D36" s="4" t="s">
        <v>51</v>
      </c>
      <c r="F36" s="15" t="s">
        <v>52</v>
      </c>
      <c r="G36" s="15"/>
      <c r="H36" s="33">
        <v>177</v>
      </c>
      <c r="J36" s="33">
        <v>3932.5577854698172</v>
      </c>
      <c r="L36" s="34">
        <v>768.97320538016254</v>
      </c>
      <c r="M36" s="35"/>
      <c r="N36" s="34">
        <v>800.33920538016253</v>
      </c>
      <c r="O36" s="34"/>
      <c r="P36" s="34">
        <v>13.127000000000001</v>
      </c>
      <c r="Q36" s="35">
        <f>P36/L36</f>
        <v>1.7070815872589885E-2</v>
      </c>
      <c r="R36" s="35"/>
      <c r="S36" s="34">
        <v>0</v>
      </c>
      <c r="T36" s="36">
        <f>S36/N36</f>
        <v>0</v>
      </c>
      <c r="U36" s="35"/>
      <c r="V36" s="35"/>
      <c r="W36" s="47"/>
      <c r="X36" s="38"/>
      <c r="Y36" s="37" t="s">
        <v>0</v>
      </c>
    </row>
    <row r="37" spans="2:26">
      <c r="B37" s="44">
        <f>MAX(B$13:B36)+1</f>
        <v>13</v>
      </c>
      <c r="D37" s="4" t="s">
        <v>51</v>
      </c>
      <c r="F37" s="15">
        <v>52</v>
      </c>
      <c r="G37" s="15"/>
      <c r="H37" s="33">
        <v>1.1666666666666667</v>
      </c>
      <c r="J37" s="33">
        <v>212.19525038227087</v>
      </c>
      <c r="L37" s="34">
        <v>36.502141953691478</v>
      </c>
      <c r="M37" s="35"/>
      <c r="N37" s="34">
        <v>37.99214195369148</v>
      </c>
      <c r="O37" s="34"/>
      <c r="P37" s="34">
        <v>0.61799999999999999</v>
      </c>
      <c r="Q37" s="35">
        <f>P37/L37</f>
        <v>1.6930513304781594E-2</v>
      </c>
      <c r="R37" s="35"/>
      <c r="S37" s="34">
        <v>0</v>
      </c>
      <c r="T37" s="36">
        <f>S37/N37</f>
        <v>0</v>
      </c>
      <c r="U37" s="35"/>
      <c r="V37" s="35"/>
      <c r="W37" s="47"/>
      <c r="X37" s="38"/>
      <c r="Y37" s="9"/>
    </row>
    <row r="38" spans="2:26">
      <c r="B38" s="44">
        <f>MAX(B$13:B37)+1</f>
        <v>14</v>
      </c>
      <c r="D38" s="4" t="s">
        <v>51</v>
      </c>
      <c r="F38" s="15">
        <v>53</v>
      </c>
      <c r="G38" s="15"/>
      <c r="H38" s="33">
        <v>6.7847222222222223</v>
      </c>
      <c r="J38" s="33">
        <v>4656.9131691638522</v>
      </c>
      <c r="L38" s="34">
        <v>325.79118695836257</v>
      </c>
      <c r="M38" s="35"/>
      <c r="N38" s="34">
        <v>339.07660882721854</v>
      </c>
      <c r="O38" s="34"/>
      <c r="P38" s="34">
        <v>5.5070182750000383</v>
      </c>
      <c r="Q38" s="35">
        <f>P38/L38</f>
        <v>1.6903521321170231E-2</v>
      </c>
      <c r="R38" s="35"/>
      <c r="S38" s="34">
        <v>0</v>
      </c>
      <c r="T38" s="36">
        <f>S38/N38</f>
        <v>0</v>
      </c>
      <c r="U38" s="35"/>
      <c r="V38" s="35"/>
      <c r="W38" s="47"/>
      <c r="X38" s="38"/>
      <c r="Y38" s="9"/>
      <c r="Z38" s="5" t="s">
        <v>0</v>
      </c>
    </row>
    <row r="39" spans="2:26">
      <c r="B39" s="44">
        <f>MAX(B$13:B38)+1</f>
        <v>15</v>
      </c>
      <c r="D39" s="4" t="s">
        <v>51</v>
      </c>
      <c r="F39" s="15">
        <v>57</v>
      </c>
      <c r="G39" s="15"/>
      <c r="H39" s="33">
        <v>34.833333333333336</v>
      </c>
      <c r="J39" s="33">
        <v>1753.793178375513</v>
      </c>
      <c r="L39" s="34">
        <v>219.70146192102368</v>
      </c>
      <c r="M39" s="35"/>
      <c r="N39" s="34">
        <v>228.62746192102367</v>
      </c>
      <c r="O39" s="34"/>
      <c r="P39" s="34">
        <v>3.7149999999999999</v>
      </c>
      <c r="Q39" s="35">
        <f>P39/L39</f>
        <v>1.690930942159791E-2</v>
      </c>
      <c r="R39" s="35"/>
      <c r="S39" s="34">
        <v>0</v>
      </c>
      <c r="T39" s="36">
        <f>S39/N39</f>
        <v>0</v>
      </c>
      <c r="U39" s="35"/>
      <c r="V39" s="35"/>
      <c r="W39" s="47"/>
      <c r="X39" s="38"/>
      <c r="Y39" s="9"/>
    </row>
    <row r="40" spans="2:26">
      <c r="B40" s="18"/>
      <c r="H40" s="40"/>
      <c r="J40" s="40"/>
      <c r="L40" s="40"/>
      <c r="M40" s="9"/>
      <c r="N40" s="53"/>
      <c r="O40" s="9"/>
      <c r="P40" s="40"/>
      <c r="Q40" s="52"/>
      <c r="R40" s="9"/>
      <c r="S40" s="40"/>
      <c r="T40" s="52"/>
      <c r="U40" s="9"/>
      <c r="V40" s="9"/>
      <c r="W40" s="42"/>
      <c r="X40" s="9"/>
      <c r="Y40" s="9"/>
    </row>
    <row r="41" spans="2:26">
      <c r="B41" s="18"/>
      <c r="Q41" s="43"/>
      <c r="T41" s="43"/>
      <c r="W41" s="42"/>
      <c r="X41" s="9"/>
      <c r="Y41" s="9"/>
    </row>
    <row r="42" spans="2:26">
      <c r="B42" s="44">
        <f>MAX(B$13:B41)+1</f>
        <v>16</v>
      </c>
      <c r="D42" s="31" t="s">
        <v>53</v>
      </c>
      <c r="H42" s="54">
        <f>SUM(H35:H39)</f>
        <v>2680.4013888888885</v>
      </c>
      <c r="J42" s="54">
        <f>SUM(J35:J39)</f>
        <v>13841.205796814691</v>
      </c>
      <c r="K42" s="45"/>
      <c r="L42" s="55">
        <f>SUM(L35:L39)</f>
        <v>1820.2806224322057</v>
      </c>
      <c r="M42" s="38"/>
      <c r="N42" s="55">
        <f>SUM(N35:N41)</f>
        <v>1894.5918306611902</v>
      </c>
      <c r="O42" s="56"/>
      <c r="P42" s="55">
        <f>SUM(P35:P39)</f>
        <v>31.051505565679459</v>
      </c>
      <c r="Q42" s="57">
        <f>P42/L42</f>
        <v>1.7058636554724921E-2</v>
      </c>
      <c r="R42" s="38"/>
      <c r="S42" s="55">
        <f>SUM(S35:S39)</f>
        <v>0</v>
      </c>
      <c r="T42" s="58">
        <f>S42/N42</f>
        <v>0</v>
      </c>
      <c r="U42" s="38"/>
      <c r="V42" s="38"/>
      <c r="W42" s="59"/>
      <c r="X42" s="38"/>
      <c r="Y42" s="9"/>
    </row>
    <row r="43" spans="2:26">
      <c r="B43" s="18"/>
      <c r="D43" s="31"/>
      <c r="H43" s="60"/>
      <c r="J43" s="60"/>
      <c r="K43" s="45"/>
      <c r="L43" s="56"/>
      <c r="M43" s="56"/>
      <c r="N43" s="56"/>
      <c r="O43" s="56"/>
      <c r="P43" s="56"/>
      <c r="Q43" s="61"/>
      <c r="R43" s="56"/>
      <c r="S43" s="56"/>
      <c r="T43" s="61"/>
      <c r="U43" s="56"/>
      <c r="V43" s="56"/>
      <c r="W43" s="42"/>
      <c r="X43" s="56"/>
      <c r="Y43" s="9"/>
    </row>
    <row r="44" spans="2:26" ht="16.5" thickBot="1">
      <c r="B44" s="44">
        <f>MAX(B$13:B43)+1</f>
        <v>17</v>
      </c>
      <c r="D44" s="62" t="s">
        <v>54</v>
      </c>
      <c r="H44" s="63">
        <f>H42+H32+H19</f>
        <v>133392.15264854633</v>
      </c>
      <c r="J44" s="63">
        <f>J42+J32+J19</f>
        <v>4085100.1489150897</v>
      </c>
      <c r="L44" s="64">
        <f>L42+L32+L19</f>
        <v>335077.72155906417</v>
      </c>
      <c r="M44" s="38"/>
      <c r="N44" s="64">
        <f>N19+N32+N42</f>
        <v>348753.29276729311</v>
      </c>
      <c r="O44" s="65"/>
      <c r="P44" s="64">
        <f>P42+P32+P19</f>
        <v>5677.0055055656794</v>
      </c>
      <c r="Q44" s="66">
        <f>P44/L44</f>
        <v>1.6942354386174831E-2</v>
      </c>
      <c r="R44" s="38"/>
      <c r="S44" s="64">
        <f>S42+S32+S19</f>
        <v>-1933.5569672563577</v>
      </c>
      <c r="T44" s="67">
        <f>S44/N44</f>
        <v>-5.5441970222386699E-3</v>
      </c>
      <c r="U44" s="38"/>
      <c r="V44" s="38"/>
      <c r="W44" s="37" t="s">
        <v>0</v>
      </c>
      <c r="X44" s="38"/>
      <c r="Y44" s="39" t="s">
        <v>0</v>
      </c>
    </row>
    <row r="45" spans="2:26" ht="16.5" thickTop="1">
      <c r="B45" s="231" t="s">
        <v>0</v>
      </c>
      <c r="C45" s="232"/>
      <c r="D45" s="232"/>
      <c r="H45" s="68"/>
      <c r="J45" s="68"/>
      <c r="L45" s="65"/>
      <c r="M45" s="38"/>
      <c r="N45" s="65"/>
      <c r="O45" s="65"/>
      <c r="P45" s="65"/>
      <c r="Q45" s="43"/>
      <c r="R45" s="38"/>
      <c r="S45" s="65"/>
      <c r="T45" s="43"/>
      <c r="U45" s="38"/>
      <c r="V45" s="38"/>
      <c r="W45" s="47"/>
      <c r="X45" s="38"/>
      <c r="Y45" s="9"/>
    </row>
    <row r="46" spans="2:26">
      <c r="B46" s="44">
        <v>18</v>
      </c>
      <c r="D46" s="4" t="s">
        <v>55</v>
      </c>
      <c r="H46" s="68"/>
      <c r="J46" s="68"/>
      <c r="L46" s="69">
        <v>594.93922999999995</v>
      </c>
      <c r="M46" s="70"/>
      <c r="N46" s="69">
        <v>594.93922999999995</v>
      </c>
      <c r="O46" s="65"/>
      <c r="P46" s="49"/>
      <c r="Q46" s="35"/>
      <c r="R46" s="38"/>
      <c r="S46" s="49"/>
      <c r="T46" s="35"/>
      <c r="U46" s="35"/>
      <c r="V46" s="38"/>
      <c r="W46" s="47"/>
      <c r="X46" s="38"/>
      <c r="Y46" s="9"/>
    </row>
    <row r="47" spans="2:26">
      <c r="B47" s="44"/>
      <c r="H47" s="68"/>
      <c r="J47" s="68"/>
      <c r="L47" s="65"/>
      <c r="M47" s="70"/>
      <c r="N47" s="69"/>
      <c r="O47" s="65"/>
      <c r="P47" s="49"/>
      <c r="Q47" s="35"/>
      <c r="R47" s="38"/>
      <c r="S47" s="49"/>
      <c r="T47" s="35"/>
      <c r="U47" s="35"/>
      <c r="V47" s="38"/>
      <c r="W47" s="47"/>
      <c r="X47" s="38"/>
      <c r="Y47" s="9"/>
    </row>
    <row r="48" spans="2:26" ht="16.5" thickBot="1">
      <c r="B48" s="44">
        <v>19</v>
      </c>
      <c r="D48" s="71" t="s">
        <v>56</v>
      </c>
      <c r="H48" s="72">
        <f>SUM(H44:H46)</f>
        <v>133392.15264854633</v>
      </c>
      <c r="J48" s="72">
        <f>SUM(J44:J46)</f>
        <v>4085100.1489150897</v>
      </c>
      <c r="L48" s="64">
        <f>SUM(L44:L46)</f>
        <v>335672.66078906419</v>
      </c>
      <c r="N48" s="73">
        <f>N44+N46</f>
        <v>349348.23199729313</v>
      </c>
      <c r="O48" s="65"/>
      <c r="P48" s="64">
        <f>SUM(P44:P46)</f>
        <v>5677.0055055656794</v>
      </c>
      <c r="Q48" s="66">
        <f>P48/L48</f>
        <v>1.6912326110266974E-2</v>
      </c>
      <c r="S48" s="64">
        <f>SUM(S44:S46)</f>
        <v>-1933.5569672563577</v>
      </c>
      <c r="T48" s="67">
        <f>S48/N48</f>
        <v>-5.5347552675501718E-3</v>
      </c>
      <c r="U48" s="35"/>
      <c r="W48" s="9"/>
      <c r="X48" s="9"/>
      <c r="Y48" s="9"/>
    </row>
    <row r="49" spans="9:24" ht="18.75" customHeight="1" thickTop="1">
      <c r="I49" s="5"/>
      <c r="P49" s="34" t="s">
        <v>0</v>
      </c>
      <c r="Q49" s="74" t="s">
        <v>0</v>
      </c>
      <c r="S49" s="34" t="s">
        <v>0</v>
      </c>
      <c r="T49" s="74" t="s">
        <v>0</v>
      </c>
    </row>
    <row r="50" spans="9:24" ht="18.75" customHeight="1">
      <c r="P50" s="75" t="s">
        <v>0</v>
      </c>
      <c r="Q50" s="76" t="s">
        <v>0</v>
      </c>
      <c r="S50" s="75" t="s">
        <v>0</v>
      </c>
      <c r="T50" s="76" t="s">
        <v>0</v>
      </c>
    </row>
    <row r="51" spans="9:24">
      <c r="L51" s="77"/>
      <c r="M51" s="9"/>
      <c r="P51" s="49"/>
      <c r="Q51" s="78"/>
      <c r="R51" s="9"/>
      <c r="S51" s="49"/>
      <c r="T51" s="78"/>
      <c r="U51" s="9"/>
      <c r="V51" s="9"/>
      <c r="W51" s="9"/>
      <c r="X51" s="9"/>
    </row>
    <row r="52" spans="9:24">
      <c r="M52" s="9"/>
      <c r="P52" s="79"/>
      <c r="R52" s="9"/>
      <c r="S52" s="79"/>
      <c r="U52" s="9"/>
      <c r="V52" s="9"/>
      <c r="W52" s="9"/>
      <c r="X52" s="9"/>
    </row>
    <row r="53" spans="9:24">
      <c r="N53" s="37"/>
      <c r="P53" s="80"/>
      <c r="Q53" s="81"/>
      <c r="S53" s="80"/>
      <c r="T53" s="81"/>
    </row>
    <row r="54" spans="9:24">
      <c r="N54" s="9"/>
      <c r="P54" s="82"/>
      <c r="Q54" s="83"/>
      <c r="S54" s="82"/>
      <c r="T54" s="83"/>
    </row>
    <row r="55" spans="9:24">
      <c r="N55" s="30"/>
      <c r="P55" s="84"/>
      <c r="Q55" s="85"/>
      <c r="S55" s="84"/>
      <c r="T55" s="85"/>
    </row>
    <row r="56" spans="9:24">
      <c r="N56" s="86"/>
      <c r="Q56" s="87"/>
      <c r="T56" s="87"/>
    </row>
    <row r="57" spans="9:24">
      <c r="N57" s="5"/>
      <c r="Q57" s="88"/>
      <c r="T57" s="88"/>
    </row>
    <row r="59" spans="9:24">
      <c r="N59" s="30"/>
    </row>
  </sheetData>
  <mergeCells count="9">
    <mergeCell ref="S9:T9"/>
    <mergeCell ref="S11:T11"/>
    <mergeCell ref="B45:D45"/>
    <mergeCell ref="B2:T2"/>
    <mergeCell ref="B3:T3"/>
    <mergeCell ref="B4:T4"/>
    <mergeCell ref="B5:T5"/>
    <mergeCell ref="B6:T6"/>
    <mergeCell ref="N8:Q8"/>
  </mergeCells>
  <printOptions horizontalCentered="1"/>
  <pageMargins left="0.25" right="0.25" top="0.5" bottom="0.5" header="0.5" footer="0.25"/>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zoomScale="85" zoomScaleNormal="85" workbookViewId="0"/>
  </sheetViews>
  <sheetFormatPr defaultRowHeight="15.75"/>
  <cols>
    <col min="1" max="1" width="1.7109375" style="205" customWidth="1"/>
    <col min="2" max="2" width="61.28515625" style="205" bestFit="1" customWidth="1"/>
    <col min="3" max="5" width="16.42578125" style="205" bestFit="1" customWidth="1"/>
    <col min="6" max="9" width="14.5703125" style="206" bestFit="1" customWidth="1"/>
    <col min="10" max="10" width="15.140625" style="206" bestFit="1" customWidth="1"/>
    <col min="11" max="11" width="14.5703125" style="206" bestFit="1" customWidth="1"/>
    <col min="12" max="14" width="15" style="206" bestFit="1" customWidth="1"/>
    <col min="15" max="15" width="2.140625" style="206" customWidth="1"/>
    <col min="16" max="17" width="16.140625" style="206" bestFit="1" customWidth="1"/>
    <col min="18" max="16384" width="9.140625" style="206"/>
  </cols>
  <sheetData>
    <row r="1" spans="1:17" ht="20.25">
      <c r="A1" s="210" t="s">
        <v>1</v>
      </c>
      <c r="B1" s="210"/>
      <c r="C1" s="210"/>
      <c r="D1" s="210"/>
      <c r="E1" s="210"/>
      <c r="F1" s="210"/>
      <c r="G1" s="210"/>
      <c r="H1" s="210"/>
      <c r="I1" s="210"/>
      <c r="J1" s="210"/>
      <c r="K1" s="210"/>
      <c r="L1" s="210"/>
      <c r="M1" s="210"/>
      <c r="N1" s="210"/>
      <c r="O1" s="210"/>
    </row>
    <row r="2" spans="1:17" ht="20.25">
      <c r="A2" s="210" t="s">
        <v>2</v>
      </c>
      <c r="B2" s="210"/>
      <c r="C2" s="210"/>
      <c r="D2" s="210"/>
      <c r="E2" s="210"/>
      <c r="F2" s="210"/>
      <c r="G2" s="210"/>
      <c r="H2" s="210"/>
      <c r="I2" s="210"/>
      <c r="J2" s="210"/>
      <c r="K2" s="210"/>
      <c r="L2" s="210"/>
      <c r="M2" s="210"/>
      <c r="N2" s="210"/>
      <c r="O2" s="210"/>
    </row>
    <row r="3" spans="1:17" ht="20.25">
      <c r="A3" s="210" t="s">
        <v>191</v>
      </c>
      <c r="B3" s="210"/>
      <c r="C3" s="210"/>
      <c r="D3" s="210"/>
      <c r="E3" s="210"/>
      <c r="F3" s="210"/>
      <c r="G3" s="210"/>
      <c r="H3" s="210"/>
      <c r="I3" s="210"/>
      <c r="J3" s="210"/>
      <c r="K3" s="210"/>
      <c r="L3" s="210"/>
      <c r="M3" s="210"/>
      <c r="N3" s="210"/>
      <c r="O3" s="210"/>
      <c r="Q3" s="209"/>
    </row>
    <row r="4" spans="1:17">
      <c r="A4" s="211"/>
      <c r="B4" s="212"/>
      <c r="C4" s="212"/>
      <c r="D4" s="212"/>
      <c r="E4" s="212"/>
      <c r="O4" s="213"/>
      <c r="P4" s="224" t="s">
        <v>181</v>
      </c>
    </row>
    <row r="5" spans="1:17">
      <c r="A5" s="208"/>
      <c r="B5" s="207"/>
      <c r="C5" s="207"/>
      <c r="D5" s="207"/>
      <c r="E5" s="207"/>
      <c r="F5" s="214"/>
      <c r="G5" s="214"/>
      <c r="H5" s="214"/>
      <c r="I5" s="214"/>
      <c r="J5" s="214"/>
      <c r="K5" s="214"/>
      <c r="L5" s="214"/>
      <c r="M5" s="214"/>
      <c r="N5" s="214"/>
      <c r="P5" s="223" t="s">
        <v>65</v>
      </c>
      <c r="Q5" s="223" t="s">
        <v>183</v>
      </c>
    </row>
    <row r="6" spans="1:17">
      <c r="A6" s="208"/>
      <c r="B6" s="208"/>
      <c r="C6" s="215" t="s">
        <v>189</v>
      </c>
      <c r="D6" s="215" t="s">
        <v>188</v>
      </c>
      <c r="E6" s="215" t="s">
        <v>190</v>
      </c>
      <c r="F6" s="216" t="s">
        <v>108</v>
      </c>
      <c r="G6" s="216" t="s">
        <v>109</v>
      </c>
      <c r="H6" s="216" t="s">
        <v>110</v>
      </c>
      <c r="I6" s="216" t="s">
        <v>111</v>
      </c>
      <c r="J6" s="216" t="s">
        <v>112</v>
      </c>
      <c r="K6" s="216" t="s">
        <v>113</v>
      </c>
      <c r="L6" s="216" t="s">
        <v>114</v>
      </c>
      <c r="M6" s="216" t="s">
        <v>115</v>
      </c>
      <c r="N6" s="216" t="s">
        <v>116</v>
      </c>
      <c r="P6" s="216" t="s">
        <v>193</v>
      </c>
      <c r="Q6" s="216" t="s">
        <v>193</v>
      </c>
    </row>
    <row r="7" spans="1:17">
      <c r="A7" s="208"/>
      <c r="B7" s="217"/>
      <c r="C7" s="217"/>
      <c r="D7" s="217"/>
      <c r="E7" s="217"/>
      <c r="F7" s="218"/>
      <c r="G7" s="218"/>
      <c r="H7" s="218"/>
      <c r="I7" s="218"/>
      <c r="J7" s="218"/>
      <c r="K7" s="218"/>
      <c r="L7" s="218"/>
      <c r="M7" s="218"/>
      <c r="N7" s="218"/>
      <c r="P7" s="218"/>
      <c r="Q7" s="218"/>
    </row>
    <row r="8" spans="1:17">
      <c r="A8" s="208"/>
      <c r="B8" s="207" t="s">
        <v>125</v>
      </c>
      <c r="C8" s="219">
        <v>5457085.4618635727</v>
      </c>
      <c r="D8" s="219">
        <v>5913035.3021426145</v>
      </c>
      <c r="E8" s="219">
        <v>10916768.735029623</v>
      </c>
      <c r="F8" s="219">
        <v>10547590.187298032</v>
      </c>
      <c r="G8" s="219">
        <v>9206059.6258682217</v>
      </c>
      <c r="H8" s="219">
        <v>7423943.9575112415</v>
      </c>
      <c r="I8" s="219">
        <v>5543227.5546470406</v>
      </c>
      <c r="J8" s="219">
        <v>4483483.6947267968</v>
      </c>
      <c r="K8" s="219">
        <v>3676418.5653191446</v>
      </c>
      <c r="L8" s="219">
        <v>4658728.1058675777</v>
      </c>
      <c r="M8" s="219">
        <v>6230053.8787062643</v>
      </c>
      <c r="N8" s="219">
        <v>5734666.2121106442</v>
      </c>
      <c r="P8" s="220">
        <f>E8*(16/30)+SUM(F8:N8)</f>
        <v>63326448.440737426</v>
      </c>
      <c r="Q8" s="220">
        <f>SUM(C8:N8)</f>
        <v>79791061.281090766</v>
      </c>
    </row>
    <row r="9" spans="1:17">
      <c r="A9" s="208"/>
      <c r="B9" s="207" t="s">
        <v>143</v>
      </c>
      <c r="C9" s="219">
        <v>2336727.5852027563</v>
      </c>
      <c r="D9" s="219">
        <v>2270477.7401084355</v>
      </c>
      <c r="E9" s="219">
        <v>2927149.1753009795</v>
      </c>
      <c r="F9" s="219">
        <v>2828442.7511099325</v>
      </c>
      <c r="G9" s="219">
        <v>2545977.6909835306</v>
      </c>
      <c r="H9" s="219">
        <v>2290217.1508245133</v>
      </c>
      <c r="I9" s="219">
        <v>2138449.0664313333</v>
      </c>
      <c r="J9" s="219">
        <v>2057495.8891970715</v>
      </c>
      <c r="K9" s="219">
        <v>2251586.2936155666</v>
      </c>
      <c r="L9" s="219">
        <v>2411683.8787061009</v>
      </c>
      <c r="M9" s="219">
        <v>2781242.6990378862</v>
      </c>
      <c r="N9" s="219">
        <v>2582473.2871036427</v>
      </c>
      <c r="P9" s="220">
        <f>E9*(16/30)+SUM(F9:N9)</f>
        <v>23448714.933836769</v>
      </c>
      <c r="Q9" s="220">
        <f>SUM(C9:N9)</f>
        <v>29421923.207621746</v>
      </c>
    </row>
    <row r="10" spans="1:17">
      <c r="A10" s="208"/>
      <c r="B10" s="207" t="s">
        <v>145</v>
      </c>
      <c r="C10" s="219">
        <v>4272450.0555501888</v>
      </c>
      <c r="D10" s="219">
        <v>4069702.2598348144</v>
      </c>
      <c r="E10" s="219">
        <v>4214418.3903747872</v>
      </c>
      <c r="F10" s="219">
        <v>3837303.8174482291</v>
      </c>
      <c r="G10" s="219">
        <v>3533601.291610247</v>
      </c>
      <c r="H10" s="219">
        <v>3336342.5793037382</v>
      </c>
      <c r="I10" s="219">
        <v>3248962.4395902082</v>
      </c>
      <c r="J10" s="219">
        <v>3126708.0839435752</v>
      </c>
      <c r="K10" s="219">
        <v>3322794.3583526951</v>
      </c>
      <c r="L10" s="219">
        <v>3252211.7997005857</v>
      </c>
      <c r="M10" s="219">
        <v>3562594.3232070096</v>
      </c>
      <c r="N10" s="219">
        <v>3983762.6440119455</v>
      </c>
      <c r="P10" s="220">
        <f>E10*(16/30)+SUM(F10:N10)</f>
        <v>33451971.145368118</v>
      </c>
      <c r="Q10" s="220">
        <f>SUM(C10:N10)</f>
        <v>43760852.042928025</v>
      </c>
    </row>
    <row r="11" spans="1:17">
      <c r="A11" s="208"/>
      <c r="B11" s="207" t="s">
        <v>146</v>
      </c>
      <c r="C11" s="219">
        <v>910303.71751652018</v>
      </c>
      <c r="D11" s="219">
        <v>270371.23214025679</v>
      </c>
      <c r="E11" s="219">
        <v>42758.620516066796</v>
      </c>
      <c r="F11" s="219">
        <v>24224.429315567133</v>
      </c>
      <c r="G11" s="219">
        <v>25062.384149354155</v>
      </c>
      <c r="H11" s="219">
        <v>181931.49642857208</v>
      </c>
      <c r="I11" s="219">
        <v>585248.51145322924</v>
      </c>
      <c r="J11" s="219">
        <v>896240.92220179294</v>
      </c>
      <c r="K11" s="219">
        <v>1046765.5030416335</v>
      </c>
      <c r="L11" s="219">
        <v>1669379.353528054</v>
      </c>
      <c r="M11" s="219">
        <v>1886118.944485354</v>
      </c>
      <c r="N11" s="219">
        <v>1533083.4427618622</v>
      </c>
      <c r="P11" s="220">
        <f>E11*(16/30)+SUM(F11:N11)</f>
        <v>7870859.5849739881</v>
      </c>
      <c r="Q11" s="220">
        <f>SUM(C11:N11)</f>
        <v>9071488.5575382635</v>
      </c>
    </row>
    <row r="12" spans="1:17">
      <c r="A12" s="221"/>
      <c r="B12" s="221"/>
      <c r="C12" s="221"/>
      <c r="D12" s="221"/>
      <c r="E12" s="221"/>
      <c r="F12" s="222"/>
      <c r="G12" s="222"/>
      <c r="H12" s="222"/>
      <c r="I12" s="222"/>
      <c r="J12" s="222"/>
      <c r="K12" s="222"/>
      <c r="L12" s="222"/>
      <c r="M12" s="222"/>
      <c r="N12" s="222"/>
      <c r="P12" s="228"/>
      <c r="Q12" s="228"/>
    </row>
    <row r="13" spans="1:17">
      <c r="A13" s="221"/>
      <c r="B13" s="225" t="s">
        <v>200</v>
      </c>
      <c r="C13" s="226">
        <f>SUM(C8:C11)</f>
        <v>12976566.82013304</v>
      </c>
      <c r="D13" s="226">
        <f t="shared" ref="D13:N13" si="0">SUM(D8:D11)</f>
        <v>12523586.534226121</v>
      </c>
      <c r="E13" s="226">
        <f t="shared" si="0"/>
        <v>18101094.921221454</v>
      </c>
      <c r="F13" s="226">
        <f t="shared" si="0"/>
        <v>17237561.185171761</v>
      </c>
      <c r="G13" s="226">
        <f t="shared" si="0"/>
        <v>15310700.992611352</v>
      </c>
      <c r="H13" s="226">
        <f t="shared" si="0"/>
        <v>13232435.184068065</v>
      </c>
      <c r="I13" s="226">
        <f t="shared" si="0"/>
        <v>11515887.572121812</v>
      </c>
      <c r="J13" s="226">
        <f t="shared" si="0"/>
        <v>10563928.590069238</v>
      </c>
      <c r="K13" s="226">
        <f t="shared" si="0"/>
        <v>10297564.720329041</v>
      </c>
      <c r="L13" s="226">
        <f t="shared" si="0"/>
        <v>11992003.13780232</v>
      </c>
      <c r="M13" s="226">
        <f t="shared" si="0"/>
        <v>14460009.845436513</v>
      </c>
      <c r="N13" s="226">
        <f t="shared" si="0"/>
        <v>13833985.585988095</v>
      </c>
      <c r="P13" s="220">
        <f>E13*(16/30)+SUM(F13:N13)</f>
        <v>128097994.1049163</v>
      </c>
      <c r="Q13" s="229">
        <f>SUM(Q8:Q12)</f>
        <v>162045325.0891788</v>
      </c>
    </row>
    <row r="14" spans="1:17">
      <c r="N14" s="206" t="s">
        <v>0</v>
      </c>
      <c r="P14" s="227"/>
      <c r="Q14" s="227"/>
    </row>
    <row r="15" spans="1:17">
      <c r="B15" s="207" t="s">
        <v>192</v>
      </c>
      <c r="C15" s="219">
        <v>2631066.6343580107</v>
      </c>
      <c r="D15" s="219">
        <v>2737683.2770635532</v>
      </c>
      <c r="E15" s="219">
        <v>2546914.7077015243</v>
      </c>
      <c r="F15" s="219">
        <v>2530432.821338342</v>
      </c>
      <c r="G15" s="219">
        <v>2471658.494476073</v>
      </c>
      <c r="H15" s="219">
        <v>2308691.6559001543</v>
      </c>
      <c r="I15" s="219">
        <v>2438143.6263267156</v>
      </c>
      <c r="J15" s="219">
        <v>2420702.1450582468</v>
      </c>
      <c r="K15" s="219">
        <v>2474747.0398873128</v>
      </c>
      <c r="L15" s="219">
        <v>2309021.6242846712</v>
      </c>
      <c r="M15" s="219">
        <v>2581676.429245404</v>
      </c>
      <c r="N15" s="219">
        <v>2666254.7659854316</v>
      </c>
      <c r="P15" s="220">
        <f t="shared" ref="P15:P16" si="1">E15*(16/30)+SUM(F15:N15)</f>
        <v>23559683.1132765</v>
      </c>
      <c r="Q15" s="220">
        <f>SUM(C15:N15)</f>
        <v>30116993.221625444</v>
      </c>
    </row>
    <row r="16" spans="1:17">
      <c r="B16" s="207" t="s">
        <v>187</v>
      </c>
      <c r="C16" s="219">
        <v>130495.04252304598</v>
      </c>
      <c r="D16" s="219">
        <v>132426.13985407684</v>
      </c>
      <c r="E16" s="219">
        <v>135140.52336207463</v>
      </c>
      <c r="F16" s="219">
        <v>134985.50348440354</v>
      </c>
      <c r="G16" s="219">
        <v>133268.169039965</v>
      </c>
      <c r="H16" s="219">
        <v>131305.74019831372</v>
      </c>
      <c r="I16" s="219">
        <v>129715.65146785737</v>
      </c>
      <c r="J16" s="219">
        <v>128523.42093139127</v>
      </c>
      <c r="K16" s="219">
        <v>127600.58444355485</v>
      </c>
      <c r="L16" s="219">
        <v>127528.40493273934</v>
      </c>
      <c r="M16" s="219">
        <v>128265.47286430474</v>
      </c>
      <c r="N16" s="219">
        <v>129490.41125925102</v>
      </c>
      <c r="P16" s="220">
        <f t="shared" si="1"/>
        <v>1242758.3044148874</v>
      </c>
      <c r="Q16" s="220">
        <f>SUM(C16:N16)</f>
        <v>1568745.0643609783</v>
      </c>
    </row>
    <row r="17" spans="2:17">
      <c r="P17" s="227"/>
      <c r="Q17" s="227"/>
    </row>
    <row r="18" spans="2:17">
      <c r="B18" s="225" t="s">
        <v>194</v>
      </c>
      <c r="C18" s="227">
        <f>SUM(C13:C16)</f>
        <v>15738128.497014096</v>
      </c>
      <c r="D18" s="227">
        <f t="shared" ref="D18:N18" si="2">SUM(D13:D16)</f>
        <v>15393695.951143753</v>
      </c>
      <c r="E18" s="227">
        <f t="shared" si="2"/>
        <v>20783150.152285051</v>
      </c>
      <c r="F18" s="227">
        <f t="shared" si="2"/>
        <v>19902979.509994503</v>
      </c>
      <c r="G18" s="227">
        <f t="shared" si="2"/>
        <v>17915627.65612739</v>
      </c>
      <c r="H18" s="227">
        <f t="shared" si="2"/>
        <v>15672432.580166534</v>
      </c>
      <c r="I18" s="227">
        <f t="shared" si="2"/>
        <v>14083746.849916385</v>
      </c>
      <c r="J18" s="227">
        <f t="shared" si="2"/>
        <v>13113154.156058876</v>
      </c>
      <c r="K18" s="227">
        <f t="shared" si="2"/>
        <v>12899912.344659908</v>
      </c>
      <c r="L18" s="227">
        <f t="shared" si="2"/>
        <v>14428553.16701973</v>
      </c>
      <c r="M18" s="227">
        <f t="shared" si="2"/>
        <v>17169951.747546222</v>
      </c>
      <c r="N18" s="227">
        <f t="shared" si="2"/>
        <v>16629730.763232777</v>
      </c>
      <c r="P18" s="227">
        <f t="shared" ref="P18:Q18" si="3">SUM(P13:P16)</f>
        <v>152900435.52260771</v>
      </c>
      <c r="Q18" s="227">
        <f t="shared" si="3"/>
        <v>193731063.37516522</v>
      </c>
    </row>
    <row r="21" spans="2:17">
      <c r="N21" s="206" t="s">
        <v>0</v>
      </c>
    </row>
    <row r="23" spans="2:17">
      <c r="P23" s="206" t="s">
        <v>0</v>
      </c>
    </row>
    <row r="24" spans="2:17">
      <c r="N24" s="206" t="s">
        <v>0</v>
      </c>
    </row>
    <row r="26" spans="2:17">
      <c r="M26" s="206" t="s">
        <v>0</v>
      </c>
    </row>
  </sheetData>
  <conditionalFormatting sqref="F12:N12 Q12:Q13">
    <cfRule type="cellIs" dxfId="1" priority="14" operator="lessThan">
      <formula>0</formula>
    </cfRule>
  </conditionalFormatting>
  <conditionalFormatting sqref="P12">
    <cfRule type="cellIs" dxfId="0" priority="1" operator="lessThan">
      <formula>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50"/>
  <sheetViews>
    <sheetView view="pageBreakPreview" zoomScale="80" zoomScaleNormal="85" zoomScaleSheetLayoutView="80" workbookViewId="0">
      <pane xSplit="3" ySplit="1" topLeftCell="D2" activePane="bottomRight" state="frozen"/>
      <selection activeCell="Q6" sqref="Q6"/>
      <selection pane="topRight" activeCell="Q6" sqref="Q6"/>
      <selection pane="bottomLeft" activeCell="Q6" sqref="Q6"/>
      <selection pane="bottomRight"/>
    </sheetView>
  </sheetViews>
  <sheetFormatPr defaultRowHeight="15.75"/>
  <cols>
    <col min="1" max="1" width="6" style="180" customWidth="1"/>
    <col min="2" max="2" width="3.28515625" style="181" customWidth="1"/>
    <col min="3" max="3" width="24.85546875" style="181" customWidth="1"/>
    <col min="4" max="15" width="13.28515625" style="181" bestFit="1" customWidth="1"/>
    <col min="16" max="16" width="17" style="181" customWidth="1"/>
    <col min="17" max="17" width="19.5703125" style="181" bestFit="1" customWidth="1"/>
    <col min="18" max="18" width="15.140625" style="181" customWidth="1"/>
    <col min="19" max="19" width="15.140625" style="183" customWidth="1"/>
    <col min="20" max="27" width="15.140625" style="181" customWidth="1"/>
    <col min="28" max="28" width="21" style="182" bestFit="1" customWidth="1"/>
    <col min="29" max="29" width="18.7109375" style="181" bestFit="1" customWidth="1"/>
    <col min="30" max="30" width="25.28515625" style="181" customWidth="1"/>
    <col min="31" max="31" width="24.42578125" style="181" customWidth="1"/>
    <col min="32" max="32" width="14.42578125" style="181" bestFit="1" customWidth="1"/>
    <col min="33" max="16384" width="9.140625" style="181"/>
  </cols>
  <sheetData>
    <row r="3" spans="2:18">
      <c r="C3" s="188"/>
      <c r="D3" s="184"/>
      <c r="E3" s="184"/>
      <c r="F3" s="184"/>
      <c r="G3" s="184"/>
      <c r="H3" s="184"/>
      <c r="I3" s="184"/>
      <c r="J3" s="184"/>
      <c r="K3" s="184"/>
      <c r="L3" s="184"/>
      <c r="M3" s="184"/>
      <c r="N3" s="184"/>
      <c r="O3" s="184"/>
      <c r="P3" s="201" t="s">
        <v>182</v>
      </c>
      <c r="Q3" s="201" t="s">
        <v>182</v>
      </c>
      <c r="R3" s="191"/>
    </row>
    <row r="4" spans="2:18">
      <c r="C4" s="182" t="s">
        <v>149</v>
      </c>
      <c r="D4" s="184"/>
      <c r="E4" s="184"/>
      <c r="F4" s="184"/>
      <c r="G4" s="184"/>
      <c r="H4" s="184"/>
      <c r="I4" s="184"/>
      <c r="J4" s="184"/>
      <c r="K4" s="184"/>
      <c r="L4" s="184"/>
      <c r="M4" s="184"/>
      <c r="N4" s="184"/>
      <c r="O4" s="184"/>
      <c r="P4" s="201" t="s">
        <v>181</v>
      </c>
      <c r="Q4" s="201" t="s">
        <v>181</v>
      </c>
      <c r="R4" s="191"/>
    </row>
    <row r="5" spans="2:18">
      <c r="C5" s="184" t="s">
        <v>176</v>
      </c>
      <c r="D5" s="184"/>
      <c r="E5" s="184"/>
      <c r="F5" s="184"/>
      <c r="G5" s="184"/>
      <c r="H5" s="184"/>
      <c r="I5" s="184"/>
      <c r="J5" s="184"/>
      <c r="K5" s="184"/>
      <c r="L5" s="184"/>
      <c r="M5" s="184"/>
      <c r="N5" s="184"/>
      <c r="O5" s="184"/>
      <c r="P5" s="201" t="s">
        <v>179</v>
      </c>
      <c r="Q5" s="201" t="s">
        <v>184</v>
      </c>
      <c r="R5" s="191"/>
    </row>
    <row r="6" spans="2:18">
      <c r="C6" s="184"/>
      <c r="D6" s="184">
        <v>201407</v>
      </c>
      <c r="E6" s="184">
        <v>201408</v>
      </c>
      <c r="F6" s="184">
        <v>201409</v>
      </c>
      <c r="G6" s="184">
        <v>201410</v>
      </c>
      <c r="H6" s="184">
        <v>201411</v>
      </c>
      <c r="I6" s="184">
        <v>201412</v>
      </c>
      <c r="J6" s="184">
        <v>201501</v>
      </c>
      <c r="K6" s="184">
        <v>201502</v>
      </c>
      <c r="L6" s="184">
        <v>201503</v>
      </c>
      <c r="M6" s="184">
        <v>201504</v>
      </c>
      <c r="N6" s="184">
        <v>201505</v>
      </c>
      <c r="O6" s="184">
        <v>201506</v>
      </c>
      <c r="P6" s="201" t="s">
        <v>98</v>
      </c>
      <c r="Q6" s="201" t="s">
        <v>98</v>
      </c>
      <c r="R6" s="191"/>
    </row>
    <row r="7" spans="2:18">
      <c r="B7" s="184" t="s">
        <v>150</v>
      </c>
      <c r="D7" s="184"/>
      <c r="E7" s="184"/>
      <c r="F7" s="184"/>
      <c r="G7" s="184"/>
      <c r="H7" s="184"/>
      <c r="I7" s="184"/>
      <c r="J7" s="184"/>
      <c r="K7" s="184"/>
      <c r="L7" s="184"/>
      <c r="M7" s="184"/>
      <c r="N7" s="184"/>
      <c r="O7" s="184"/>
      <c r="P7" s="184"/>
      <c r="Q7" s="184"/>
      <c r="R7" s="191"/>
    </row>
    <row r="8" spans="2:18">
      <c r="C8" s="185" t="s">
        <v>151</v>
      </c>
      <c r="D8" s="192">
        <v>87316844.143900007</v>
      </c>
      <c r="E8" s="192">
        <v>116952787.89443119</v>
      </c>
      <c r="F8" s="192">
        <v>107257707.22175927</v>
      </c>
      <c r="G8" s="192">
        <v>101731994.86477624</v>
      </c>
      <c r="H8" s="192">
        <v>109661418.85693978</v>
      </c>
      <c r="I8" s="192">
        <v>201577887.5036183</v>
      </c>
      <c r="J8" s="192">
        <v>194518095.13090798</v>
      </c>
      <c r="K8" s="192">
        <v>169250173.72879702</v>
      </c>
      <c r="L8" s="192">
        <v>136346544.83862665</v>
      </c>
      <c r="M8" s="192">
        <v>101939103.94453931</v>
      </c>
      <c r="N8" s="192">
        <v>82556737.699451104</v>
      </c>
      <c r="O8" s="192">
        <v>68136249.066951543</v>
      </c>
      <c r="P8" s="192">
        <f>SUM(D8:O8)</f>
        <v>1477245544.8946984</v>
      </c>
      <c r="Q8" s="190">
        <f>D8+E8+F8+G8+H8+I8+J8+M8+N8+O8</f>
        <v>1171648826.3272748</v>
      </c>
      <c r="R8" s="191"/>
    </row>
    <row r="9" spans="2:18">
      <c r="C9" s="185" t="s">
        <v>152</v>
      </c>
      <c r="D9" s="192">
        <v>4154562.4771258747</v>
      </c>
      <c r="E9" s="192">
        <v>5377029.3763086144</v>
      </c>
      <c r="F9" s="192">
        <v>5345109.9624402327</v>
      </c>
      <c r="G9" s="192">
        <v>5420583.5221584383</v>
      </c>
      <c r="H9" s="192">
        <v>6470851.9950371105</v>
      </c>
      <c r="I9" s="192">
        <v>12880820.598566107</v>
      </c>
      <c r="J9" s="192">
        <v>12679836.12754673</v>
      </c>
      <c r="K9" s="192">
        <v>11607746.183823168</v>
      </c>
      <c r="L9" s="192">
        <v>9478383.124794174</v>
      </c>
      <c r="M9" s="192">
        <v>6936831.132683605</v>
      </c>
      <c r="N9" s="192">
        <v>5478317.9001454236</v>
      </c>
      <c r="O9" s="192">
        <v>4053682.9569699578</v>
      </c>
      <c r="P9" s="192">
        <f t="shared" ref="P9:P15" si="0">SUM(D9:O9)</f>
        <v>89883755.357599437</v>
      </c>
      <c r="Q9" s="190">
        <f t="shared" ref="Q9:Q11" si="1">D9+E9+F9+G9+H9+I9+J9+M9+N9+O9</f>
        <v>68797626.048982099</v>
      </c>
      <c r="R9" s="191"/>
    </row>
    <row r="10" spans="2:18">
      <c r="C10" s="185" t="s">
        <v>153</v>
      </c>
      <c r="D10" s="192">
        <v>137186.6860980285</v>
      </c>
      <c r="E10" s="192">
        <v>191561.03066656474</v>
      </c>
      <c r="F10" s="192">
        <v>186209.12754160524</v>
      </c>
      <c r="G10" s="192">
        <v>183050.0094033443</v>
      </c>
      <c r="H10" s="192">
        <v>169174.57462813132</v>
      </c>
      <c r="I10" s="192">
        <v>272472.01424793852</v>
      </c>
      <c r="J10" s="192">
        <v>270723.67471168278</v>
      </c>
      <c r="K10" s="192">
        <v>226776.67324200203</v>
      </c>
      <c r="L10" s="192">
        <v>205018.84972368591</v>
      </c>
      <c r="M10" s="192">
        <v>155583.110633654</v>
      </c>
      <c r="N10" s="192">
        <v>147162.84170435698</v>
      </c>
      <c r="O10" s="192">
        <v>110212.19911024139</v>
      </c>
      <c r="P10" s="192">
        <f t="shared" si="0"/>
        <v>2255130.7917112364</v>
      </c>
      <c r="Q10" s="190">
        <f t="shared" si="1"/>
        <v>1823335.2687455479</v>
      </c>
      <c r="R10" s="191"/>
    </row>
    <row r="11" spans="2:18">
      <c r="C11" s="186" t="s">
        <v>154</v>
      </c>
      <c r="D11" s="192">
        <v>45897.946262926525</v>
      </c>
      <c r="E11" s="192">
        <v>46929.133155638214</v>
      </c>
      <c r="F11" s="192">
        <v>33165.117931506196</v>
      </c>
      <c r="G11" s="192">
        <v>25518.330256574453</v>
      </c>
      <c r="H11" s="192">
        <v>29928.730778054491</v>
      </c>
      <c r="I11" s="192">
        <v>42221.937192542726</v>
      </c>
      <c r="J11" s="192">
        <v>41633.41107794008</v>
      </c>
      <c r="K11" s="192">
        <v>32701.185125158503</v>
      </c>
      <c r="L11" s="192">
        <v>26614.346187727737</v>
      </c>
      <c r="M11" s="192">
        <v>24363.563009333469</v>
      </c>
      <c r="N11" s="192">
        <v>24564.127847012165</v>
      </c>
      <c r="O11" s="192">
        <v>28668.616343345908</v>
      </c>
      <c r="P11" s="202">
        <f t="shared" si="0"/>
        <v>402206.44516776048</v>
      </c>
      <c r="Q11" s="203">
        <f t="shared" si="1"/>
        <v>342890.9138548742</v>
      </c>
      <c r="R11" s="191"/>
    </row>
    <row r="12" spans="2:18">
      <c r="C12" s="186" t="s">
        <v>180</v>
      </c>
      <c r="D12" s="192"/>
      <c r="E12" s="192"/>
      <c r="F12" s="192"/>
      <c r="G12" s="192"/>
      <c r="H12" s="192"/>
      <c r="I12" s="192"/>
      <c r="J12" s="192"/>
      <c r="K12" s="192"/>
      <c r="L12" s="192"/>
      <c r="M12" s="192"/>
      <c r="N12" s="192"/>
      <c r="O12" s="192"/>
      <c r="P12" s="192">
        <f>SUM(P8:P11)</f>
        <v>1569786637.489177</v>
      </c>
      <c r="Q12" s="200">
        <f>SUM(Q8:Q11)</f>
        <v>1242612678.5588574</v>
      </c>
      <c r="R12" s="191"/>
    </row>
    <row r="13" spans="2:18">
      <c r="C13" s="186"/>
      <c r="D13" s="192"/>
      <c r="E13" s="192"/>
      <c r="F13" s="192"/>
      <c r="G13" s="192"/>
      <c r="H13" s="192"/>
      <c r="I13" s="192"/>
      <c r="J13" s="192"/>
      <c r="K13" s="192"/>
      <c r="L13" s="192"/>
      <c r="M13" s="192"/>
      <c r="N13" s="192"/>
      <c r="O13" s="192"/>
      <c r="P13" s="192"/>
      <c r="Q13" s="190"/>
      <c r="R13" s="191"/>
    </row>
    <row r="14" spans="2:18">
      <c r="C14" s="185" t="s">
        <v>155</v>
      </c>
      <c r="D14" s="192">
        <v>88387.303239040848</v>
      </c>
      <c r="E14" s="192">
        <v>87694.442890696257</v>
      </c>
      <c r="F14" s="192">
        <v>87648.85997304201</v>
      </c>
      <c r="G14" s="192">
        <v>87791.686448358654</v>
      </c>
      <c r="H14" s="192">
        <v>87789.660540907353</v>
      </c>
      <c r="I14" s="192">
        <v>87386.504958098667</v>
      </c>
      <c r="J14" s="192">
        <v>87254.820973764159</v>
      </c>
      <c r="K14" s="192">
        <v>87650.885880493312</v>
      </c>
      <c r="L14" s="192">
        <v>86240.854294388526</v>
      </c>
      <c r="M14" s="192">
        <v>86356.331019112622</v>
      </c>
      <c r="N14" s="192">
        <v>86433.315502262019</v>
      </c>
      <c r="O14" s="192">
        <v>86279.346535963225</v>
      </c>
      <c r="P14" s="192">
        <f t="shared" si="0"/>
        <v>1046914.0122561277</v>
      </c>
      <c r="Q14" s="190">
        <f t="shared" ref="Q14:Q15" si="2">D14+E14+F14+G14+H14+I14+J14+M14+N14+O14</f>
        <v>873022.27208124578</v>
      </c>
      <c r="R14" s="191"/>
    </row>
    <row r="15" spans="2:18">
      <c r="C15" s="188" t="s">
        <v>156</v>
      </c>
      <c r="D15" s="192">
        <v>1736186.8516546991</v>
      </c>
      <c r="E15" s="192">
        <v>1970814.3338890045</v>
      </c>
      <c r="F15" s="192">
        <v>1751166.5373532309</v>
      </c>
      <c r="G15" s="192">
        <v>1481350.1136706884</v>
      </c>
      <c r="H15" s="192">
        <v>1532912.5073376114</v>
      </c>
      <c r="I15" s="192">
        <v>2398692.8769587339</v>
      </c>
      <c r="J15" s="192">
        <v>2377518.0175107028</v>
      </c>
      <c r="K15" s="192">
        <v>1981612.5062527289</v>
      </c>
      <c r="L15" s="192">
        <v>1610385.2706968426</v>
      </c>
      <c r="M15" s="192">
        <v>1396756.115174456</v>
      </c>
      <c r="N15" s="192">
        <v>1448005.1303522214</v>
      </c>
      <c r="O15" s="192">
        <v>1558912.8995049037</v>
      </c>
      <c r="P15" s="192">
        <f t="shared" si="0"/>
        <v>21244313.160355825</v>
      </c>
      <c r="Q15" s="190">
        <f t="shared" si="2"/>
        <v>17652315.383406252</v>
      </c>
      <c r="R15" s="191"/>
    </row>
    <row r="16" spans="2:18">
      <c r="B16" s="184" t="s">
        <v>150</v>
      </c>
      <c r="C16" s="187"/>
      <c r="D16" s="194">
        <f>SUM(D8:D15)</f>
        <v>93479065.408280566</v>
      </c>
      <c r="E16" s="194">
        <f t="shared" ref="E16:O16" si="3">SUM(E8:E15)</f>
        <v>124626816.21134172</v>
      </c>
      <c r="F16" s="194">
        <f t="shared" si="3"/>
        <v>114661006.82699889</v>
      </c>
      <c r="G16" s="194">
        <f t="shared" si="3"/>
        <v>108930288.52671367</v>
      </c>
      <c r="H16" s="194">
        <f t="shared" si="3"/>
        <v>117952076.32526159</v>
      </c>
      <c r="I16" s="194">
        <f t="shared" si="3"/>
        <v>217259481.43554169</v>
      </c>
      <c r="J16" s="194">
        <f t="shared" si="3"/>
        <v>209975061.1827288</v>
      </c>
      <c r="K16" s="194">
        <f t="shared" si="3"/>
        <v>183186661.1631206</v>
      </c>
      <c r="L16" s="194">
        <f t="shared" si="3"/>
        <v>147753187.28432351</v>
      </c>
      <c r="M16" s="194">
        <f t="shared" si="3"/>
        <v>110538994.19705948</v>
      </c>
      <c r="N16" s="194">
        <f t="shared" si="3"/>
        <v>89741221.01500237</v>
      </c>
      <c r="O16" s="194">
        <f t="shared" si="3"/>
        <v>73974005.085415959</v>
      </c>
      <c r="P16" s="194">
        <f>SUM(P8:P15)-P12</f>
        <v>1592077864.6617892</v>
      </c>
      <c r="Q16" s="194">
        <f>SUM(Q8:Q15)-Q12</f>
        <v>1261138016.214345</v>
      </c>
      <c r="R16" s="191"/>
    </row>
    <row r="17" spans="2:18">
      <c r="B17" s="181" t="s">
        <v>157</v>
      </c>
      <c r="C17" s="187"/>
      <c r="D17" s="194"/>
      <c r="E17" s="194"/>
      <c r="F17" s="194"/>
      <c r="G17" s="194"/>
      <c r="H17" s="194"/>
      <c r="I17" s="194"/>
      <c r="J17" s="194"/>
      <c r="K17" s="194"/>
      <c r="L17" s="194"/>
      <c r="M17" s="194"/>
      <c r="N17" s="194"/>
      <c r="O17" s="194"/>
      <c r="P17" s="194"/>
      <c r="Q17" s="195"/>
      <c r="R17" s="191"/>
    </row>
    <row r="18" spans="2:18">
      <c r="C18" s="188" t="s">
        <v>156</v>
      </c>
      <c r="D18" s="189">
        <v>40702770.173692062</v>
      </c>
      <c r="E18" s="189">
        <v>47093438.878465585</v>
      </c>
      <c r="F18" s="189">
        <v>43716416.112436667</v>
      </c>
      <c r="G18" s="189">
        <v>39476233.259279385</v>
      </c>
      <c r="H18" s="189">
        <v>38297726.426777527</v>
      </c>
      <c r="I18" s="189">
        <v>49091183.358901374</v>
      </c>
      <c r="J18" s="189">
        <v>47415865.799915537</v>
      </c>
      <c r="K18" s="189">
        <v>42832758.78524667</v>
      </c>
      <c r="L18" s="189">
        <v>38626935.948677838</v>
      </c>
      <c r="M18" s="189">
        <v>36113895.347994268</v>
      </c>
      <c r="N18" s="189">
        <v>34674456.186165355</v>
      </c>
      <c r="O18" s="189">
        <v>38041330.920649268</v>
      </c>
      <c r="P18" s="192">
        <f t="shared" ref="P18:P25" si="4">SUM(D18:O18)</f>
        <v>496083011.19820154</v>
      </c>
      <c r="Q18" s="190">
        <f t="shared" ref="Q18:Q25" si="5">D18+E18+F18+G18+H18+I18+J18+M18+N18+O18</f>
        <v>414623316.46427703</v>
      </c>
      <c r="R18" s="191"/>
    </row>
    <row r="19" spans="2:18">
      <c r="C19" s="188" t="s">
        <v>158</v>
      </c>
      <c r="D19" s="192">
        <v>106505.63286003645</v>
      </c>
      <c r="E19" s="192">
        <v>106505.63286003645</v>
      </c>
      <c r="F19" s="192">
        <v>106505.63286003645</v>
      </c>
      <c r="G19" s="192">
        <v>106505.63286003645</v>
      </c>
      <c r="H19" s="192">
        <v>106505.63286003645</v>
      </c>
      <c r="I19" s="192">
        <v>107628.32314097093</v>
      </c>
      <c r="J19" s="192">
        <v>106505.63286003645</v>
      </c>
      <c r="K19" s="192">
        <v>106505.63286003645</v>
      </c>
      <c r="L19" s="192">
        <v>106505.62291368957</v>
      </c>
      <c r="M19" s="192">
        <v>106547.85708108888</v>
      </c>
      <c r="N19" s="192">
        <v>106505.56740234516</v>
      </c>
      <c r="O19" s="192">
        <v>106505.56740234516</v>
      </c>
      <c r="P19" s="192">
        <f t="shared" si="4"/>
        <v>1279232.3679606947</v>
      </c>
      <c r="Q19" s="190">
        <f t="shared" si="5"/>
        <v>1066221.1121869688</v>
      </c>
      <c r="R19" s="191"/>
    </row>
    <row r="20" spans="2:18">
      <c r="C20" s="196" t="s">
        <v>159</v>
      </c>
      <c r="D20" s="192">
        <v>15389.415474262416</v>
      </c>
      <c r="E20" s="192">
        <v>15225.291244852264</v>
      </c>
      <c r="F20" s="192">
        <v>16229.167666459149</v>
      </c>
      <c r="G20" s="192">
        <v>21160.949725667295</v>
      </c>
      <c r="H20" s="192">
        <v>13578.007568073062</v>
      </c>
      <c r="I20" s="192">
        <v>10105.219425523266</v>
      </c>
      <c r="J20" s="192">
        <v>4362.8851903938139</v>
      </c>
      <c r="K20" s="192">
        <v>4151.4367966752125</v>
      </c>
      <c r="L20" s="192">
        <v>14581.883989679947</v>
      </c>
      <c r="M20" s="192">
        <v>113635.38747571535</v>
      </c>
      <c r="N20" s="192">
        <v>47535.612702167542</v>
      </c>
      <c r="O20" s="192">
        <v>10990.281987802557</v>
      </c>
      <c r="P20" s="192">
        <f t="shared" si="4"/>
        <v>286945.53924727184</v>
      </c>
      <c r="Q20" s="190">
        <f t="shared" si="5"/>
        <v>268212.21846091672</v>
      </c>
      <c r="R20" s="191"/>
    </row>
    <row r="21" spans="2:18">
      <c r="C21" s="188" t="s">
        <v>160</v>
      </c>
      <c r="D21" s="192">
        <v>0</v>
      </c>
      <c r="E21" s="192">
        <v>0</v>
      </c>
      <c r="F21" s="192">
        <v>0</v>
      </c>
      <c r="G21" s="192">
        <v>0</v>
      </c>
      <c r="H21" s="192">
        <v>0</v>
      </c>
      <c r="I21" s="192">
        <v>0</v>
      </c>
      <c r="J21" s="192">
        <v>0</v>
      </c>
      <c r="K21" s="192">
        <v>0</v>
      </c>
      <c r="L21" s="192">
        <v>0</v>
      </c>
      <c r="M21" s="192">
        <v>0</v>
      </c>
      <c r="N21" s="192">
        <v>0</v>
      </c>
      <c r="O21" s="192">
        <v>0</v>
      </c>
      <c r="P21" s="192">
        <f t="shared" si="4"/>
        <v>0</v>
      </c>
      <c r="Q21" s="190">
        <f t="shared" si="5"/>
        <v>0</v>
      </c>
      <c r="R21" s="191"/>
    </row>
    <row r="22" spans="2:18">
      <c r="C22" s="188" t="s">
        <v>161</v>
      </c>
      <c r="D22" s="192">
        <v>60731059.048047505</v>
      </c>
      <c r="E22" s="192">
        <v>66539226.474427305</v>
      </c>
      <c r="F22" s="192">
        <v>74696124.075655535</v>
      </c>
      <c r="G22" s="192">
        <v>79959414.945163324</v>
      </c>
      <c r="H22" s="192">
        <v>76060917.725974292</v>
      </c>
      <c r="I22" s="192">
        <v>80289009.887623459</v>
      </c>
      <c r="J22" s="192">
        <v>73184907.31525819</v>
      </c>
      <c r="K22" s="192">
        <v>66953820.548948511</v>
      </c>
      <c r="L22" s="192">
        <v>62861222.117534682</v>
      </c>
      <c r="M22" s="192">
        <v>61041308.333393261</v>
      </c>
      <c r="N22" s="192">
        <v>58675709.084506594</v>
      </c>
      <c r="O22" s="192">
        <v>62091690.04192289</v>
      </c>
      <c r="P22" s="192">
        <f t="shared" si="4"/>
        <v>823084409.59845543</v>
      </c>
      <c r="Q22" s="190">
        <f t="shared" si="5"/>
        <v>693269366.93197238</v>
      </c>
      <c r="R22" s="191"/>
    </row>
    <row r="23" spans="2:18">
      <c r="C23" s="188" t="s">
        <v>162</v>
      </c>
      <c r="D23" s="192">
        <v>15051833.653459864</v>
      </c>
      <c r="E23" s="192">
        <v>16202056.963258615</v>
      </c>
      <c r="F23" s="192">
        <v>18481088.217501592</v>
      </c>
      <c r="G23" s="192">
        <v>18775195.077231467</v>
      </c>
      <c r="H23" s="192">
        <v>18151632.521674678</v>
      </c>
      <c r="I23" s="192">
        <v>18323909.317406114</v>
      </c>
      <c r="J23" s="192">
        <v>16972609.808740873</v>
      </c>
      <c r="K23" s="192">
        <v>15629946.973363239</v>
      </c>
      <c r="L23" s="192">
        <v>14737143.418710247</v>
      </c>
      <c r="M23" s="192">
        <v>14806752.211049033</v>
      </c>
      <c r="N23" s="192">
        <v>13831843.860873913</v>
      </c>
      <c r="O23" s="192">
        <v>15156421.741828896</v>
      </c>
      <c r="P23" s="192">
        <f t="shared" si="4"/>
        <v>196120433.76509851</v>
      </c>
      <c r="Q23" s="190">
        <f t="shared" si="5"/>
        <v>165753343.37302503</v>
      </c>
      <c r="R23" s="191"/>
    </row>
    <row r="24" spans="2:18">
      <c r="C24" s="188" t="s">
        <v>163</v>
      </c>
      <c r="D24" s="192">
        <v>174226.42814433711</v>
      </c>
      <c r="E24" s="192">
        <v>174685.57322784039</v>
      </c>
      <c r="F24" s="192">
        <v>174878.89747352595</v>
      </c>
      <c r="G24" s="192">
        <v>174476.13862834766</v>
      </c>
      <c r="H24" s="192">
        <v>175326.96668878681</v>
      </c>
      <c r="I24" s="192">
        <v>175776.0428011606</v>
      </c>
      <c r="J24" s="192">
        <v>175740.80140220749</v>
      </c>
      <c r="K24" s="192">
        <v>175749.86347622401</v>
      </c>
      <c r="L24" s="192">
        <v>173759.22788393032</v>
      </c>
      <c r="M24" s="192">
        <v>174141.84878684967</v>
      </c>
      <c r="N24" s="192">
        <v>174890.98023888131</v>
      </c>
      <c r="O24" s="192">
        <v>174575.8214425293</v>
      </c>
      <c r="P24" s="192">
        <f t="shared" si="4"/>
        <v>2098228.5901946207</v>
      </c>
      <c r="Q24" s="190">
        <f t="shared" si="5"/>
        <v>1748719.4988344663</v>
      </c>
      <c r="R24" s="191"/>
    </row>
    <row r="25" spans="2:18">
      <c r="C25" s="188" t="s">
        <v>164</v>
      </c>
      <c r="D25" s="192">
        <v>33297.080628002084</v>
      </c>
      <c r="E25" s="192">
        <v>21745.95694828876</v>
      </c>
      <c r="F25" s="192">
        <v>18380.906796824158</v>
      </c>
      <c r="G25" s="192">
        <v>29437.643994081129</v>
      </c>
      <c r="H25" s="192">
        <v>32084.776504015434</v>
      </c>
      <c r="I25" s="192">
        <v>22031.915728365344</v>
      </c>
      <c r="J25" s="192">
        <v>14766.146161349014</v>
      </c>
      <c r="K25" s="192">
        <v>18830.989806310896</v>
      </c>
      <c r="L25" s="192">
        <v>25364.745172215684</v>
      </c>
      <c r="M25" s="192">
        <v>18762.520802630585</v>
      </c>
      <c r="N25" s="192">
        <v>13993.856075719645</v>
      </c>
      <c r="O25" s="192">
        <v>20931.377183915669</v>
      </c>
      <c r="P25" s="192">
        <f t="shared" si="4"/>
        <v>269627.91580171837</v>
      </c>
      <c r="Q25" s="190">
        <f t="shared" si="5"/>
        <v>225432.1808231918</v>
      </c>
      <c r="R25" s="191"/>
    </row>
    <row r="26" spans="2:18">
      <c r="B26" s="181" t="s">
        <v>157</v>
      </c>
      <c r="C26" s="187"/>
      <c r="D26" s="194">
        <f t="shared" ref="D26:Q26" si="6">SUM(D18:D25)</f>
        <v>116815081.43230607</v>
      </c>
      <c r="E26" s="194">
        <f t="shared" si="6"/>
        <v>130152884.77043252</v>
      </c>
      <c r="F26" s="194">
        <f t="shared" si="6"/>
        <v>137209623.01039061</v>
      </c>
      <c r="G26" s="194">
        <f t="shared" si="6"/>
        <v>138542423.6468823</v>
      </c>
      <c r="H26" s="194">
        <f t="shared" si="6"/>
        <v>132837772.0580474</v>
      </c>
      <c r="I26" s="194">
        <f t="shared" si="6"/>
        <v>148019644.06502697</v>
      </c>
      <c r="J26" s="194">
        <f t="shared" si="6"/>
        <v>137874758.3895286</v>
      </c>
      <c r="K26" s="194">
        <f t="shared" si="6"/>
        <v>125721764.23049766</v>
      </c>
      <c r="L26" s="194">
        <f t="shared" si="6"/>
        <v>116545512.96488228</v>
      </c>
      <c r="M26" s="194">
        <f t="shared" si="6"/>
        <v>112375043.50658284</v>
      </c>
      <c r="N26" s="194">
        <f t="shared" si="6"/>
        <v>107524935.14796497</v>
      </c>
      <c r="O26" s="194">
        <f t="shared" si="6"/>
        <v>115602445.75241764</v>
      </c>
      <c r="P26" s="194">
        <f t="shared" si="6"/>
        <v>1519221888.9749601</v>
      </c>
      <c r="Q26" s="195">
        <f t="shared" si="6"/>
        <v>1276954611.7795796</v>
      </c>
      <c r="R26" s="191"/>
    </row>
    <row r="27" spans="2:18">
      <c r="B27" s="181" t="s">
        <v>165</v>
      </c>
      <c r="C27" s="187"/>
      <c r="D27" s="194"/>
      <c r="E27" s="194"/>
      <c r="F27" s="194"/>
      <c r="G27" s="194"/>
      <c r="H27" s="194"/>
      <c r="I27" s="194"/>
      <c r="J27" s="194"/>
      <c r="K27" s="194"/>
      <c r="L27" s="194"/>
      <c r="M27" s="194"/>
      <c r="N27" s="194"/>
      <c r="O27" s="194"/>
      <c r="P27" s="194"/>
      <c r="Q27" s="195"/>
      <c r="R27" s="191"/>
    </row>
    <row r="28" spans="2:18">
      <c r="C28" s="188" t="s">
        <v>156</v>
      </c>
      <c r="D28" s="192">
        <v>1391874.207757748</v>
      </c>
      <c r="E28" s="192">
        <v>1503250.4258395249</v>
      </c>
      <c r="F28" s="192">
        <v>1476345.0307571657</v>
      </c>
      <c r="G28" s="192">
        <v>1502617.4639315028</v>
      </c>
      <c r="H28" s="192">
        <v>1429950.226941112</v>
      </c>
      <c r="I28" s="192">
        <v>1742058.6279298645</v>
      </c>
      <c r="J28" s="192">
        <v>1646318.8761274035</v>
      </c>
      <c r="K28" s="192">
        <v>1477114.4155169961</v>
      </c>
      <c r="L28" s="192">
        <v>1381809.0100000717</v>
      </c>
      <c r="M28" s="192">
        <v>1242240.4077265975</v>
      </c>
      <c r="N28" s="192">
        <v>1221967.5707042099</v>
      </c>
      <c r="O28" s="192">
        <v>1318332.2595410571</v>
      </c>
      <c r="P28" s="192">
        <f t="shared" ref="P28:P35" si="7">SUM(D28:O28)</f>
        <v>17333878.522773255</v>
      </c>
      <c r="Q28" s="190">
        <f t="shared" ref="Q28:Q35" si="8">D28+E28+F28+G28+H28+I28+J28+M28+N28+O28</f>
        <v>14474955.097256185</v>
      </c>
      <c r="R28" s="191"/>
    </row>
    <row r="29" spans="2:18">
      <c r="C29" s="188" t="s">
        <v>158</v>
      </c>
      <c r="D29" s="192">
        <v>2784.6311516154315</v>
      </c>
      <c r="E29" s="192">
        <v>2784.6311516154315</v>
      </c>
      <c r="F29" s="192">
        <v>2784.6311516154315</v>
      </c>
      <c r="G29" s="192">
        <v>2784.6311516154315</v>
      </c>
      <c r="H29" s="192">
        <v>2784.6311516154315</v>
      </c>
      <c r="I29" s="192">
        <v>2784.6311516154315</v>
      </c>
      <c r="J29" s="192">
        <v>2784.6311516154315</v>
      </c>
      <c r="K29" s="192">
        <v>2784.6311516154315</v>
      </c>
      <c r="L29" s="192">
        <v>2784.6311516154315</v>
      </c>
      <c r="M29" s="192">
        <v>2784.6311516154315</v>
      </c>
      <c r="N29" s="192">
        <v>2784.6311516154315</v>
      </c>
      <c r="O29" s="192">
        <v>2784.6311516154315</v>
      </c>
      <c r="P29" s="192">
        <f t="shared" si="7"/>
        <v>33415.573819385179</v>
      </c>
      <c r="Q29" s="190">
        <f t="shared" si="8"/>
        <v>27846.311516154314</v>
      </c>
      <c r="R29" s="191"/>
    </row>
    <row r="30" spans="2:18">
      <c r="C30" s="188" t="s">
        <v>159</v>
      </c>
      <c r="D30" s="192">
        <v>1694.2514463539135</v>
      </c>
      <c r="E30" s="192">
        <v>1049.2522278781489</v>
      </c>
      <c r="F30" s="192">
        <v>697.16089710833035</v>
      </c>
      <c r="G30" s="192">
        <v>342.06023872509445</v>
      </c>
      <c r="H30" s="192">
        <v>16.049747271558683</v>
      </c>
      <c r="I30" s="192">
        <v>19.059074884975939</v>
      </c>
      <c r="J30" s="192">
        <v>17.052856476031103</v>
      </c>
      <c r="K30" s="192">
        <v>20.062184089448355</v>
      </c>
      <c r="L30" s="192">
        <v>256.79595634493893</v>
      </c>
      <c r="M30" s="192">
        <v>1157.5880219611702</v>
      </c>
      <c r="N30" s="192">
        <v>247.76797350468718</v>
      </c>
      <c r="O30" s="192">
        <v>286.88923247911146</v>
      </c>
      <c r="P30" s="192">
        <f t="shared" si="7"/>
        <v>5803.9898570774085</v>
      </c>
      <c r="Q30" s="190">
        <f t="shared" si="8"/>
        <v>5527.1317166430217</v>
      </c>
      <c r="R30" s="191"/>
    </row>
    <row r="31" spans="2:18">
      <c r="C31" s="188" t="s">
        <v>161</v>
      </c>
      <c r="D31" s="192">
        <v>8281529.1568356548</v>
      </c>
      <c r="E31" s="192">
        <v>9059741.2776653562</v>
      </c>
      <c r="F31" s="192">
        <v>9840120.1143767182</v>
      </c>
      <c r="G31" s="192">
        <v>10702834.154591177</v>
      </c>
      <c r="H31" s="192">
        <v>10298982.388870582</v>
      </c>
      <c r="I31" s="192">
        <v>9141795.6105911992</v>
      </c>
      <c r="J31" s="192">
        <v>8243451.1314338818</v>
      </c>
      <c r="K31" s="192">
        <v>8029909.2439857936</v>
      </c>
      <c r="L31" s="192">
        <v>7936638.1439355388</v>
      </c>
      <c r="M31" s="192">
        <v>7902327.7967057647</v>
      </c>
      <c r="N31" s="192">
        <v>7673665.0411094585</v>
      </c>
      <c r="O31" s="192">
        <v>8418674.2472711243</v>
      </c>
      <c r="P31" s="192">
        <f t="shared" si="7"/>
        <v>105529668.30737224</v>
      </c>
      <c r="Q31" s="190">
        <f t="shared" si="8"/>
        <v>89563120.919450909</v>
      </c>
      <c r="R31" s="191"/>
    </row>
    <row r="32" spans="2:18">
      <c r="C32" s="188" t="s">
        <v>166</v>
      </c>
      <c r="D32" s="192">
        <v>155481.92669322476</v>
      </c>
      <c r="E32" s="192">
        <v>120373.10453669012</v>
      </c>
      <c r="F32" s="192">
        <v>160497.47271558683</v>
      </c>
      <c r="G32" s="192">
        <v>123382.43215010739</v>
      </c>
      <c r="H32" s="192">
        <v>232545.79132681823</v>
      </c>
      <c r="I32" s="192">
        <v>244758.64589126993</v>
      </c>
      <c r="J32" s="192">
        <v>456414.68803495006</v>
      </c>
      <c r="K32" s="192">
        <v>165513.01873794894</v>
      </c>
      <c r="L32" s="192">
        <v>148460.16226191784</v>
      </c>
      <c r="M32" s="192">
        <v>134416.63339930397</v>
      </c>
      <c r="N32" s="192">
        <v>136422.85180824882</v>
      </c>
      <c r="O32" s="192">
        <v>174541.0015782007</v>
      </c>
      <c r="P32" s="192">
        <f t="shared" si="7"/>
        <v>2252807.7291342677</v>
      </c>
      <c r="Q32" s="190">
        <f t="shared" si="8"/>
        <v>1938834.5481344007</v>
      </c>
      <c r="R32" s="191"/>
    </row>
    <row r="33" spans="2:18">
      <c r="C33" s="188" t="s">
        <v>177</v>
      </c>
      <c r="D33" s="192">
        <v>32139618.911296263</v>
      </c>
      <c r="E33" s="192">
        <v>39434229.046219684</v>
      </c>
      <c r="F33" s="192">
        <v>39307837.28645616</v>
      </c>
      <c r="G33" s="192">
        <v>38802270.247402065</v>
      </c>
      <c r="H33" s="192">
        <v>40300915.398883857</v>
      </c>
      <c r="I33" s="192">
        <v>37881415.997696385</v>
      </c>
      <c r="J33" s="192">
        <v>40950930.163381979</v>
      </c>
      <c r="K33" s="192">
        <v>40373139.261605866</v>
      </c>
      <c r="L33" s="192">
        <v>36039707.498285025</v>
      </c>
      <c r="M33" s="192">
        <v>39759236.428468749</v>
      </c>
      <c r="N33" s="192">
        <v>38332815.139708973</v>
      </c>
      <c r="O33" s="192">
        <v>36581386.468700133</v>
      </c>
      <c r="P33" s="192">
        <f t="shared" si="7"/>
        <v>459903501.84810519</v>
      </c>
      <c r="Q33" s="190">
        <f t="shared" si="8"/>
        <v>383490655.08821428</v>
      </c>
      <c r="R33" s="191"/>
    </row>
    <row r="34" spans="2:18">
      <c r="C34" s="188" t="s">
        <v>162</v>
      </c>
      <c r="D34" s="192">
        <v>18834779.666855905</v>
      </c>
      <c r="E34" s="192">
        <v>18710143.348200206</v>
      </c>
      <c r="F34" s="192">
        <v>19218168.004805263</v>
      </c>
      <c r="G34" s="192">
        <v>18748712.897112172</v>
      </c>
      <c r="H34" s="192">
        <v>21184512.822872318</v>
      </c>
      <c r="I34" s="192">
        <v>18452043.349889454</v>
      </c>
      <c r="J34" s="192">
        <v>16141782.541069029</v>
      </c>
      <c r="K34" s="192">
        <v>16443116.546092542</v>
      </c>
      <c r="L34" s="192">
        <v>16680402.028410492</v>
      </c>
      <c r="M34" s="192">
        <v>16525772.744541069</v>
      </c>
      <c r="N34" s="192">
        <v>17591576.274293013</v>
      </c>
      <c r="O34" s="192">
        <v>18639373.993824676</v>
      </c>
      <c r="P34" s="192">
        <f t="shared" si="7"/>
        <v>217170384.21796614</v>
      </c>
      <c r="Q34" s="190">
        <f t="shared" si="8"/>
        <v>184046865.64346313</v>
      </c>
      <c r="R34" s="191"/>
    </row>
    <row r="35" spans="2:18">
      <c r="C35" s="188" t="s">
        <v>163</v>
      </c>
      <c r="D35" s="192">
        <v>12397.426658074612</v>
      </c>
      <c r="E35" s="192">
        <v>12397.426658074612</v>
      </c>
      <c r="F35" s="192">
        <v>11631.051225857684</v>
      </c>
      <c r="G35" s="192">
        <v>11707.287525397587</v>
      </c>
      <c r="H35" s="192">
        <v>11707.287525397587</v>
      </c>
      <c r="I35" s="192">
        <v>11707.287525397587</v>
      </c>
      <c r="J35" s="192">
        <v>11534.752742228331</v>
      </c>
      <c r="K35" s="192">
        <v>11610.989041768235</v>
      </c>
      <c r="L35" s="192">
        <v>11534.752742228331</v>
      </c>
      <c r="M35" s="192">
        <v>11458.516442688428</v>
      </c>
      <c r="N35" s="192">
        <v>11458.516442688428</v>
      </c>
      <c r="O35" s="192">
        <v>11458.516442688428</v>
      </c>
      <c r="P35" s="192">
        <f t="shared" si="7"/>
        <v>140603.81097248985</v>
      </c>
      <c r="Q35" s="190">
        <f t="shared" si="8"/>
        <v>117458.06918849329</v>
      </c>
      <c r="R35" s="191"/>
    </row>
    <row r="36" spans="2:18">
      <c r="B36" s="181" t="s">
        <v>165</v>
      </c>
      <c r="C36" s="188"/>
      <c r="D36" s="194">
        <f t="shared" ref="D36:Q36" si="9">SUM(D28:D35)</f>
        <v>60820160.178694837</v>
      </c>
      <c r="E36" s="194">
        <f t="shared" si="9"/>
        <v>68843968.512499034</v>
      </c>
      <c r="F36" s="194">
        <f t="shared" si="9"/>
        <v>70018080.752385467</v>
      </c>
      <c r="G36" s="194">
        <f t="shared" si="9"/>
        <v>69894651.174102768</v>
      </c>
      <c r="H36" s="194">
        <f t="shared" si="9"/>
        <v>73461414.597318977</v>
      </c>
      <c r="I36" s="194">
        <f t="shared" si="9"/>
        <v>67476583.209750071</v>
      </c>
      <c r="J36" s="194">
        <f t="shared" si="9"/>
        <v>67453233.836797565</v>
      </c>
      <c r="K36" s="194">
        <f t="shared" si="9"/>
        <v>66503208.168316618</v>
      </c>
      <c r="L36" s="194">
        <f t="shared" si="9"/>
        <v>62201593.02274324</v>
      </c>
      <c r="M36" s="194">
        <f t="shared" si="9"/>
        <v>65579394.746457748</v>
      </c>
      <c r="N36" s="194">
        <f t="shared" si="9"/>
        <v>64970937.793191709</v>
      </c>
      <c r="O36" s="194">
        <f t="shared" si="9"/>
        <v>65146838.007741973</v>
      </c>
      <c r="P36" s="194">
        <f t="shared" si="9"/>
        <v>802370064</v>
      </c>
      <c r="Q36" s="194">
        <f t="shared" si="9"/>
        <v>673665262.80894017</v>
      </c>
      <c r="R36" s="191"/>
    </row>
    <row r="37" spans="2:18">
      <c r="B37" s="181" t="s">
        <v>167</v>
      </c>
      <c r="C37" s="188"/>
      <c r="D37" s="192"/>
      <c r="E37" s="192"/>
      <c r="F37" s="192"/>
      <c r="G37" s="192"/>
      <c r="H37" s="192"/>
      <c r="I37" s="192"/>
      <c r="J37" s="192"/>
      <c r="K37" s="192"/>
      <c r="L37" s="192"/>
      <c r="M37" s="192"/>
      <c r="N37" s="192"/>
      <c r="O37" s="192"/>
      <c r="P37" s="192"/>
      <c r="Q37" s="193"/>
      <c r="R37" s="191"/>
    </row>
    <row r="38" spans="2:18">
      <c r="C38" s="188" t="s">
        <v>168</v>
      </c>
      <c r="D38" s="192">
        <v>21167000.210533239</v>
      </c>
      <c r="E38" s="192">
        <v>24215365.326217398</v>
      </c>
      <c r="F38" s="192">
        <v>19740167.947777074</v>
      </c>
      <c r="G38" s="192">
        <v>11706660.948155448</v>
      </c>
      <c r="H38" s="192">
        <v>3469792.0549524836</v>
      </c>
      <c r="I38" s="192">
        <v>583231.35678948625</v>
      </c>
      <c r="J38" s="192">
        <v>288843.92836786539</v>
      </c>
      <c r="K38" s="192">
        <v>299024.58446512453</v>
      </c>
      <c r="L38" s="192">
        <v>2440124.4308492499</v>
      </c>
      <c r="M38" s="192">
        <v>7739668.9337050058</v>
      </c>
      <c r="N38" s="192">
        <v>9787748.4902395979</v>
      </c>
      <c r="O38" s="192">
        <v>10590687.89019208</v>
      </c>
      <c r="P38" s="192">
        <f t="shared" ref="P38:P39" si="10">SUM(D38:O38)</f>
        <v>112028316.10224406</v>
      </c>
      <c r="Q38" s="190">
        <f t="shared" ref="Q38:Q39" si="11">D38+E38+F38+G38+H38+I38+J38+M38+N38+O38</f>
        <v>109289167.08692966</v>
      </c>
      <c r="R38" s="191"/>
    </row>
    <row r="39" spans="2:18">
      <c r="C39" s="188" t="s">
        <v>169</v>
      </c>
      <c r="D39" s="192">
        <v>8437974.5341825392</v>
      </c>
      <c r="E39" s="192">
        <v>9233295.4584090598</v>
      </c>
      <c r="F39" s="192">
        <v>7447718.6812186148</v>
      </c>
      <c r="G39" s="192">
        <v>4436774.9402437648</v>
      </c>
      <c r="H39" s="192">
        <v>1325003.976455051</v>
      </c>
      <c r="I39" s="192">
        <v>175055.17516130596</v>
      </c>
      <c r="J39" s="192">
        <v>140755.02203059805</v>
      </c>
      <c r="K39" s="192">
        <v>145434.75799404641</v>
      </c>
      <c r="L39" s="192">
        <v>786270.66362303332</v>
      </c>
      <c r="M39" s="192">
        <v>2639198.7360898494</v>
      </c>
      <c r="N39" s="192">
        <v>6106296.0903944029</v>
      </c>
      <c r="O39" s="192">
        <v>7972777.7569026705</v>
      </c>
      <c r="P39" s="192">
        <f t="shared" si="10"/>
        <v>48846555.79270494</v>
      </c>
      <c r="Q39" s="190">
        <f t="shared" si="11"/>
        <v>47914850.371087857</v>
      </c>
      <c r="R39" s="191"/>
    </row>
    <row r="40" spans="2:18">
      <c r="B40" s="181" t="s">
        <v>167</v>
      </c>
      <c r="C40" s="188"/>
      <c r="D40" s="194">
        <f t="shared" ref="D40:Q40" si="12">SUM(D38:D39)</f>
        <v>29604974.74471578</v>
      </c>
      <c r="E40" s="194">
        <f t="shared" si="12"/>
        <v>33448660.784626458</v>
      </c>
      <c r="F40" s="194">
        <f t="shared" si="12"/>
        <v>27187886.628995687</v>
      </c>
      <c r="G40" s="194">
        <f t="shared" si="12"/>
        <v>16143435.888399214</v>
      </c>
      <c r="H40" s="194">
        <f t="shared" si="12"/>
        <v>4794796.0314075351</v>
      </c>
      <c r="I40" s="194">
        <f t="shared" si="12"/>
        <v>758286.53195079218</v>
      </c>
      <c r="J40" s="194">
        <f t="shared" si="12"/>
        <v>429598.95039846341</v>
      </c>
      <c r="K40" s="194">
        <f t="shared" si="12"/>
        <v>444459.34245917096</v>
      </c>
      <c r="L40" s="194">
        <f t="shared" si="12"/>
        <v>3226395.0944722835</v>
      </c>
      <c r="M40" s="194">
        <f t="shared" si="12"/>
        <v>10378867.669794856</v>
      </c>
      <c r="N40" s="194">
        <f t="shared" si="12"/>
        <v>15894044.580634002</v>
      </c>
      <c r="O40" s="194">
        <f t="shared" si="12"/>
        <v>18563465.647094749</v>
      </c>
      <c r="P40" s="194">
        <f t="shared" si="12"/>
        <v>160874871.89494902</v>
      </c>
      <c r="Q40" s="200">
        <f t="shared" si="12"/>
        <v>157204017.45801753</v>
      </c>
      <c r="R40" s="191"/>
    </row>
    <row r="41" spans="2:18">
      <c r="B41" s="181" t="s">
        <v>170</v>
      </c>
      <c r="C41" s="188"/>
      <c r="D41" s="194" t="s">
        <v>0</v>
      </c>
      <c r="E41" s="194" t="s">
        <v>0</v>
      </c>
      <c r="F41" s="194" t="s">
        <v>0</v>
      </c>
      <c r="G41" s="194" t="s">
        <v>0</v>
      </c>
      <c r="H41" s="194" t="s">
        <v>0</v>
      </c>
      <c r="I41" s="194" t="s">
        <v>0</v>
      </c>
      <c r="J41" s="194" t="s">
        <v>0</v>
      </c>
      <c r="K41" s="194" t="s">
        <v>0</v>
      </c>
      <c r="L41" s="194" t="s">
        <v>0</v>
      </c>
      <c r="M41" s="194" t="s">
        <v>0</v>
      </c>
      <c r="N41" s="194" t="s">
        <v>0</v>
      </c>
      <c r="O41" s="194" t="s">
        <v>0</v>
      </c>
      <c r="P41" s="194"/>
      <c r="Q41" s="195" t="s">
        <v>0</v>
      </c>
      <c r="R41" s="191"/>
    </row>
    <row r="42" spans="2:18">
      <c r="C42" s="188" t="s">
        <v>171</v>
      </c>
      <c r="D42" s="192">
        <v>17704.534400749628</v>
      </c>
      <c r="E42" s="192">
        <v>17704.534400749628</v>
      </c>
      <c r="F42" s="192">
        <v>17704.534400749628</v>
      </c>
      <c r="G42" s="192">
        <v>17704.534400749628</v>
      </c>
      <c r="H42" s="192">
        <v>17711.709078870364</v>
      </c>
      <c r="I42" s="192">
        <v>17749.069449395185</v>
      </c>
      <c r="J42" s="192">
        <v>17749.069449395185</v>
      </c>
      <c r="K42" s="192">
        <v>17749.069449395185</v>
      </c>
      <c r="L42" s="192">
        <v>17749.056958034711</v>
      </c>
      <c r="M42" s="192">
        <v>17748.968189756924</v>
      </c>
      <c r="N42" s="192">
        <v>17748.90789372156</v>
      </c>
      <c r="O42" s="192">
        <v>17171.262310703474</v>
      </c>
      <c r="P42" s="192">
        <f t="shared" ref="P42:P46" si="13">SUM(D42:O42)</f>
        <v>212195.25038227113</v>
      </c>
      <c r="Q42" s="190">
        <f t="shared" ref="Q42:Q46" si="14">D42+E42+F42+G42+H42+I42+J42+M42+N42+O42</f>
        <v>176697.1239748412</v>
      </c>
      <c r="R42" s="191"/>
    </row>
    <row r="43" spans="2:18">
      <c r="C43" s="188" t="s">
        <v>172</v>
      </c>
      <c r="D43" s="192">
        <v>290911.91935422044</v>
      </c>
      <c r="E43" s="192">
        <v>290943.34635707404</v>
      </c>
      <c r="F43" s="192">
        <v>290957.48850835883</v>
      </c>
      <c r="G43" s="192">
        <v>290871.34995053586</v>
      </c>
      <c r="H43" s="192">
        <v>290893.34885253396</v>
      </c>
      <c r="I43" s="192">
        <v>290916.91910467425</v>
      </c>
      <c r="J43" s="192">
        <v>290916.91910467425</v>
      </c>
      <c r="K43" s="192">
        <v>290865.35024999105</v>
      </c>
      <c r="L43" s="192">
        <v>290916.84314095526</v>
      </c>
      <c r="M43" s="192">
        <v>290929.48401819495</v>
      </c>
      <c r="N43" s="192">
        <v>291001.79973206983</v>
      </c>
      <c r="O43" s="192">
        <v>291001.79973206983</v>
      </c>
      <c r="P43" s="192">
        <f t="shared" si="13"/>
        <v>3491126.5681053526</v>
      </c>
      <c r="Q43" s="190">
        <f t="shared" si="14"/>
        <v>2909344.3747144067</v>
      </c>
      <c r="R43" s="191"/>
    </row>
    <row r="44" spans="2:18">
      <c r="C44" s="188" t="s">
        <v>173</v>
      </c>
      <c r="D44" s="192">
        <v>67406.949320069325</v>
      </c>
      <c r="E44" s="192">
        <v>74134.074557933942</v>
      </c>
      <c r="F44" s="192">
        <v>85618.694055543849</v>
      </c>
      <c r="G44" s="192">
        <v>94767.098300443584</v>
      </c>
      <c r="H44" s="192">
        <v>110940.35092334526</v>
      </c>
      <c r="I44" s="192">
        <v>134673.13838000569</v>
      </c>
      <c r="J44" s="192">
        <v>133630.09472578313</v>
      </c>
      <c r="K44" s="192">
        <v>118420.89798523085</v>
      </c>
      <c r="L44" s="192">
        <v>104534.24009168312</v>
      </c>
      <c r="M44" s="192">
        <v>91544.802273515204</v>
      </c>
      <c r="N44" s="192">
        <v>78772.07449612752</v>
      </c>
      <c r="O44" s="192">
        <v>71344.185948824044</v>
      </c>
      <c r="P44" s="192">
        <f t="shared" si="13"/>
        <v>1165786.6010585055</v>
      </c>
      <c r="Q44" s="190">
        <f t="shared" si="14"/>
        <v>942831.46298159158</v>
      </c>
      <c r="R44" s="191"/>
    </row>
    <row r="45" spans="2:18">
      <c r="C45" s="188" t="s">
        <v>174</v>
      </c>
      <c r="D45" s="192">
        <v>327639.05377197627</v>
      </c>
      <c r="E45" s="192">
        <v>327659.23389766488</v>
      </c>
      <c r="F45" s="192">
        <v>327690.33249576925</v>
      </c>
      <c r="G45" s="192">
        <v>327772.80399392627</v>
      </c>
      <c r="H45" s="192">
        <v>327771.05307524896</v>
      </c>
      <c r="I45" s="192">
        <v>327900.61496316351</v>
      </c>
      <c r="J45" s="192">
        <v>327915.87910685944</v>
      </c>
      <c r="K45" s="192">
        <v>327528.09790241148</v>
      </c>
      <c r="L45" s="192">
        <v>327520.84912711591</v>
      </c>
      <c r="M45" s="192">
        <v>327547.30421115184</v>
      </c>
      <c r="N45" s="192">
        <v>327623.81236796465</v>
      </c>
      <c r="O45" s="192">
        <v>327988.75055656041</v>
      </c>
      <c r="P45" s="192">
        <f t="shared" si="13"/>
        <v>3932557.7854698123</v>
      </c>
      <c r="Q45" s="190">
        <f t="shared" si="14"/>
        <v>3277508.8384402851</v>
      </c>
      <c r="R45" s="191"/>
    </row>
    <row r="46" spans="2:18">
      <c r="C46" s="188" t="s">
        <v>175</v>
      </c>
      <c r="D46" s="192">
        <v>146493.96223994755</v>
      </c>
      <c r="E46" s="192">
        <v>146455.48101775293</v>
      </c>
      <c r="F46" s="192">
        <v>146368.39193594403</v>
      </c>
      <c r="G46" s="192">
        <v>146281.30285413517</v>
      </c>
      <c r="H46" s="192">
        <v>146281.30285413517</v>
      </c>
      <c r="I46" s="192">
        <v>146281.30285413517</v>
      </c>
      <c r="J46" s="192">
        <v>146281.30285413517</v>
      </c>
      <c r="K46" s="192">
        <v>146281.30285413517</v>
      </c>
      <c r="L46" s="192">
        <v>146281.30285413517</v>
      </c>
      <c r="M46" s="192">
        <v>144765.68278699587</v>
      </c>
      <c r="N46" s="192">
        <v>146030.16224612819</v>
      </c>
      <c r="O46" s="192">
        <v>145991.68102393358</v>
      </c>
      <c r="P46" s="192">
        <f t="shared" si="13"/>
        <v>1753793.1783755128</v>
      </c>
      <c r="Q46" s="190">
        <f t="shared" si="14"/>
        <v>1461230.5726672425</v>
      </c>
      <c r="R46" s="191"/>
    </row>
    <row r="47" spans="2:18">
      <c r="B47" s="181" t="s">
        <v>170</v>
      </c>
      <c r="D47" s="194">
        <f t="shared" ref="D47:Q47" si="15">SUM(D42:D46)</f>
        <v>850156.41908696317</v>
      </c>
      <c r="E47" s="194">
        <f t="shared" si="15"/>
        <v>856896.67023117538</v>
      </c>
      <c r="F47" s="194">
        <f t="shared" si="15"/>
        <v>868339.44139636564</v>
      </c>
      <c r="G47" s="194">
        <f t="shared" si="15"/>
        <v>877397.08949979045</v>
      </c>
      <c r="H47" s="194">
        <f t="shared" si="15"/>
        <v>893597.76478413376</v>
      </c>
      <c r="I47" s="194">
        <f t="shared" si="15"/>
        <v>917521.04475137382</v>
      </c>
      <c r="J47" s="194">
        <f t="shared" si="15"/>
        <v>916493.26524084713</v>
      </c>
      <c r="K47" s="194">
        <f t="shared" si="15"/>
        <v>900844.71844116366</v>
      </c>
      <c r="L47" s="194">
        <f t="shared" si="15"/>
        <v>887002.29217192414</v>
      </c>
      <c r="M47" s="194">
        <f t="shared" si="15"/>
        <v>872536.24147961487</v>
      </c>
      <c r="N47" s="194">
        <f t="shared" si="15"/>
        <v>861176.75673601171</v>
      </c>
      <c r="O47" s="194">
        <f t="shared" si="15"/>
        <v>853497.67957209132</v>
      </c>
      <c r="P47" s="194">
        <f t="shared" si="15"/>
        <v>10555459.383391455</v>
      </c>
      <c r="Q47" s="195">
        <f t="shared" si="15"/>
        <v>8767612.3727783673</v>
      </c>
      <c r="R47" s="191"/>
    </row>
    <row r="48" spans="2:18">
      <c r="D48" s="184"/>
      <c r="E48" s="184"/>
      <c r="F48" s="184"/>
      <c r="G48" s="184"/>
      <c r="H48" s="184"/>
      <c r="I48" s="184"/>
      <c r="J48" s="184"/>
      <c r="K48" s="184"/>
      <c r="L48" s="184"/>
      <c r="M48" s="184"/>
      <c r="N48" s="184"/>
      <c r="O48" s="184"/>
      <c r="P48" s="184"/>
      <c r="Q48" s="197" t="s">
        <v>0</v>
      </c>
      <c r="R48" s="191"/>
    </row>
    <row r="49" spans="3:18">
      <c r="C49" s="188" t="s">
        <v>98</v>
      </c>
      <c r="D49" s="192">
        <f t="shared" ref="D49:P49" si="16">D16+D26+D36+D40+D47</f>
        <v>301569438.18308419</v>
      </c>
      <c r="E49" s="192">
        <f t="shared" si="16"/>
        <v>357929226.94913095</v>
      </c>
      <c r="F49" s="192">
        <f t="shared" si="16"/>
        <v>349944936.66016698</v>
      </c>
      <c r="G49" s="192">
        <f t="shared" si="16"/>
        <v>334388196.3255977</v>
      </c>
      <c r="H49" s="192">
        <f t="shared" si="16"/>
        <v>329939656.77681971</v>
      </c>
      <c r="I49" s="192">
        <f t="shared" si="16"/>
        <v>434431516.2870208</v>
      </c>
      <c r="J49" s="192">
        <f t="shared" si="16"/>
        <v>416649145.62469429</v>
      </c>
      <c r="K49" s="192">
        <f t="shared" si="16"/>
        <v>376756937.62283516</v>
      </c>
      <c r="L49" s="192">
        <f t="shared" si="16"/>
        <v>330613690.65859324</v>
      </c>
      <c r="M49" s="192">
        <f t="shared" si="16"/>
        <v>299744836.36137456</v>
      </c>
      <c r="N49" s="192">
        <f t="shared" si="16"/>
        <v>278992315.29352909</v>
      </c>
      <c r="O49" s="192">
        <f t="shared" si="16"/>
        <v>274140252.1722424</v>
      </c>
      <c r="P49" s="192">
        <f t="shared" si="16"/>
        <v>4085100148.9150896</v>
      </c>
      <c r="Q49" s="190">
        <f>D49+E49+F49+G49+H49+I49+J49+N49+O49</f>
        <v>3077984684.2722864</v>
      </c>
      <c r="R49" s="191"/>
    </row>
    <row r="50" spans="3:18">
      <c r="D50" s="184"/>
      <c r="E50" s="184"/>
      <c r="F50" s="184"/>
      <c r="G50" s="184"/>
      <c r="H50" s="184"/>
      <c r="I50" s="184"/>
      <c r="J50" s="184"/>
      <c r="K50" s="184"/>
      <c r="L50" s="184"/>
      <c r="M50" s="184"/>
      <c r="N50" s="184"/>
      <c r="O50" s="184"/>
      <c r="P50" s="184"/>
      <c r="Q50" s="184"/>
      <c r="R50" s="191"/>
    </row>
  </sheetData>
  <pageMargins left="0.75" right="0.75" top="1" bottom="1" header="0.5" footer="0.5"/>
  <pageSetup scale="41" fitToWidth="2" fitToHeight="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595E2AA379E88449A4F511BF799667C" ma:contentTypeVersion="111" ma:contentTypeDescription="" ma:contentTypeScope="" ma:versionID="f6619e39576aa59ae1d6e7489f3b875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2015-11-25T08:00:00+00:00</OpenedDate>
    <SignificantOrder xmlns="dc463f71-b30c-4ab2-9473-d307f9d35888">false</SignificantOrder>
    <Date1 xmlns="dc463f71-b30c-4ab2-9473-d307f9d35888">2018-03-06T08:00:00+00:00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152253</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7E7B95A6-15C4-4DF2-9D7D-95F4D400275C}"/>
</file>

<file path=customXml/itemProps2.xml><?xml version="1.0" encoding="utf-8"?>
<ds:datastoreItem xmlns:ds="http://schemas.openxmlformats.org/officeDocument/2006/customXml" ds:itemID="{626B1CE1-1BCF-4178-9EB3-22C1F3AAF1F2}"/>
</file>

<file path=customXml/itemProps3.xml><?xml version="1.0" encoding="utf-8"?>
<ds:datastoreItem xmlns:ds="http://schemas.openxmlformats.org/officeDocument/2006/customXml" ds:itemID="{4F5FB596-F3B2-4AAD-B21D-83DD3AAFC672}"/>
</file>

<file path=customXml/itemProps4.xml><?xml version="1.0" encoding="utf-8"?>
<ds:datastoreItem xmlns:ds="http://schemas.openxmlformats.org/officeDocument/2006/customXml" ds:itemID="{0D577062-2B90-4B7F-A4D3-9AADA34723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Attachment B</vt:lpstr>
      <vt:lpstr>Attachment C</vt:lpstr>
      <vt:lpstr>Attachment D</vt:lpstr>
      <vt:lpstr>Authorized Decoupled Revenues</vt:lpstr>
      <vt:lpstr>Normalized Monthly kWh</vt:lpstr>
      <vt:lpstr>'Attachment D'!Print_Area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2018-03-06T21:04:40Z</dcterms:created>
  <dcterms:modified xsi:type="dcterms:W3CDTF">2018-03-06T21:04:44Z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y fmtid="{D5CDD505-2E9C-101B-9397-08002B2CF9AE}" pid="3" name="ContentTypeId">
    <vt:lpwstr>0x0101006E56B4D1795A2E4DB2F0B01679ED314A007595E2AA379E88449A4F511BF799667C</vt:lpwstr>
  </property>
  <property fmtid="{D5CDD505-2E9C-101B-9397-08002B2CF9AE}" pid="4" name="_docset_NoMedatataSyncRequired">
    <vt:lpwstr>False</vt:lpwstr>
  </property>
  <property fmtid="{D5CDD505-2E9C-101B-9397-08002B2CF9AE}" pid="5" name="IsEFSEC">
    <vt:bool>false</vt:bool>
  </property>
</Properties>
</file>