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C1CD88F6-14AB-434B-9B83-26F58226D6E9}" xr6:coauthVersionLast="47" xr6:coauthVersionMax="47" xr10:uidLastSave="{00000000-0000-0000-0000-000000000000}"/>
  <bookViews>
    <workbookView xWindow="-120" yWindow="-120" windowWidth="11760" windowHeight="20130" tabRatio="832" xr2:uid="{A749A0BD-B227-4539-99BF-5615F56DD861}"/>
  </bookViews>
  <sheets>
    <sheet name="1. General 2024" sheetId="2" r:id="rId1"/>
    <sheet name="2. Disconnections 2024" sheetId="3" r:id="rId2"/>
    <sheet name="3. Fees 2024" sheetId="4" r:id="rId3"/>
    <sheet name="4. Payment Arrangements 2024" sheetId="5" r:id="rId4"/>
    <sheet name="5. Medical Certificates 2024" sheetId="6" r:id="rId5"/>
    <sheet name="6. Deposits 2024" sheetId="7" r:id="rId6"/>
    <sheet name="7. Bill Assistance 2024" sheetId="8" r:id="rId7"/>
    <sheet name="8. Past Due Balances 2024" sheetId="9" r:id="rId8"/>
  </sheets>
  <definedNames>
    <definedName name="_xlnm.Print_Area" localSheetId="0">'1. General 2024'!$A$1:$L$131</definedName>
    <definedName name="_xlnm.Print_Area" localSheetId="1">'2. Disconnections 2024'!$A$1:$AA$133</definedName>
    <definedName name="_xlnm.Print_Area" localSheetId="2">'3. Fees 2024'!$A$1:$Z$136</definedName>
    <definedName name="_xlnm.Print_Area" localSheetId="3">'4. Payment Arrangements 2024'!$A$1:$R$131</definedName>
    <definedName name="_xlnm.Print_Area" localSheetId="4">'5. Medical Certificates 2024'!$A$1:$Q$22</definedName>
    <definedName name="_xlnm.Print_Area" localSheetId="5">'6. Deposits 2024'!$A$1:$R$135</definedName>
    <definedName name="_xlnm.Print_Area" localSheetId="6">'7. Bill Assistance 2024'!$A$1:$F$133</definedName>
    <definedName name="_xlnm.Print_Area" localSheetId="7">'8. Past Due Balances 2024'!$A$1:$BO$133</definedName>
    <definedName name="_xlnm.Print_Titles" localSheetId="0">'1. General 2024'!$A:$B,'1. General 2024'!$1:$2</definedName>
    <definedName name="_xlnm.Print_Titles" localSheetId="1">'2. Disconnections 2024'!$A:$B,'2. Disconnections 2024'!$1:$4</definedName>
    <definedName name="_xlnm.Print_Titles" localSheetId="2">'3. Fees 2024'!$A:$B,'3. Fees 2024'!$1:$2</definedName>
    <definedName name="_xlnm.Print_Titles" localSheetId="3">'4. Payment Arrangements 2024'!$A:$B,'4. Payment Arrangements 2024'!$1:$2</definedName>
    <definedName name="_xlnm.Print_Titles" localSheetId="4">'5. Medical Certificates 2024'!$A:$A,'5. Medical Certificates 2024'!$1:$2</definedName>
    <definedName name="_xlnm.Print_Titles" localSheetId="5">'6. Deposits 2024'!$A:$B,'6. Deposits 2024'!$1:$2</definedName>
    <definedName name="_xlnm.Print_Titles" localSheetId="6">'7. Bill Assistance 2024'!$A:$B,'7. Bill Assistance 2024'!$1:$2</definedName>
    <definedName name="_xlnm.Print_Titles" localSheetId="7">'8. Past Due Balances 2024'!$A:$B,'8. Past Due Balances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4" l="1"/>
  <c r="I133" i="4"/>
  <c r="J133" i="4"/>
  <c r="BM10" i="9" l="1"/>
  <c r="AW3" i="9"/>
  <c r="AV3" i="9"/>
  <c r="AU3" i="9"/>
  <c r="R134" i="7"/>
  <c r="Q134" i="7"/>
  <c r="P134" i="7"/>
  <c r="F2" i="7"/>
  <c r="F2" i="8" s="1"/>
  <c r="E2" i="7"/>
  <c r="E2" i="8" s="1"/>
  <c r="D2" i="7"/>
  <c r="D2" i="8" s="1"/>
  <c r="Q9" i="6"/>
  <c r="M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<sst xmlns="http://schemas.openxmlformats.org/spreadsheetml/2006/main" count="2740" uniqueCount="144">
  <si>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</si>
  <si>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</si>
  <si>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</si>
  <si>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</si>
  <si>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</si>
  <si>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</si>
  <si>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</si>
  <si>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</si>
  <si>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</si>
  <si>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</si>
  <si>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</si>
  <si>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</si>
  <si>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</si>
  <si>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</si>
  <si>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</si>
  <si>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</si>
  <si>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</si>
  <si>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</si>
  <si>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</si>
  <si>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</si>
  <si>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</si>
  <si>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</si>
  <si>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</si>
  <si>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</si>
  <si>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</si>
  <si>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</si>
  <si>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</si>
  <si>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</si>
  <si>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</si>
  <si>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</si>
  <si>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</si>
  <si>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</si>
  <si>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</si>
  <si>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</si>
  <si>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</si>
  <si>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</si>
  <si>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</si>
  <si>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</si>
  <si>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</si>
  <si>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</si>
  <si>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</si>
  <si>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</si>
  <si>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</si>
  <si>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</si>
  <si>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</si>
  <si>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</si>
  <si>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</si>
  <si>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</si>
  <si>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</si>
  <si>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</si>
  <si>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</si>
  <si>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</si>
  <si>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</si>
  <si>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</si>
  <si>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</si>
  <si>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</si>
  <si>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</si>
  <si>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</si>
  <si>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</si>
  <si>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</si>
  <si>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</si>
  <si>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</si>
  <si>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</si>
  <si>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</si>
  <si>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</si>
  <si>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</si>
  <si>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</si>
  <si>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</si>
  <si>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</si>
  <si>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</si>
  <si>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</si>
  <si>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</si>
  <si>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</si>
  <si>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</si>
  <si>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</si>
  <si>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</si>
  <si>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</si>
  <si>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</si>
  <si>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</si>
  <si>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</si>
  <si>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</si>
  <si>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</si>
  <si>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</si>
  <si>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</si>
  <si>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</si>
  <si>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</si>
  <si>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</si>
  <si>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</si>
  <si>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</si>
  <si>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</si>
  <si>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</si>
  <si>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</si>
  <si>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</si>
  <si>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</si>
  <si>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</si>
  <si>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</si>
  <si>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</si>
  <si>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</si>
  <si>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</si>
  <si>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</si>
  <si>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</si>
  <si>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</si>
  <si>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</si>
  <si>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</si>
  <si>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</si>
  <si>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</si>
  <si>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</si>
  <si>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</si>
  <si>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</si>
  <si>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</si>
  <si>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</si>
  <si>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</si>
  <si>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</si>
  <si>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</si>
  <si>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</si>
  <si>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98125</t>
  </si>
  <si>
    <t>Item a) Number of Customers by Customer Class Assessed Late Payment Fees*</t>
  </si>
  <si>
    <t>Item b) Aggregate amount of Charged Late Payment Fees*</t>
  </si>
  <si>
    <t>Please note that NW Natural will return any new deposits charged to Residential customers in error</t>
  </si>
  <si>
    <t>Med Certs 2024</t>
  </si>
  <si>
    <t>Deposits 2024</t>
  </si>
  <si>
    <t>General 2024</t>
  </si>
  <si>
    <t>Disconnections 2024</t>
  </si>
  <si>
    <t>Fees 2024</t>
  </si>
  <si>
    <t>Pmt Arrangements 2024</t>
  </si>
  <si>
    <t>Bill Assist 2024</t>
  </si>
  <si>
    <t>Past Due 2024</t>
  </si>
  <si>
    <t>*Please note that NW Natural will/has credit/credited back these fees charged to Residential customers in error</t>
  </si>
  <si>
    <t>*Please note that NW Natural will credit/has credited back these fees charged to Residential customers in error</t>
  </si>
  <si>
    <t>Count - 04/2024</t>
  </si>
  <si>
    <t>Count -05/2024</t>
  </si>
  <si>
    <t>Count - 06/2024</t>
  </si>
  <si>
    <t>Load - 04/2024</t>
  </si>
  <si>
    <t>Load - 05/2024</t>
  </si>
  <si>
    <t>Load - 06/2024</t>
  </si>
  <si>
    <t>COUNT_2404</t>
  </si>
  <si>
    <t>COUNT_2405</t>
  </si>
  <si>
    <t>COUNT_2406</t>
  </si>
  <si>
    <t>Apr</t>
  </si>
  <si>
    <t>May</t>
  </si>
  <si>
    <t>Jun</t>
  </si>
  <si>
    <t>Apr 2024</t>
  </si>
  <si>
    <t>May 2024</t>
  </si>
  <si>
    <t>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</si>
</sst>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39" fontId="0" fillId="0" borderId="0" xfId="0" applyNumberFormat="1"/>
    <xf numFmtId="0" fontId="0" fillId="3" borderId="22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>
      <selection activeCell="C8" sqref="C8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121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129</v>
      </c>
      <c r="G2" s="56" t="s">
        <v>130</v>
      </c>
      <c r="H2" s="56" t="s">
        <v>131</v>
      </c>
      <c r="J2" s="56" t="s">
        <v>132</v>
      </c>
      <c r="K2" s="56" t="s">
        <v>133</v>
      </c>
      <c r="L2" s="56" t="s">
        <v>134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115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115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115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1133</v>
      </c>
      <c r="D33" s="7">
        <f t="shared" si="1"/>
        <v>576</v>
      </c>
      <c r="F33" s="53">
        <v>375</v>
      </c>
      <c r="G33" s="53">
        <v>379</v>
      </c>
      <c r="H33" s="53">
        <v>379</v>
      </c>
      <c r="J33" s="41">
        <v>242</v>
      </c>
      <c r="K33" s="41">
        <v>203.4</v>
      </c>
      <c r="L33" s="41">
        <v>130.6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16746.900000000001</v>
      </c>
      <c r="F34" s="54">
        <v>1</v>
      </c>
      <c r="G34" s="54">
        <v>1</v>
      </c>
      <c r="H34" s="54">
        <v>1</v>
      </c>
      <c r="J34" s="42">
        <v>5949</v>
      </c>
      <c r="K34" s="42">
        <v>5410.1</v>
      </c>
      <c r="L34" s="42">
        <v>5387.8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16345</v>
      </c>
      <c r="D35" s="7">
        <f t="shared" ref="D35:D66" si="3">SUM(J35:L35)</f>
        <v>99.2</v>
      </c>
      <c r="F35" s="53">
        <v>5433</v>
      </c>
      <c r="G35" s="53">
        <v>5452</v>
      </c>
      <c r="H35" s="53">
        <v>5460</v>
      </c>
      <c r="J35" s="41">
        <v>45</v>
      </c>
      <c r="K35" s="41">
        <v>34</v>
      </c>
      <c r="L35" s="41">
        <v>20.2</v>
      </c>
    </row>
    <row r="36" spans="1:12" x14ac:dyDescent="0.25">
      <c r="A36" s="58" t="s">
        <v>41</v>
      </c>
      <c r="B36" s="58" t="s">
        <v>31</v>
      </c>
      <c r="C36" s="7">
        <f t="shared" si="2"/>
        <v>187</v>
      </c>
      <c r="D36" s="7">
        <f t="shared" si="3"/>
        <v>381.8</v>
      </c>
      <c r="F36" s="54">
        <v>63</v>
      </c>
      <c r="G36" s="54">
        <v>62</v>
      </c>
      <c r="H36" s="54">
        <v>62</v>
      </c>
      <c r="J36" s="42">
        <v>171</v>
      </c>
      <c r="K36" s="42">
        <v>128.6</v>
      </c>
      <c r="L36" s="42">
        <v>82.2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11094.599999999999</v>
      </c>
      <c r="F37" s="53">
        <v>2</v>
      </c>
      <c r="G37" s="53">
        <v>2</v>
      </c>
      <c r="H37" s="53">
        <v>2</v>
      </c>
      <c r="J37" s="41">
        <v>4778</v>
      </c>
      <c r="K37" s="41">
        <v>3645.9</v>
      </c>
      <c r="L37" s="41">
        <v>2670.7</v>
      </c>
    </row>
    <row r="38" spans="1:12" x14ac:dyDescent="0.25">
      <c r="A38" s="58" t="s">
        <v>41</v>
      </c>
      <c r="B38" s="58" t="s">
        <v>33</v>
      </c>
      <c r="C38" s="7">
        <f t="shared" si="2"/>
        <v>412</v>
      </c>
      <c r="D38" s="7">
        <f t="shared" si="3"/>
        <v>61.4</v>
      </c>
      <c r="F38" s="54">
        <v>137</v>
      </c>
      <c r="G38" s="54">
        <v>138</v>
      </c>
      <c r="H38" s="54">
        <v>137</v>
      </c>
      <c r="J38" s="42">
        <v>28</v>
      </c>
      <c r="K38" s="42">
        <v>20.3</v>
      </c>
      <c r="L38" s="42">
        <v>13.1</v>
      </c>
    </row>
    <row r="39" spans="1:12" x14ac:dyDescent="0.25">
      <c r="A39" s="57" t="s">
        <v>42</v>
      </c>
      <c r="B39" s="57" t="s">
        <v>31</v>
      </c>
      <c r="C39" s="7">
        <f t="shared" si="2"/>
        <v>38</v>
      </c>
      <c r="D39" s="7">
        <f t="shared" si="3"/>
        <v>579.20000000000005</v>
      </c>
      <c r="F39" s="53">
        <v>11</v>
      </c>
      <c r="G39" s="53">
        <v>13</v>
      </c>
      <c r="H39" s="53">
        <v>14</v>
      </c>
      <c r="J39" s="41">
        <v>307</v>
      </c>
      <c r="K39" s="41">
        <v>174</v>
      </c>
      <c r="L39" s="41">
        <v>98.2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1378</v>
      </c>
      <c r="D41" s="7">
        <f t="shared" si="3"/>
        <v>113.6</v>
      </c>
      <c r="F41" s="53">
        <v>458</v>
      </c>
      <c r="G41" s="53">
        <v>460</v>
      </c>
      <c r="H41" s="53">
        <v>460</v>
      </c>
      <c r="J41" s="41">
        <v>51</v>
      </c>
      <c r="K41" s="41">
        <v>38.1</v>
      </c>
      <c r="L41" s="41">
        <v>24.5</v>
      </c>
    </row>
    <row r="42" spans="1:12" x14ac:dyDescent="0.25">
      <c r="A42" s="58" t="s">
        <v>43</v>
      </c>
      <c r="B42" s="58" t="s">
        <v>31</v>
      </c>
      <c r="C42" s="7">
        <f t="shared" si="2"/>
        <v>1203</v>
      </c>
      <c r="D42" s="7">
        <f t="shared" si="3"/>
        <v>797.4</v>
      </c>
      <c r="F42" s="54">
        <v>392</v>
      </c>
      <c r="G42" s="54">
        <v>399</v>
      </c>
      <c r="H42" s="54">
        <v>412</v>
      </c>
      <c r="J42" s="42">
        <v>316</v>
      </c>
      <c r="K42" s="42">
        <v>263.3</v>
      </c>
      <c r="L42" s="42">
        <v>218.1</v>
      </c>
    </row>
    <row r="43" spans="1:12" x14ac:dyDescent="0.25">
      <c r="A43" s="57" t="s">
        <v>43</v>
      </c>
      <c r="B43" s="57" t="s">
        <v>32</v>
      </c>
      <c r="C43" s="7">
        <f t="shared" si="2"/>
        <v>6</v>
      </c>
      <c r="D43" s="7">
        <f t="shared" si="3"/>
        <v>44464.9</v>
      </c>
      <c r="F43" s="53">
        <v>2</v>
      </c>
      <c r="G43" s="53">
        <v>2</v>
      </c>
      <c r="H43" s="53">
        <v>2</v>
      </c>
      <c r="J43" s="41">
        <v>15384</v>
      </c>
      <c r="K43" s="41">
        <v>15541.2</v>
      </c>
      <c r="L43" s="41">
        <v>13539.7</v>
      </c>
    </row>
    <row r="44" spans="1:12" x14ac:dyDescent="0.25">
      <c r="A44" s="58" t="s">
        <v>43</v>
      </c>
      <c r="B44" s="58" t="s">
        <v>33</v>
      </c>
      <c r="C44" s="7">
        <f t="shared" si="2"/>
        <v>26876</v>
      </c>
      <c r="D44" s="7">
        <f t="shared" si="3"/>
        <v>131.5</v>
      </c>
      <c r="F44" s="54">
        <v>8955</v>
      </c>
      <c r="G44" s="54">
        <v>8962</v>
      </c>
      <c r="H44" s="54">
        <v>8959</v>
      </c>
      <c r="J44" s="42">
        <v>57</v>
      </c>
      <c r="K44" s="42">
        <v>44.4</v>
      </c>
      <c r="L44" s="42">
        <v>30.1</v>
      </c>
    </row>
    <row r="45" spans="1:12" x14ac:dyDescent="0.25">
      <c r="A45" s="57" t="s">
        <v>44</v>
      </c>
      <c r="B45" s="57" t="s">
        <v>31</v>
      </c>
      <c r="C45" s="7">
        <f t="shared" si="2"/>
        <v>80</v>
      </c>
      <c r="D45" s="7">
        <f t="shared" si="3"/>
        <v>856.5</v>
      </c>
      <c r="F45" s="53">
        <v>27</v>
      </c>
      <c r="G45" s="53">
        <v>27</v>
      </c>
      <c r="H45" s="53">
        <v>26</v>
      </c>
      <c r="J45" s="41">
        <v>342</v>
      </c>
      <c r="K45" s="41">
        <v>274.39999999999998</v>
      </c>
      <c r="L45" s="41">
        <v>240.1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887</v>
      </c>
      <c r="D47" s="7">
        <f t="shared" si="3"/>
        <v>106.2</v>
      </c>
      <c r="F47" s="53">
        <v>297</v>
      </c>
      <c r="G47" s="53">
        <v>296</v>
      </c>
      <c r="H47" s="53">
        <v>294</v>
      </c>
      <c r="J47" s="41">
        <v>46</v>
      </c>
      <c r="K47" s="41">
        <v>35.700000000000003</v>
      </c>
      <c r="L47" s="41">
        <v>24.5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15</v>
      </c>
      <c r="D51" s="7">
        <f t="shared" si="3"/>
        <v>3738.8999999999996</v>
      </c>
      <c r="F51" s="53">
        <v>5</v>
      </c>
      <c r="G51" s="53">
        <v>5</v>
      </c>
      <c r="H51" s="53">
        <v>5</v>
      </c>
      <c r="J51" s="41">
        <v>1262</v>
      </c>
      <c r="K51" s="41">
        <v>1175.2</v>
      </c>
      <c r="L51" s="41">
        <v>1301.7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4299.3999999999996</v>
      </c>
      <c r="F52" s="54">
        <v>2</v>
      </c>
      <c r="G52" s="54">
        <v>2</v>
      </c>
      <c r="H52" s="54">
        <v>2</v>
      </c>
      <c r="J52" s="42">
        <v>1560</v>
      </c>
      <c r="K52" s="42">
        <v>1267.3</v>
      </c>
      <c r="L52" s="42">
        <v>1472.1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27</v>
      </c>
      <c r="D60" s="7">
        <f t="shared" si="3"/>
        <v>241.2</v>
      </c>
      <c r="F60" s="54">
        <v>9</v>
      </c>
      <c r="G60" s="54">
        <v>9</v>
      </c>
      <c r="H60" s="54">
        <v>9</v>
      </c>
      <c r="J60" s="42">
        <v>148</v>
      </c>
      <c r="K60" s="42">
        <v>60.2</v>
      </c>
      <c r="L60" s="42">
        <v>33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321</v>
      </c>
      <c r="D62" s="7">
        <f t="shared" si="3"/>
        <v>57.7</v>
      </c>
      <c r="F62" s="54">
        <v>109</v>
      </c>
      <c r="G62" s="54">
        <v>106</v>
      </c>
      <c r="H62" s="54">
        <v>106</v>
      </c>
      <c r="J62" s="42">
        <v>28</v>
      </c>
      <c r="K62" s="42">
        <v>17.899999999999999</v>
      </c>
      <c r="L62" s="42">
        <v>11.8</v>
      </c>
    </row>
    <row r="63" spans="1:12" x14ac:dyDescent="0.25">
      <c r="A63" s="57" t="s">
        <v>50</v>
      </c>
      <c r="B63" s="57" t="s">
        <v>31</v>
      </c>
      <c r="C63" s="7">
        <f t="shared" si="2"/>
        <v>93</v>
      </c>
      <c r="D63" s="7">
        <f t="shared" si="3"/>
        <v>1623.4</v>
      </c>
      <c r="F63" s="53">
        <v>31</v>
      </c>
      <c r="G63" s="53">
        <v>31</v>
      </c>
      <c r="H63" s="53">
        <v>31</v>
      </c>
      <c r="J63" s="41">
        <v>703</v>
      </c>
      <c r="K63" s="41">
        <v>509.5</v>
      </c>
      <c r="L63" s="41">
        <v>410.9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3514</v>
      </c>
      <c r="D65" s="7">
        <f t="shared" si="3"/>
        <v>150.80000000000001</v>
      </c>
      <c r="F65" s="53">
        <v>1170</v>
      </c>
      <c r="G65" s="53">
        <v>1171</v>
      </c>
      <c r="H65" s="53">
        <v>1173</v>
      </c>
      <c r="J65" s="41">
        <v>70</v>
      </c>
      <c r="K65" s="41">
        <v>47.9</v>
      </c>
      <c r="L65" s="41">
        <v>32.9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481.70000000000005</v>
      </c>
      <c r="F68" s="54">
        <v>2</v>
      </c>
      <c r="G68" s="54">
        <v>2</v>
      </c>
      <c r="H68" s="54">
        <v>2</v>
      </c>
      <c r="J68" s="42">
        <v>219</v>
      </c>
      <c r="K68" s="42">
        <v>167.8</v>
      </c>
      <c r="L68" s="42">
        <v>94.9</v>
      </c>
    </row>
    <row r="69" spans="1:12" x14ac:dyDescent="0.25">
      <c r="A69" s="57" t="s">
        <v>52</v>
      </c>
      <c r="B69" s="57" t="s">
        <v>31</v>
      </c>
      <c r="C69" s="7">
        <f t="shared" si="4"/>
        <v>57</v>
      </c>
      <c r="D69" s="7">
        <f t="shared" si="5"/>
        <v>456.90000000000003</v>
      </c>
      <c r="F69" s="53">
        <v>19</v>
      </c>
      <c r="G69" s="53">
        <v>19</v>
      </c>
      <c r="H69" s="53">
        <v>19</v>
      </c>
      <c r="J69" s="41">
        <v>205</v>
      </c>
      <c r="K69" s="41">
        <v>151.6</v>
      </c>
      <c r="L69" s="41">
        <v>100.3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667</v>
      </c>
      <c r="D71" s="7">
        <f t="shared" si="5"/>
        <v>95.1</v>
      </c>
      <c r="F71" s="53">
        <v>223</v>
      </c>
      <c r="G71" s="53">
        <v>223</v>
      </c>
      <c r="H71" s="53">
        <v>221</v>
      </c>
      <c r="J71" s="41">
        <v>42</v>
      </c>
      <c r="K71" s="41">
        <v>31.7</v>
      </c>
      <c r="L71" s="41">
        <v>21.4</v>
      </c>
    </row>
    <row r="72" spans="1:12" x14ac:dyDescent="0.25">
      <c r="A72" s="58" t="s">
        <v>53</v>
      </c>
      <c r="B72" s="58" t="s">
        <v>31</v>
      </c>
      <c r="C72" s="7">
        <f t="shared" si="4"/>
        <v>988</v>
      </c>
      <c r="D72" s="7">
        <f t="shared" si="5"/>
        <v>1129.5</v>
      </c>
      <c r="F72" s="54">
        <v>314</v>
      </c>
      <c r="G72" s="54">
        <v>325</v>
      </c>
      <c r="H72" s="54">
        <v>349</v>
      </c>
      <c r="J72" s="42">
        <v>486</v>
      </c>
      <c r="K72" s="42">
        <v>380.8</v>
      </c>
      <c r="L72" s="42">
        <v>262.7</v>
      </c>
    </row>
    <row r="73" spans="1:12" x14ac:dyDescent="0.25">
      <c r="A73" s="57" t="s">
        <v>53</v>
      </c>
      <c r="B73" s="57" t="s">
        <v>32</v>
      </c>
      <c r="C73" s="7">
        <f t="shared" si="4"/>
        <v>12</v>
      </c>
      <c r="D73" s="7">
        <f t="shared" si="5"/>
        <v>31508.199999999997</v>
      </c>
      <c r="F73" s="53">
        <v>4</v>
      </c>
      <c r="G73" s="53">
        <v>4</v>
      </c>
      <c r="H73" s="53">
        <v>4</v>
      </c>
      <c r="J73" s="41">
        <v>10576</v>
      </c>
      <c r="K73" s="41">
        <v>11084.3</v>
      </c>
      <c r="L73" s="41">
        <v>9847.9</v>
      </c>
    </row>
    <row r="74" spans="1:12" x14ac:dyDescent="0.25">
      <c r="A74" s="58" t="s">
        <v>53</v>
      </c>
      <c r="B74" s="58" t="s">
        <v>33</v>
      </c>
      <c r="C74" s="7">
        <f t="shared" si="4"/>
        <v>17983</v>
      </c>
      <c r="D74" s="7">
        <f t="shared" si="5"/>
        <v>120.69999999999999</v>
      </c>
      <c r="F74" s="54">
        <v>5979</v>
      </c>
      <c r="G74" s="54">
        <v>5989</v>
      </c>
      <c r="H74" s="54">
        <v>6015</v>
      </c>
      <c r="J74" s="42">
        <v>57</v>
      </c>
      <c r="K74" s="42">
        <v>38.299999999999997</v>
      </c>
      <c r="L74" s="42">
        <v>25.4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1596</v>
      </c>
      <c r="D78" s="7">
        <f t="shared" si="5"/>
        <v>1275.0999999999999</v>
      </c>
      <c r="F78" s="54">
        <v>533</v>
      </c>
      <c r="G78" s="54">
        <v>530</v>
      </c>
      <c r="H78" s="54">
        <v>533</v>
      </c>
      <c r="J78" s="42">
        <v>578</v>
      </c>
      <c r="K78" s="42">
        <v>396.3</v>
      </c>
      <c r="L78" s="42">
        <v>300.8</v>
      </c>
    </row>
    <row r="79" spans="1:12" x14ac:dyDescent="0.25">
      <c r="A79" s="57" t="s">
        <v>55</v>
      </c>
      <c r="B79" s="57" t="s">
        <v>32</v>
      </c>
      <c r="C79" s="7">
        <f t="shared" si="4"/>
        <v>66</v>
      </c>
      <c r="D79" s="7">
        <f t="shared" si="5"/>
        <v>6084.5999999999995</v>
      </c>
      <c r="F79" s="53">
        <v>22</v>
      </c>
      <c r="G79" s="53">
        <v>22</v>
      </c>
      <c r="H79" s="53">
        <v>22</v>
      </c>
      <c r="J79" s="41">
        <v>2597</v>
      </c>
      <c r="K79" s="41">
        <v>1936.4</v>
      </c>
      <c r="L79" s="41">
        <v>1551.2</v>
      </c>
    </row>
    <row r="80" spans="1:12" x14ac:dyDescent="0.25">
      <c r="A80" s="58" t="s">
        <v>55</v>
      </c>
      <c r="B80" s="58" t="s">
        <v>33</v>
      </c>
      <c r="C80" s="7">
        <f t="shared" si="4"/>
        <v>8333</v>
      </c>
      <c r="D80" s="7">
        <f t="shared" si="5"/>
        <v>61.400000000000006</v>
      </c>
      <c r="F80" s="54">
        <v>2783</v>
      </c>
      <c r="G80" s="54">
        <v>2776</v>
      </c>
      <c r="H80" s="54">
        <v>2774</v>
      </c>
      <c r="J80" s="42">
        <v>27</v>
      </c>
      <c r="K80" s="42">
        <v>21.1</v>
      </c>
      <c r="L80" s="42">
        <v>13.3</v>
      </c>
    </row>
    <row r="81" spans="1:12" x14ac:dyDescent="0.25">
      <c r="A81" s="57" t="s">
        <v>56</v>
      </c>
      <c r="B81" s="57" t="s">
        <v>31</v>
      </c>
      <c r="C81" s="7">
        <f t="shared" si="4"/>
        <v>2926</v>
      </c>
      <c r="D81" s="7">
        <f t="shared" si="5"/>
        <v>790.8</v>
      </c>
      <c r="F81" s="53">
        <v>977</v>
      </c>
      <c r="G81" s="53">
        <v>977</v>
      </c>
      <c r="H81" s="53">
        <v>972</v>
      </c>
      <c r="J81" s="41">
        <v>342</v>
      </c>
      <c r="K81" s="41">
        <v>269.5</v>
      </c>
      <c r="L81" s="41">
        <v>179.3</v>
      </c>
    </row>
    <row r="82" spans="1:12" x14ac:dyDescent="0.25">
      <c r="A82" s="58" t="s">
        <v>56</v>
      </c>
      <c r="B82" s="58" t="s">
        <v>32</v>
      </c>
      <c r="C82" s="7">
        <f t="shared" si="4"/>
        <v>39</v>
      </c>
      <c r="D82" s="7">
        <f t="shared" si="5"/>
        <v>8546.2999999999993</v>
      </c>
      <c r="F82" s="54">
        <v>13</v>
      </c>
      <c r="G82" s="54">
        <v>13</v>
      </c>
      <c r="H82" s="54">
        <v>13</v>
      </c>
      <c r="J82" s="42">
        <v>3230</v>
      </c>
      <c r="K82" s="42">
        <v>3044.4</v>
      </c>
      <c r="L82" s="42">
        <v>2271.9</v>
      </c>
    </row>
    <row r="83" spans="1:12" x14ac:dyDescent="0.25">
      <c r="A83" s="57" t="s">
        <v>56</v>
      </c>
      <c r="B83" s="57" t="s">
        <v>33</v>
      </c>
      <c r="C83" s="7">
        <f t="shared" si="4"/>
        <v>16379</v>
      </c>
      <c r="D83" s="7">
        <f t="shared" si="5"/>
        <v>111.8</v>
      </c>
      <c r="F83" s="53">
        <v>5470</v>
      </c>
      <c r="G83" s="53">
        <v>5462</v>
      </c>
      <c r="H83" s="53">
        <v>5447</v>
      </c>
      <c r="J83" s="41">
        <v>48</v>
      </c>
      <c r="K83" s="41">
        <v>39.6</v>
      </c>
      <c r="L83" s="41">
        <v>24.2</v>
      </c>
    </row>
    <row r="84" spans="1:12" x14ac:dyDescent="0.25">
      <c r="A84" s="58" t="s">
        <v>57</v>
      </c>
      <c r="B84" s="58" t="s">
        <v>31</v>
      </c>
      <c r="C84" s="7">
        <f t="shared" si="4"/>
        <v>1894</v>
      </c>
      <c r="D84" s="7">
        <f t="shared" si="5"/>
        <v>656.2</v>
      </c>
      <c r="F84" s="54">
        <v>631</v>
      </c>
      <c r="G84" s="54">
        <v>630</v>
      </c>
      <c r="H84" s="54">
        <v>633</v>
      </c>
      <c r="J84" s="42">
        <v>268</v>
      </c>
      <c r="K84" s="42">
        <v>221.2</v>
      </c>
      <c r="L84" s="42">
        <v>167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19265</v>
      </c>
      <c r="D86" s="7">
        <f t="shared" si="5"/>
        <v>107.9</v>
      </c>
      <c r="F86" s="54">
        <v>6430</v>
      </c>
      <c r="G86" s="54">
        <v>6420</v>
      </c>
      <c r="H86" s="54">
        <v>6415</v>
      </c>
      <c r="J86" s="42">
        <v>47</v>
      </c>
      <c r="K86" s="42">
        <v>37.299999999999997</v>
      </c>
      <c r="L86" s="42">
        <v>23.6</v>
      </c>
    </row>
    <row r="87" spans="1:12" x14ac:dyDescent="0.25">
      <c r="A87" s="57" t="s">
        <v>58</v>
      </c>
      <c r="B87" s="57" t="s">
        <v>31</v>
      </c>
      <c r="C87" s="7">
        <f t="shared" si="4"/>
        <v>612</v>
      </c>
      <c r="D87" s="7">
        <f t="shared" si="5"/>
        <v>1077.6000000000001</v>
      </c>
      <c r="F87" s="53">
        <v>204</v>
      </c>
      <c r="G87" s="53">
        <v>204</v>
      </c>
      <c r="H87" s="53">
        <v>204</v>
      </c>
      <c r="J87" s="41">
        <v>472</v>
      </c>
      <c r="K87" s="41">
        <v>369.7</v>
      </c>
      <c r="L87" s="41">
        <v>235.9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3944.7</v>
      </c>
      <c r="F88" s="54">
        <v>1</v>
      </c>
      <c r="G88" s="54">
        <v>1</v>
      </c>
      <c r="H88" s="54">
        <v>1</v>
      </c>
      <c r="J88" s="42">
        <v>1396</v>
      </c>
      <c r="K88" s="42">
        <v>1491.2</v>
      </c>
      <c r="L88" s="42">
        <v>1057.5</v>
      </c>
    </row>
    <row r="89" spans="1:12" x14ac:dyDescent="0.25">
      <c r="A89" s="57" t="s">
        <v>58</v>
      </c>
      <c r="B89" s="57" t="s">
        <v>33</v>
      </c>
      <c r="C89" s="7">
        <f t="shared" si="4"/>
        <v>6984</v>
      </c>
      <c r="D89" s="7">
        <f t="shared" si="5"/>
        <v>107.1</v>
      </c>
      <c r="F89" s="53">
        <v>2333</v>
      </c>
      <c r="G89" s="53">
        <v>2328</v>
      </c>
      <c r="H89" s="53">
        <v>2323</v>
      </c>
      <c r="J89" s="41">
        <v>46</v>
      </c>
      <c r="K89" s="41">
        <v>37.5</v>
      </c>
      <c r="L89" s="41">
        <v>23.6</v>
      </c>
    </row>
    <row r="90" spans="1:12" x14ac:dyDescent="0.25">
      <c r="A90" s="58" t="s">
        <v>59</v>
      </c>
      <c r="B90" s="58" t="s">
        <v>31</v>
      </c>
      <c r="C90" s="7">
        <f t="shared" si="4"/>
        <v>379</v>
      </c>
      <c r="D90" s="7">
        <f t="shared" si="5"/>
        <v>771.5</v>
      </c>
      <c r="F90" s="54">
        <v>124</v>
      </c>
      <c r="G90" s="54">
        <v>126</v>
      </c>
      <c r="H90" s="54">
        <v>129</v>
      </c>
      <c r="J90" s="42">
        <v>297</v>
      </c>
      <c r="K90" s="42">
        <v>262.8</v>
      </c>
      <c r="L90" s="42">
        <v>211.7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11708</v>
      </c>
      <c r="D92" s="7">
        <f t="shared" si="5"/>
        <v>114.7</v>
      </c>
      <c r="F92" s="54">
        <v>3906</v>
      </c>
      <c r="G92" s="54">
        <v>3905</v>
      </c>
      <c r="H92" s="54">
        <v>3897</v>
      </c>
      <c r="J92" s="42">
        <v>48</v>
      </c>
      <c r="K92" s="42">
        <v>40.5</v>
      </c>
      <c r="L92" s="42">
        <v>26.2</v>
      </c>
    </row>
    <row r="93" spans="1:12" x14ac:dyDescent="0.25">
      <c r="A93" s="57" t="s">
        <v>60</v>
      </c>
      <c r="B93" s="57" t="s">
        <v>31</v>
      </c>
      <c r="C93" s="7">
        <f t="shared" si="4"/>
        <v>1902</v>
      </c>
      <c r="D93" s="7">
        <f t="shared" si="5"/>
        <v>611.4</v>
      </c>
      <c r="F93" s="53">
        <v>636</v>
      </c>
      <c r="G93" s="53">
        <v>633</v>
      </c>
      <c r="H93" s="53">
        <v>633</v>
      </c>
      <c r="J93" s="41">
        <v>256</v>
      </c>
      <c r="K93" s="41">
        <v>204.5</v>
      </c>
      <c r="L93" s="41">
        <v>150.9</v>
      </c>
    </row>
    <row r="94" spans="1:12" x14ac:dyDescent="0.25">
      <c r="A94" s="58" t="s">
        <v>60</v>
      </c>
      <c r="B94" s="58" t="s">
        <v>32</v>
      </c>
      <c r="C94" s="7">
        <f t="shared" si="4"/>
        <v>6</v>
      </c>
      <c r="D94" s="7">
        <f t="shared" si="5"/>
        <v>10565.900000000001</v>
      </c>
      <c r="F94" s="54">
        <v>2</v>
      </c>
      <c r="G94" s="54">
        <v>2</v>
      </c>
      <c r="H94" s="54">
        <v>2</v>
      </c>
      <c r="J94" s="42">
        <v>4303</v>
      </c>
      <c r="K94" s="42">
        <v>3639.6</v>
      </c>
      <c r="L94" s="42">
        <v>2623.3</v>
      </c>
    </row>
    <row r="95" spans="1:12" x14ac:dyDescent="0.25">
      <c r="A95" s="57" t="s">
        <v>60</v>
      </c>
      <c r="B95" s="57" t="s">
        <v>33</v>
      </c>
      <c r="C95" s="7">
        <f t="shared" si="4"/>
        <v>15733</v>
      </c>
      <c r="D95" s="7">
        <f t="shared" si="5"/>
        <v>114.3</v>
      </c>
      <c r="F95" s="53">
        <v>5239</v>
      </c>
      <c r="G95" s="53">
        <v>5249</v>
      </c>
      <c r="H95" s="53">
        <v>5245</v>
      </c>
      <c r="J95" s="41">
        <v>49</v>
      </c>
      <c r="K95" s="41">
        <v>39.5</v>
      </c>
      <c r="L95" s="41">
        <v>25.8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531.9</v>
      </c>
      <c r="F96" s="54">
        <v>1</v>
      </c>
      <c r="G96" s="54">
        <v>1</v>
      </c>
      <c r="H96" s="54">
        <v>1</v>
      </c>
      <c r="J96" s="42">
        <v>403</v>
      </c>
      <c r="K96" s="42">
        <v>117.6</v>
      </c>
      <c r="L96" s="42">
        <v>11.3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817</v>
      </c>
      <c r="D102" s="7">
        <f t="shared" si="7"/>
        <v>415.40000000000003</v>
      </c>
      <c r="F102" s="54">
        <v>273</v>
      </c>
      <c r="G102" s="54">
        <v>276</v>
      </c>
      <c r="H102" s="54">
        <v>268</v>
      </c>
      <c r="J102" s="42">
        <v>186</v>
      </c>
      <c r="K102" s="42">
        <v>133.1</v>
      </c>
      <c r="L102" s="42">
        <v>96.3</v>
      </c>
    </row>
    <row r="103" spans="1:12" x14ac:dyDescent="0.25">
      <c r="A103" s="57" t="s">
        <v>63</v>
      </c>
      <c r="B103" s="57" t="s">
        <v>32</v>
      </c>
      <c r="C103" s="7">
        <f t="shared" si="6"/>
        <v>33</v>
      </c>
      <c r="D103" s="7">
        <f t="shared" si="7"/>
        <v>6955.2</v>
      </c>
      <c r="F103" s="53">
        <v>11</v>
      </c>
      <c r="G103" s="53">
        <v>11</v>
      </c>
      <c r="H103" s="53">
        <v>11</v>
      </c>
      <c r="J103" s="41">
        <v>2497</v>
      </c>
      <c r="K103" s="41">
        <v>2366.1999999999998</v>
      </c>
      <c r="L103" s="41">
        <v>2092</v>
      </c>
    </row>
    <row r="104" spans="1:12" x14ac:dyDescent="0.25">
      <c r="A104" s="58" t="s">
        <v>63</v>
      </c>
      <c r="B104" s="58" t="s">
        <v>33</v>
      </c>
      <c r="C104" s="7">
        <f t="shared" si="6"/>
        <v>11595</v>
      </c>
      <c r="D104" s="7">
        <f t="shared" si="7"/>
        <v>116.9</v>
      </c>
      <c r="F104" s="54">
        <v>3861</v>
      </c>
      <c r="G104" s="54">
        <v>3867</v>
      </c>
      <c r="H104" s="54">
        <v>3867</v>
      </c>
      <c r="J104" s="42">
        <v>52</v>
      </c>
      <c r="K104" s="42">
        <v>36.299999999999997</v>
      </c>
      <c r="L104" s="42">
        <v>28.6</v>
      </c>
    </row>
    <row r="105" spans="1:12" x14ac:dyDescent="0.25">
      <c r="A105" s="57" t="s">
        <v>64</v>
      </c>
      <c r="B105" s="57" t="s">
        <v>31</v>
      </c>
      <c r="C105" s="7">
        <f t="shared" si="6"/>
        <v>266</v>
      </c>
      <c r="D105" s="7">
        <f t="shared" si="7"/>
        <v>616.1</v>
      </c>
      <c r="F105" s="53">
        <v>90</v>
      </c>
      <c r="G105" s="53">
        <v>88</v>
      </c>
      <c r="H105" s="53">
        <v>88</v>
      </c>
      <c r="J105" s="41">
        <v>261</v>
      </c>
      <c r="K105" s="41">
        <v>202.3</v>
      </c>
      <c r="L105" s="41">
        <v>152.80000000000001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1727.3</v>
      </c>
      <c r="F106" s="54">
        <v>1</v>
      </c>
      <c r="G106" s="54">
        <v>1</v>
      </c>
      <c r="H106" s="54">
        <v>1</v>
      </c>
      <c r="J106" s="42">
        <v>627</v>
      </c>
      <c r="K106" s="42">
        <v>547.79999999999995</v>
      </c>
      <c r="L106" s="42">
        <v>552.5</v>
      </c>
    </row>
    <row r="107" spans="1:12" x14ac:dyDescent="0.25">
      <c r="A107" s="57" t="s">
        <v>64</v>
      </c>
      <c r="B107" s="57" t="s">
        <v>33</v>
      </c>
      <c r="C107" s="7">
        <f t="shared" si="6"/>
        <v>3626</v>
      </c>
      <c r="D107" s="7">
        <f t="shared" si="7"/>
        <v>88.5</v>
      </c>
      <c r="F107" s="53">
        <v>1211</v>
      </c>
      <c r="G107" s="53">
        <v>1206</v>
      </c>
      <c r="H107" s="53">
        <v>1209</v>
      </c>
      <c r="J107" s="41">
        <v>39</v>
      </c>
      <c r="K107" s="41">
        <v>29.9</v>
      </c>
      <c r="L107" s="41">
        <v>19.600000000000001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3334</v>
      </c>
      <c r="F108" s="54">
        <v>2</v>
      </c>
      <c r="G108" s="54">
        <v>2</v>
      </c>
      <c r="H108" s="54">
        <v>2</v>
      </c>
      <c r="J108" s="42">
        <v>2845</v>
      </c>
      <c r="K108" s="42">
        <v>450.9</v>
      </c>
      <c r="L108" s="42">
        <v>38.1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2944</v>
      </c>
      <c r="D114" s="7">
        <f t="shared" si="7"/>
        <v>325.39999999999998</v>
      </c>
      <c r="F114" s="54">
        <v>985</v>
      </c>
      <c r="G114" s="54">
        <v>981</v>
      </c>
      <c r="H114" s="54">
        <v>978</v>
      </c>
      <c r="J114" s="42">
        <v>142</v>
      </c>
      <c r="K114" s="42">
        <v>108.2</v>
      </c>
      <c r="L114" s="42">
        <v>75.2</v>
      </c>
    </row>
    <row r="115" spans="1:12" x14ac:dyDescent="0.25">
      <c r="A115" s="57" t="s">
        <v>67</v>
      </c>
      <c r="B115" s="57" t="s">
        <v>32</v>
      </c>
      <c r="C115" s="7">
        <f t="shared" si="6"/>
        <v>15</v>
      </c>
      <c r="D115" s="7">
        <f t="shared" si="7"/>
        <v>12841.9</v>
      </c>
      <c r="F115" s="53">
        <v>5</v>
      </c>
      <c r="G115" s="53">
        <v>5</v>
      </c>
      <c r="H115" s="53">
        <v>5</v>
      </c>
      <c r="J115" s="41">
        <v>5021</v>
      </c>
      <c r="K115" s="41">
        <v>4222</v>
      </c>
      <c r="L115" s="41">
        <v>3598.9</v>
      </c>
    </row>
    <row r="116" spans="1:12" x14ac:dyDescent="0.25">
      <c r="A116" s="58" t="s">
        <v>67</v>
      </c>
      <c r="B116" s="58" t="s">
        <v>33</v>
      </c>
      <c r="C116" s="7">
        <f t="shared" si="6"/>
        <v>36633</v>
      </c>
      <c r="D116" s="7">
        <f t="shared" si="7"/>
        <v>95.800000000000011</v>
      </c>
      <c r="F116" s="54">
        <v>12217</v>
      </c>
      <c r="G116" s="54">
        <v>12213</v>
      </c>
      <c r="H116" s="54">
        <v>12203</v>
      </c>
      <c r="J116" s="42">
        <v>43</v>
      </c>
      <c r="K116" s="42">
        <v>32.700000000000003</v>
      </c>
      <c r="L116" s="42">
        <v>20.100000000000001</v>
      </c>
    </row>
    <row r="117" spans="1:12" x14ac:dyDescent="0.25">
      <c r="A117" s="57" t="s">
        <v>68</v>
      </c>
      <c r="B117" s="57" t="s">
        <v>31</v>
      </c>
      <c r="C117" s="7">
        <f t="shared" si="6"/>
        <v>1615</v>
      </c>
      <c r="D117" s="7">
        <f t="shared" si="7"/>
        <v>995</v>
      </c>
      <c r="F117" s="53">
        <v>538</v>
      </c>
      <c r="G117" s="53">
        <v>539</v>
      </c>
      <c r="H117" s="53">
        <v>538</v>
      </c>
      <c r="J117" s="41">
        <v>406</v>
      </c>
      <c r="K117" s="41">
        <v>332.2</v>
      </c>
      <c r="L117" s="41">
        <v>256.8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19867</v>
      </c>
      <c r="D119" s="7">
        <f t="shared" si="7"/>
        <v>123.6</v>
      </c>
      <c r="F119" s="53">
        <v>6623</v>
      </c>
      <c r="G119" s="53">
        <v>6626</v>
      </c>
      <c r="H119" s="53">
        <v>6618</v>
      </c>
      <c r="J119" s="41">
        <v>54</v>
      </c>
      <c r="K119" s="41">
        <v>42.6</v>
      </c>
      <c r="L119" s="41">
        <v>27</v>
      </c>
    </row>
    <row r="120" spans="1:12" x14ac:dyDescent="0.25">
      <c r="A120" s="58" t="s">
        <v>69</v>
      </c>
      <c r="B120" s="58" t="s">
        <v>31</v>
      </c>
      <c r="C120" s="7">
        <f t="shared" si="6"/>
        <v>1553</v>
      </c>
      <c r="D120" s="7">
        <f t="shared" si="7"/>
        <v>733.69999999999993</v>
      </c>
      <c r="F120" s="54">
        <v>515</v>
      </c>
      <c r="G120" s="54">
        <v>518</v>
      </c>
      <c r="H120" s="54">
        <v>520</v>
      </c>
      <c r="J120" s="42">
        <v>291</v>
      </c>
      <c r="K120" s="42">
        <v>248.3</v>
      </c>
      <c r="L120" s="42">
        <v>194.4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92.8</v>
      </c>
      <c r="F121" s="53">
        <v>3</v>
      </c>
      <c r="G121" s="53">
        <v>3</v>
      </c>
      <c r="H121" s="53">
        <v>3</v>
      </c>
      <c r="J121" s="41">
        <v>51</v>
      </c>
      <c r="K121" s="41">
        <v>30.6</v>
      </c>
      <c r="L121" s="41">
        <v>11.2</v>
      </c>
    </row>
    <row r="122" spans="1:12" x14ac:dyDescent="0.25">
      <c r="A122" s="58" t="s">
        <v>69</v>
      </c>
      <c r="B122" s="58" t="s">
        <v>33</v>
      </c>
      <c r="C122" s="7">
        <f t="shared" si="6"/>
        <v>16308</v>
      </c>
      <c r="D122" s="7">
        <f t="shared" si="7"/>
        <v>104.6</v>
      </c>
      <c r="F122" s="54">
        <v>5433</v>
      </c>
      <c r="G122" s="54">
        <v>5446</v>
      </c>
      <c r="H122" s="54">
        <v>5429</v>
      </c>
      <c r="J122" s="42">
        <v>46</v>
      </c>
      <c r="K122" s="42">
        <v>35.6</v>
      </c>
      <c r="L122" s="42">
        <v>23</v>
      </c>
    </row>
    <row r="123" spans="1:12" x14ac:dyDescent="0.25">
      <c r="A123" s="57" t="s">
        <v>70</v>
      </c>
      <c r="B123" s="57" t="s">
        <v>31</v>
      </c>
      <c r="C123" s="7">
        <f t="shared" si="6"/>
        <v>735</v>
      </c>
      <c r="D123" s="7">
        <f t="shared" si="7"/>
        <v>482.9</v>
      </c>
      <c r="F123" s="53">
        <v>245</v>
      </c>
      <c r="G123" s="53">
        <v>245</v>
      </c>
      <c r="H123" s="53">
        <v>245</v>
      </c>
      <c r="J123" s="41">
        <v>217</v>
      </c>
      <c r="K123" s="41">
        <v>155.5</v>
      </c>
      <c r="L123" s="41">
        <v>110.4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9875.5</v>
      </c>
      <c r="F124" s="54">
        <v>1</v>
      </c>
      <c r="G124" s="54">
        <v>1</v>
      </c>
      <c r="H124" s="54">
        <v>1</v>
      </c>
      <c r="J124" s="42">
        <v>4842</v>
      </c>
      <c r="K124" s="42">
        <v>3322.6</v>
      </c>
      <c r="L124" s="42">
        <v>1710.9</v>
      </c>
    </row>
    <row r="125" spans="1:12" x14ac:dyDescent="0.25">
      <c r="A125" s="57" t="s">
        <v>70</v>
      </c>
      <c r="B125" s="57" t="s">
        <v>33</v>
      </c>
      <c r="C125" s="7">
        <f t="shared" si="6"/>
        <v>20287</v>
      </c>
      <c r="D125" s="7">
        <f t="shared" si="7"/>
        <v>159.4</v>
      </c>
      <c r="F125" s="53">
        <v>6754</v>
      </c>
      <c r="G125" s="53">
        <v>6765</v>
      </c>
      <c r="H125" s="53">
        <v>6768</v>
      </c>
      <c r="J125" s="41">
        <v>70</v>
      </c>
      <c r="K125" s="41">
        <v>52.5</v>
      </c>
      <c r="L125" s="41">
        <v>36.9</v>
      </c>
    </row>
    <row r="126" spans="1:12" x14ac:dyDescent="0.25">
      <c r="A126" s="58" t="s">
        <v>71</v>
      </c>
      <c r="B126" s="58" t="s">
        <v>31</v>
      </c>
      <c r="C126" s="7">
        <f t="shared" si="6"/>
        <v>631</v>
      </c>
      <c r="D126" s="7">
        <f t="shared" si="7"/>
        <v>1854.1</v>
      </c>
      <c r="F126" s="54">
        <v>212</v>
      </c>
      <c r="G126" s="54">
        <v>211</v>
      </c>
      <c r="H126" s="54">
        <v>208</v>
      </c>
      <c r="J126" s="42">
        <v>706</v>
      </c>
      <c r="K126" s="42">
        <v>625.70000000000005</v>
      </c>
      <c r="L126" s="42">
        <v>522.4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14620</v>
      </c>
      <c r="D128" s="7">
        <f t="shared" si="7"/>
        <v>127.9</v>
      </c>
      <c r="F128" s="54">
        <v>4866</v>
      </c>
      <c r="G128" s="54">
        <v>4872</v>
      </c>
      <c r="H128" s="54">
        <v>4882</v>
      </c>
      <c r="J128" s="42">
        <v>57</v>
      </c>
      <c r="K128" s="42">
        <v>43.8</v>
      </c>
      <c r="L128" s="42">
        <v>27.1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zoomScalePageLayoutView="106" workbookViewId="0"/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122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COUNT_2404</v>
      </c>
      <c r="I2" s="30"/>
      <c r="J2" s="30"/>
      <c r="K2" s="30"/>
      <c r="L2" s="48" t="str">
        <f>+E4</f>
        <v>COUNT_2405</v>
      </c>
      <c r="M2" s="30"/>
      <c r="N2" s="30"/>
      <c r="O2" s="30"/>
      <c r="P2" s="48" t="str">
        <f>+F4</f>
        <v>COUNT_2406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135</v>
      </c>
      <c r="E4" s="77" t="s">
        <v>136</v>
      </c>
      <c r="F4" s="77" t="s">
        <v>137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COUNT_2404</v>
      </c>
      <c r="V4" s="60" t="str">
        <f t="shared" ref="V4:W4" si="0">+E4</f>
        <v>COUNT_2405</v>
      </c>
      <c r="W4" s="60" t="str">
        <f t="shared" si="0"/>
        <v>COUNT_2406</v>
      </c>
      <c r="Y4" s="4" t="str">
        <f>+D4</f>
        <v>COUNT_2404</v>
      </c>
      <c r="Z4" s="4" t="str">
        <f t="shared" ref="Z4:AA4" si="1">+E4</f>
        <v>COUNT_2405</v>
      </c>
      <c r="AA4" s="4" t="str">
        <f t="shared" si="1"/>
        <v>COUNT_2406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115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115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115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1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34</v>
      </c>
      <c r="V35" s="39">
        <v>22</v>
      </c>
      <c r="W35" s="39">
        <v>16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13</v>
      </c>
      <c r="E37" s="82">
        <v>5</v>
      </c>
      <c r="F37" s="82">
        <v>0</v>
      </c>
      <c r="H37" s="39">
        <v>3</v>
      </c>
      <c r="I37" s="39">
        <v>2</v>
      </c>
      <c r="J37" s="39">
        <v>0</v>
      </c>
      <c r="K37" s="39">
        <v>1</v>
      </c>
      <c r="L37" s="39">
        <v>3</v>
      </c>
      <c r="M37" s="39">
        <v>1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U37" s="39">
        <v>341</v>
      </c>
      <c r="V37" s="39">
        <v>297</v>
      </c>
      <c r="W37" s="39">
        <v>255</v>
      </c>
    </row>
    <row r="38" spans="1:23" x14ac:dyDescent="0.25">
      <c r="A38" s="40" t="s">
        <v>41</v>
      </c>
      <c r="B38" s="40" t="s">
        <v>31</v>
      </c>
      <c r="D38" s="83">
        <v>0</v>
      </c>
      <c r="E38" s="83">
        <v>0</v>
      </c>
      <c r="F38" s="83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U38" s="40">
        <v>4</v>
      </c>
      <c r="V38" s="40">
        <v>3</v>
      </c>
      <c r="W38" s="40">
        <v>3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U39" s="39">
        <v>1</v>
      </c>
      <c r="V39" s="39">
        <v>0</v>
      </c>
      <c r="W39" s="39">
        <v>0</v>
      </c>
    </row>
    <row r="40" spans="1:23" x14ac:dyDescent="0.25">
      <c r="A40" s="40" t="s">
        <v>41</v>
      </c>
      <c r="B40" s="40" t="s">
        <v>33</v>
      </c>
      <c r="D40" s="83">
        <v>0</v>
      </c>
      <c r="E40" s="83">
        <v>1</v>
      </c>
      <c r="F40" s="83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1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U40" s="40">
        <v>9</v>
      </c>
      <c r="V40" s="40">
        <v>11</v>
      </c>
      <c r="W40" s="40">
        <v>5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1</v>
      </c>
      <c r="V41" s="39">
        <v>1</v>
      </c>
      <c r="W41" s="39">
        <v>1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1</v>
      </c>
      <c r="E43" s="82">
        <v>0</v>
      </c>
      <c r="F43" s="82">
        <v>0</v>
      </c>
      <c r="H43" s="39">
        <v>1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U43" s="39">
        <v>18</v>
      </c>
      <c r="V43" s="39">
        <v>10</v>
      </c>
      <c r="W43" s="39">
        <v>13</v>
      </c>
    </row>
    <row r="44" spans="1:23" x14ac:dyDescent="0.25">
      <c r="A44" s="40" t="s">
        <v>43</v>
      </c>
      <c r="B44" s="40" t="s">
        <v>31</v>
      </c>
      <c r="D44" s="83">
        <v>0</v>
      </c>
      <c r="E44" s="83">
        <v>0</v>
      </c>
      <c r="F44" s="83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U44" s="40">
        <v>20</v>
      </c>
      <c r="V44" s="40">
        <v>12</v>
      </c>
      <c r="W44" s="40">
        <v>16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U45" s="39">
        <v>1</v>
      </c>
      <c r="V45" s="39">
        <v>0</v>
      </c>
      <c r="W45" s="39">
        <v>1</v>
      </c>
    </row>
    <row r="46" spans="1:23" x14ac:dyDescent="0.25">
      <c r="A46" s="40" t="s">
        <v>43</v>
      </c>
      <c r="B46" s="40" t="s">
        <v>33</v>
      </c>
      <c r="D46" s="83">
        <v>8</v>
      </c>
      <c r="E46" s="83">
        <v>12</v>
      </c>
      <c r="F46" s="83">
        <v>8</v>
      </c>
      <c r="H46" s="40">
        <v>3</v>
      </c>
      <c r="I46" s="40">
        <v>1</v>
      </c>
      <c r="J46" s="40">
        <v>0</v>
      </c>
      <c r="K46" s="40">
        <v>1</v>
      </c>
      <c r="L46" s="40">
        <v>4</v>
      </c>
      <c r="M46" s="40">
        <v>3</v>
      </c>
      <c r="N46" s="40">
        <v>1</v>
      </c>
      <c r="O46" s="40">
        <v>1</v>
      </c>
      <c r="P46" s="40">
        <v>2</v>
      </c>
      <c r="Q46" s="40">
        <v>0</v>
      </c>
      <c r="R46" s="40">
        <v>0</v>
      </c>
      <c r="S46" s="40">
        <v>2</v>
      </c>
      <c r="U46" s="40">
        <v>427</v>
      </c>
      <c r="V46" s="40">
        <v>237</v>
      </c>
      <c r="W46" s="40">
        <v>222</v>
      </c>
    </row>
    <row r="47" spans="1:23" x14ac:dyDescent="0.25">
      <c r="A47" s="39" t="s">
        <v>44</v>
      </c>
      <c r="B47" s="39" t="s">
        <v>31</v>
      </c>
      <c r="D47" s="82">
        <v>0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5</v>
      </c>
      <c r="V47" s="39">
        <v>6</v>
      </c>
      <c r="W47" s="39">
        <v>4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0</v>
      </c>
      <c r="E49" s="82">
        <v>1</v>
      </c>
      <c r="F49" s="82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13</v>
      </c>
      <c r="V49" s="39">
        <v>11</v>
      </c>
      <c r="W49" s="39">
        <v>9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1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U62" s="40">
        <v>3</v>
      </c>
      <c r="V62" s="40">
        <v>2</v>
      </c>
      <c r="W62" s="40">
        <v>0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2</v>
      </c>
      <c r="E64" s="83">
        <v>0</v>
      </c>
      <c r="F64" s="83">
        <v>1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U64" s="40">
        <v>8</v>
      </c>
      <c r="V64" s="40">
        <v>8</v>
      </c>
      <c r="W64" s="40">
        <v>5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0</v>
      </c>
      <c r="V65" s="39">
        <v>1</v>
      </c>
      <c r="W65" s="39">
        <v>1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0</v>
      </c>
      <c r="E67" s="82">
        <v>2</v>
      </c>
      <c r="F67" s="82">
        <v>2</v>
      </c>
      <c r="H67" s="39">
        <v>0</v>
      </c>
      <c r="I67" s="39">
        <v>0</v>
      </c>
      <c r="J67" s="39">
        <v>0</v>
      </c>
      <c r="K67" s="39">
        <v>0</v>
      </c>
      <c r="L67" s="39">
        <v>1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U67" s="39">
        <v>82</v>
      </c>
      <c r="V67" s="39">
        <v>65</v>
      </c>
      <c r="W67" s="39">
        <v>48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1</v>
      </c>
      <c r="V71" s="39">
        <v>3</v>
      </c>
      <c r="W71" s="39">
        <v>2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1</v>
      </c>
      <c r="F73" s="82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1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13</v>
      </c>
      <c r="V73" s="39">
        <v>9</v>
      </c>
      <c r="W73" s="39">
        <v>10</v>
      </c>
    </row>
    <row r="74" spans="1:23" x14ac:dyDescent="0.25">
      <c r="A74" s="40" t="s">
        <v>53</v>
      </c>
      <c r="B74" s="40" t="s">
        <v>31</v>
      </c>
      <c r="D74" s="83">
        <v>0</v>
      </c>
      <c r="E74" s="83">
        <v>0</v>
      </c>
      <c r="F74" s="83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U74" s="40">
        <v>15</v>
      </c>
      <c r="V74" s="40">
        <v>8</v>
      </c>
      <c r="W74" s="40">
        <v>6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1</v>
      </c>
      <c r="V75" s="39">
        <v>1</v>
      </c>
      <c r="W75" s="39">
        <v>0</v>
      </c>
    </row>
    <row r="76" spans="1:23" x14ac:dyDescent="0.25">
      <c r="A76" s="40" t="s">
        <v>53</v>
      </c>
      <c r="B76" s="40" t="s">
        <v>33</v>
      </c>
      <c r="D76" s="83">
        <v>10</v>
      </c>
      <c r="E76" s="83">
        <v>7</v>
      </c>
      <c r="F76" s="83">
        <v>5</v>
      </c>
      <c r="H76" s="40">
        <v>3</v>
      </c>
      <c r="I76" s="40">
        <v>0</v>
      </c>
      <c r="J76" s="40">
        <v>0</v>
      </c>
      <c r="K76" s="40">
        <v>0</v>
      </c>
      <c r="L76" s="40">
        <v>2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1</v>
      </c>
      <c r="S76" s="40">
        <v>0</v>
      </c>
      <c r="U76" s="40">
        <v>250</v>
      </c>
      <c r="V76" s="40">
        <v>231</v>
      </c>
      <c r="W76" s="40">
        <v>173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1</v>
      </c>
      <c r="E80" s="83">
        <v>1</v>
      </c>
      <c r="F80" s="83">
        <v>3</v>
      </c>
      <c r="H80" s="40">
        <v>0</v>
      </c>
      <c r="I80" s="40">
        <v>0</v>
      </c>
      <c r="J80" s="40">
        <v>0</v>
      </c>
      <c r="K80" s="40">
        <v>0</v>
      </c>
      <c r="L80" s="40">
        <v>1</v>
      </c>
      <c r="M80" s="40">
        <v>0</v>
      </c>
      <c r="N80" s="40">
        <v>0</v>
      </c>
      <c r="O80" s="40">
        <v>0</v>
      </c>
      <c r="P80" s="40">
        <v>1</v>
      </c>
      <c r="Q80" s="40">
        <v>0</v>
      </c>
      <c r="R80" s="40">
        <v>0</v>
      </c>
      <c r="S80" s="40">
        <v>0</v>
      </c>
      <c r="U80" s="40">
        <v>51</v>
      </c>
      <c r="V80" s="40">
        <v>42</v>
      </c>
      <c r="W80" s="40">
        <v>30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U81" s="39">
        <v>3</v>
      </c>
      <c r="V81" s="39">
        <v>3</v>
      </c>
      <c r="W81" s="39">
        <v>0</v>
      </c>
    </row>
    <row r="82" spans="1:23" x14ac:dyDescent="0.25">
      <c r="A82" s="40" t="s">
        <v>55</v>
      </c>
      <c r="B82" s="40" t="s">
        <v>33</v>
      </c>
      <c r="D82" s="83">
        <v>5</v>
      </c>
      <c r="E82" s="83">
        <v>5</v>
      </c>
      <c r="F82" s="83">
        <v>10</v>
      </c>
      <c r="H82" s="40">
        <v>1</v>
      </c>
      <c r="I82" s="40">
        <v>0</v>
      </c>
      <c r="J82" s="40">
        <v>0</v>
      </c>
      <c r="K82" s="40">
        <v>1</v>
      </c>
      <c r="L82" s="40">
        <v>0</v>
      </c>
      <c r="M82" s="40">
        <v>0</v>
      </c>
      <c r="N82" s="40">
        <v>1</v>
      </c>
      <c r="O82" s="40">
        <v>0</v>
      </c>
      <c r="P82" s="40">
        <v>2</v>
      </c>
      <c r="Q82" s="40">
        <v>1</v>
      </c>
      <c r="R82" s="40">
        <v>2</v>
      </c>
      <c r="S82" s="40">
        <v>0</v>
      </c>
      <c r="U82" s="40">
        <v>107</v>
      </c>
      <c r="V82" s="40">
        <v>74</v>
      </c>
      <c r="W82" s="40">
        <v>43</v>
      </c>
    </row>
    <row r="83" spans="1:23" x14ac:dyDescent="0.25">
      <c r="A83" s="39" t="s">
        <v>56</v>
      </c>
      <c r="B83" s="39" t="s">
        <v>31</v>
      </c>
      <c r="D83" s="82">
        <v>0</v>
      </c>
      <c r="E83" s="82">
        <v>2</v>
      </c>
      <c r="F83" s="82">
        <v>5</v>
      </c>
      <c r="H83" s="39">
        <v>0</v>
      </c>
      <c r="I83" s="39">
        <v>0</v>
      </c>
      <c r="J83" s="39">
        <v>0</v>
      </c>
      <c r="K83" s="39">
        <v>0</v>
      </c>
      <c r="L83" s="39">
        <v>1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88</v>
      </c>
      <c r="V83" s="39">
        <v>60</v>
      </c>
      <c r="W83" s="39">
        <v>54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U84" s="40">
        <v>2</v>
      </c>
      <c r="V84" s="40">
        <v>2</v>
      </c>
      <c r="W84" s="40">
        <v>2</v>
      </c>
    </row>
    <row r="85" spans="1:23" x14ac:dyDescent="0.25">
      <c r="A85" s="39" t="s">
        <v>56</v>
      </c>
      <c r="B85" s="39" t="s">
        <v>33</v>
      </c>
      <c r="D85" s="82">
        <v>18</v>
      </c>
      <c r="E85" s="82">
        <v>14</v>
      </c>
      <c r="F85" s="82">
        <v>19</v>
      </c>
      <c r="H85" s="39">
        <v>7</v>
      </c>
      <c r="I85" s="39">
        <v>2</v>
      </c>
      <c r="J85" s="39">
        <v>1</v>
      </c>
      <c r="K85" s="39">
        <v>0</v>
      </c>
      <c r="L85" s="39">
        <v>5</v>
      </c>
      <c r="M85" s="39">
        <v>1</v>
      </c>
      <c r="N85" s="39">
        <v>2</v>
      </c>
      <c r="O85" s="39">
        <v>1</v>
      </c>
      <c r="P85" s="39">
        <v>3</v>
      </c>
      <c r="Q85" s="39">
        <v>0</v>
      </c>
      <c r="R85" s="39">
        <v>2</v>
      </c>
      <c r="S85" s="39">
        <v>1</v>
      </c>
      <c r="U85" s="39">
        <v>394</v>
      </c>
      <c r="V85" s="39">
        <v>292</v>
      </c>
      <c r="W85" s="39">
        <v>219</v>
      </c>
    </row>
    <row r="86" spans="1:23" x14ac:dyDescent="0.25">
      <c r="A86" s="40" t="s">
        <v>57</v>
      </c>
      <c r="B86" s="40" t="s">
        <v>31</v>
      </c>
      <c r="D86" s="83">
        <v>0</v>
      </c>
      <c r="E86" s="83">
        <v>1</v>
      </c>
      <c r="F86" s="83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1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U86" s="40">
        <v>48</v>
      </c>
      <c r="V86" s="40">
        <v>32</v>
      </c>
      <c r="W86" s="40">
        <v>31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19</v>
      </c>
      <c r="E88" s="83">
        <v>19</v>
      </c>
      <c r="F88" s="83">
        <v>21</v>
      </c>
      <c r="H88" s="40">
        <v>3</v>
      </c>
      <c r="I88" s="40">
        <v>1</v>
      </c>
      <c r="J88" s="40">
        <v>1</v>
      </c>
      <c r="K88" s="40">
        <v>3</v>
      </c>
      <c r="L88" s="40">
        <v>6</v>
      </c>
      <c r="M88" s="40">
        <v>0</v>
      </c>
      <c r="N88" s="40">
        <v>1</v>
      </c>
      <c r="O88" s="40">
        <v>1</v>
      </c>
      <c r="P88" s="40">
        <v>5</v>
      </c>
      <c r="Q88" s="40">
        <v>1</v>
      </c>
      <c r="R88" s="40">
        <v>2</v>
      </c>
      <c r="S88" s="40">
        <v>1</v>
      </c>
      <c r="U88" s="40">
        <v>496</v>
      </c>
      <c r="V88" s="40">
        <v>324</v>
      </c>
      <c r="W88" s="40">
        <v>276</v>
      </c>
    </row>
    <row r="89" spans="1:23" x14ac:dyDescent="0.25">
      <c r="A89" s="39" t="s">
        <v>58</v>
      </c>
      <c r="B89" s="39" t="s">
        <v>31</v>
      </c>
      <c r="D89" s="82">
        <v>1</v>
      </c>
      <c r="E89" s="82">
        <v>0</v>
      </c>
      <c r="F89" s="82">
        <v>0</v>
      </c>
      <c r="H89" s="39">
        <v>0</v>
      </c>
      <c r="I89" s="39">
        <v>1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9</v>
      </c>
      <c r="V89" s="39">
        <v>9</v>
      </c>
      <c r="W89" s="39">
        <v>3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8</v>
      </c>
      <c r="E91" s="82">
        <v>5</v>
      </c>
      <c r="F91" s="82">
        <v>8</v>
      </c>
      <c r="H91" s="39">
        <v>2</v>
      </c>
      <c r="I91" s="39">
        <v>0</v>
      </c>
      <c r="J91" s="39">
        <v>1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2</v>
      </c>
      <c r="Q91" s="39">
        <v>0</v>
      </c>
      <c r="R91" s="39">
        <v>0</v>
      </c>
      <c r="S91" s="39">
        <v>1</v>
      </c>
      <c r="U91" s="39">
        <v>146</v>
      </c>
      <c r="V91" s="39">
        <v>107</v>
      </c>
      <c r="W91" s="39">
        <v>57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U92" s="40">
        <v>9</v>
      </c>
      <c r="V92" s="40">
        <v>3</v>
      </c>
      <c r="W92" s="40">
        <v>7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9</v>
      </c>
      <c r="E94" s="83">
        <v>16</v>
      </c>
      <c r="F94" s="83">
        <v>15</v>
      </c>
      <c r="H94" s="40">
        <v>2</v>
      </c>
      <c r="I94" s="40">
        <v>2</v>
      </c>
      <c r="J94" s="40">
        <v>0</v>
      </c>
      <c r="K94" s="40">
        <v>0</v>
      </c>
      <c r="L94" s="40">
        <v>3</v>
      </c>
      <c r="M94" s="40">
        <v>0</v>
      </c>
      <c r="N94" s="40">
        <v>0</v>
      </c>
      <c r="O94" s="40">
        <v>2</v>
      </c>
      <c r="P94" s="40">
        <v>0</v>
      </c>
      <c r="Q94" s="40">
        <v>3</v>
      </c>
      <c r="R94" s="40">
        <v>2</v>
      </c>
      <c r="S94" s="40">
        <v>2</v>
      </c>
      <c r="U94" s="40">
        <v>277</v>
      </c>
      <c r="V94" s="40">
        <v>157</v>
      </c>
      <c r="W94" s="40">
        <v>151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4</v>
      </c>
      <c r="F95" s="82">
        <v>1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1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40</v>
      </c>
      <c r="V95" s="39">
        <v>28</v>
      </c>
      <c r="W95" s="39">
        <v>15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U96" s="40">
        <v>0</v>
      </c>
      <c r="V96" s="40">
        <v>0</v>
      </c>
      <c r="W96" s="40">
        <v>0</v>
      </c>
    </row>
    <row r="97" spans="1:23" x14ac:dyDescent="0.25">
      <c r="A97" s="39" t="s">
        <v>60</v>
      </c>
      <c r="B97" s="39" t="s">
        <v>33</v>
      </c>
      <c r="D97" s="82">
        <v>13</v>
      </c>
      <c r="E97" s="82">
        <v>17</v>
      </c>
      <c r="F97" s="82">
        <v>17</v>
      </c>
      <c r="H97" s="39">
        <v>2</v>
      </c>
      <c r="I97" s="39">
        <v>3</v>
      </c>
      <c r="J97" s="39">
        <v>1</v>
      </c>
      <c r="K97" s="39">
        <v>0</v>
      </c>
      <c r="L97" s="39">
        <v>4</v>
      </c>
      <c r="M97" s="39">
        <v>0</v>
      </c>
      <c r="N97" s="39">
        <v>1</v>
      </c>
      <c r="O97" s="39">
        <v>2</v>
      </c>
      <c r="P97" s="39">
        <v>4</v>
      </c>
      <c r="Q97" s="39">
        <v>1</v>
      </c>
      <c r="R97" s="39">
        <v>2</v>
      </c>
      <c r="S97" s="39">
        <v>0</v>
      </c>
      <c r="U97" s="39">
        <v>347</v>
      </c>
      <c r="V97" s="39">
        <v>248</v>
      </c>
      <c r="W97" s="39">
        <v>169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0</v>
      </c>
      <c r="E104" s="83">
        <v>0</v>
      </c>
      <c r="F104" s="83">
        <v>1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U104" s="40">
        <v>15</v>
      </c>
      <c r="V104" s="40">
        <v>10</v>
      </c>
      <c r="W104" s="40">
        <v>7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63</v>
      </c>
      <c r="B106" s="40" t="s">
        <v>33</v>
      </c>
      <c r="D106" s="83">
        <v>12</v>
      </c>
      <c r="E106" s="83">
        <v>0</v>
      </c>
      <c r="F106" s="83">
        <v>6</v>
      </c>
      <c r="H106" s="40">
        <v>4</v>
      </c>
      <c r="I106" s="40">
        <v>1</v>
      </c>
      <c r="J106" s="40">
        <v>1</v>
      </c>
      <c r="K106" s="40">
        <v>1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U106" s="40">
        <v>278</v>
      </c>
      <c r="V106" s="40">
        <v>149</v>
      </c>
      <c r="W106" s="40">
        <v>133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1</v>
      </c>
      <c r="F107" s="82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12</v>
      </c>
      <c r="V107" s="39">
        <v>10</v>
      </c>
      <c r="W107" s="39">
        <v>9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0</v>
      </c>
      <c r="E109" s="82">
        <v>1</v>
      </c>
      <c r="F109" s="82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25</v>
      </c>
      <c r="V109" s="39">
        <v>22</v>
      </c>
      <c r="W109" s="39">
        <v>23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U110" s="40">
        <v>1</v>
      </c>
      <c r="V110" s="40">
        <v>1</v>
      </c>
      <c r="W110" s="40">
        <v>1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3</v>
      </c>
      <c r="E116" s="83">
        <v>5</v>
      </c>
      <c r="F116" s="83">
        <v>2</v>
      </c>
      <c r="H116" s="40">
        <v>1</v>
      </c>
      <c r="I116" s="40">
        <v>0</v>
      </c>
      <c r="J116" s="40">
        <v>0</v>
      </c>
      <c r="K116" s="40">
        <v>1</v>
      </c>
      <c r="L116" s="40">
        <v>0</v>
      </c>
      <c r="M116" s="40">
        <v>1</v>
      </c>
      <c r="N116" s="40">
        <v>1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U116" s="40">
        <v>81</v>
      </c>
      <c r="V116" s="40">
        <v>66</v>
      </c>
      <c r="W116" s="40">
        <v>44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U117" s="39">
        <v>2</v>
      </c>
      <c r="V117" s="39">
        <v>2</v>
      </c>
      <c r="W117" s="39">
        <v>3</v>
      </c>
    </row>
    <row r="118" spans="1:23" x14ac:dyDescent="0.25">
      <c r="A118" s="40" t="s">
        <v>67</v>
      </c>
      <c r="B118" s="40" t="s">
        <v>33</v>
      </c>
      <c r="D118" s="83">
        <v>29</v>
      </c>
      <c r="E118" s="83">
        <v>29</v>
      </c>
      <c r="F118" s="83">
        <v>24</v>
      </c>
      <c r="H118" s="40">
        <v>9</v>
      </c>
      <c r="I118" s="40">
        <v>1</v>
      </c>
      <c r="J118" s="40">
        <v>3</v>
      </c>
      <c r="K118" s="40">
        <v>1</v>
      </c>
      <c r="L118" s="40">
        <v>9</v>
      </c>
      <c r="M118" s="40">
        <v>4</v>
      </c>
      <c r="N118" s="40">
        <v>2</v>
      </c>
      <c r="O118" s="40">
        <v>2</v>
      </c>
      <c r="P118" s="40">
        <v>4</v>
      </c>
      <c r="Q118" s="40">
        <v>1</v>
      </c>
      <c r="R118" s="40">
        <v>0</v>
      </c>
      <c r="S118" s="40">
        <v>3</v>
      </c>
      <c r="U118" s="40">
        <v>925</v>
      </c>
      <c r="V118" s="40">
        <v>737</v>
      </c>
      <c r="W118" s="40">
        <v>538</v>
      </c>
    </row>
    <row r="119" spans="1:23" x14ac:dyDescent="0.25">
      <c r="A119" s="39" t="s">
        <v>68</v>
      </c>
      <c r="B119" s="39" t="s">
        <v>31</v>
      </c>
      <c r="D119" s="82">
        <v>1</v>
      </c>
      <c r="E119" s="82">
        <v>1</v>
      </c>
      <c r="F119" s="82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1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28</v>
      </c>
      <c r="V119" s="39">
        <v>19</v>
      </c>
      <c r="W119" s="39">
        <v>23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9</v>
      </c>
      <c r="E121" s="82">
        <v>24</v>
      </c>
      <c r="F121" s="82">
        <v>10</v>
      </c>
      <c r="H121" s="39">
        <v>1</v>
      </c>
      <c r="I121" s="39">
        <v>2</v>
      </c>
      <c r="J121" s="39">
        <v>2</v>
      </c>
      <c r="K121" s="39">
        <v>0</v>
      </c>
      <c r="L121" s="39">
        <v>11</v>
      </c>
      <c r="M121" s="39">
        <v>0</v>
      </c>
      <c r="N121" s="39">
        <v>3</v>
      </c>
      <c r="O121" s="39">
        <v>1</v>
      </c>
      <c r="P121" s="39">
        <v>3</v>
      </c>
      <c r="Q121" s="39">
        <v>1</v>
      </c>
      <c r="R121" s="39">
        <v>1</v>
      </c>
      <c r="S121" s="39">
        <v>1</v>
      </c>
      <c r="U121" s="39">
        <v>344</v>
      </c>
      <c r="V121" s="39">
        <v>156</v>
      </c>
      <c r="W121" s="39">
        <v>139</v>
      </c>
    </row>
    <row r="122" spans="1:23" x14ac:dyDescent="0.25">
      <c r="A122" s="40" t="s">
        <v>69</v>
      </c>
      <c r="B122" s="40" t="s">
        <v>31</v>
      </c>
      <c r="D122" s="83">
        <v>0</v>
      </c>
      <c r="E122" s="83">
        <v>2</v>
      </c>
      <c r="F122" s="83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1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U122" s="40">
        <v>23</v>
      </c>
      <c r="V122" s="40">
        <v>22</v>
      </c>
      <c r="W122" s="40">
        <v>19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13</v>
      </c>
      <c r="E124" s="83">
        <v>26</v>
      </c>
      <c r="F124" s="83">
        <v>9</v>
      </c>
      <c r="H124" s="40">
        <v>4</v>
      </c>
      <c r="I124" s="40">
        <v>2</v>
      </c>
      <c r="J124" s="40">
        <v>1</v>
      </c>
      <c r="K124" s="40">
        <v>0</v>
      </c>
      <c r="L124" s="40">
        <v>9</v>
      </c>
      <c r="M124" s="40">
        <v>4</v>
      </c>
      <c r="N124" s="40">
        <v>2</v>
      </c>
      <c r="O124" s="40">
        <v>2</v>
      </c>
      <c r="P124" s="40">
        <v>3</v>
      </c>
      <c r="Q124" s="40">
        <v>0</v>
      </c>
      <c r="R124" s="40">
        <v>1</v>
      </c>
      <c r="S124" s="40">
        <v>0</v>
      </c>
      <c r="U124" s="40">
        <v>378</v>
      </c>
      <c r="V124" s="40">
        <v>281</v>
      </c>
      <c r="W124" s="40">
        <v>180</v>
      </c>
    </row>
    <row r="125" spans="1:23" x14ac:dyDescent="0.25">
      <c r="A125" s="39" t="s">
        <v>70</v>
      </c>
      <c r="B125" s="39" t="s">
        <v>31</v>
      </c>
      <c r="D125" s="82">
        <v>0</v>
      </c>
      <c r="E125" s="82">
        <v>1</v>
      </c>
      <c r="F125" s="82">
        <v>1</v>
      </c>
      <c r="H125" s="39">
        <v>0</v>
      </c>
      <c r="I125" s="39">
        <v>0</v>
      </c>
      <c r="J125" s="39">
        <v>0</v>
      </c>
      <c r="K125" s="39">
        <v>0</v>
      </c>
      <c r="L125" s="39">
        <v>1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17</v>
      </c>
      <c r="V125" s="39">
        <v>12</v>
      </c>
      <c r="W125" s="39">
        <v>6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11</v>
      </c>
      <c r="E127" s="82">
        <v>4</v>
      </c>
      <c r="F127" s="82">
        <v>7</v>
      </c>
      <c r="H127" s="39">
        <v>5</v>
      </c>
      <c r="I127" s="39">
        <v>0</v>
      </c>
      <c r="J127" s="39">
        <v>0</v>
      </c>
      <c r="K127" s="39">
        <v>0</v>
      </c>
      <c r="L127" s="39">
        <v>0</v>
      </c>
      <c r="M127" s="39">
        <v>1</v>
      </c>
      <c r="N127" s="39">
        <v>0</v>
      </c>
      <c r="O127" s="39">
        <v>0</v>
      </c>
      <c r="P127" s="39">
        <v>1</v>
      </c>
      <c r="Q127" s="39">
        <v>1</v>
      </c>
      <c r="R127" s="39">
        <v>0</v>
      </c>
      <c r="S127" s="39">
        <v>0</v>
      </c>
      <c r="U127" s="39">
        <v>473</v>
      </c>
      <c r="V127" s="39">
        <v>312</v>
      </c>
      <c r="W127" s="39">
        <v>208</v>
      </c>
    </row>
    <row r="128" spans="1:23" x14ac:dyDescent="0.25">
      <c r="A128" s="40" t="s">
        <v>71</v>
      </c>
      <c r="B128" s="40" t="s">
        <v>31</v>
      </c>
      <c r="D128" s="83">
        <v>1</v>
      </c>
      <c r="E128" s="83">
        <v>0</v>
      </c>
      <c r="F128" s="83">
        <v>0</v>
      </c>
      <c r="H128" s="40">
        <v>0</v>
      </c>
      <c r="I128" s="40">
        <v>0</v>
      </c>
      <c r="J128" s="40">
        <v>1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U128" s="40">
        <v>9</v>
      </c>
      <c r="V128" s="40">
        <v>11</v>
      </c>
      <c r="W128" s="40">
        <v>7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5</v>
      </c>
      <c r="E130" s="83">
        <v>7</v>
      </c>
      <c r="F130" s="83">
        <v>3</v>
      </c>
      <c r="H130" s="40">
        <v>3</v>
      </c>
      <c r="I130" s="40">
        <v>0</v>
      </c>
      <c r="J130" s="40">
        <v>0</v>
      </c>
      <c r="K130" s="40">
        <v>0</v>
      </c>
      <c r="L130" s="40">
        <v>2</v>
      </c>
      <c r="M130" s="40">
        <v>1</v>
      </c>
      <c r="N130" s="40">
        <v>1</v>
      </c>
      <c r="O130" s="40">
        <v>0</v>
      </c>
      <c r="P130" s="40">
        <v>2</v>
      </c>
      <c r="Q130" s="40">
        <v>1</v>
      </c>
      <c r="R130" s="40">
        <v>0</v>
      </c>
      <c r="S130" s="40">
        <v>0</v>
      </c>
      <c r="U130" s="40">
        <v>278</v>
      </c>
      <c r="V130" s="40">
        <v>162</v>
      </c>
      <c r="W130" s="40">
        <v>140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COVID Data Rpt 2Q and June 2024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="85" zoomScaleNormal="85" workbookViewId="0">
      <selection activeCell="B1" sqref="B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123</v>
      </c>
      <c r="B1" s="2"/>
      <c r="D1" s="8" t="s">
        <v>116</v>
      </c>
      <c r="E1" s="8"/>
      <c r="F1" s="8"/>
      <c r="H1" s="8" t="s">
        <v>117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138</v>
      </c>
      <c r="E2" s="59" t="s">
        <v>139</v>
      </c>
      <c r="F2" s="59" t="s">
        <v>140</v>
      </c>
      <c r="H2" s="60" t="str">
        <f>+D2</f>
        <v>Apr</v>
      </c>
      <c r="I2" s="60" t="str">
        <f t="shared" ref="I2:J2" si="0">+E2</f>
        <v>May</v>
      </c>
      <c r="J2" s="60" t="str">
        <f t="shared" si="0"/>
        <v>Jun</v>
      </c>
      <c r="K2" s="61"/>
      <c r="L2" s="60" t="str">
        <f>+H2</f>
        <v>Apr</v>
      </c>
      <c r="M2" s="60" t="str">
        <f>+I2</f>
        <v>May</v>
      </c>
      <c r="N2" s="60" t="str">
        <f>+J2</f>
        <v>Jun</v>
      </c>
      <c r="O2" s="61"/>
      <c r="P2" s="60" t="str">
        <f>+L2</f>
        <v>Apr</v>
      </c>
      <c r="Q2" s="60" t="str">
        <f>+M2</f>
        <v>May</v>
      </c>
      <c r="R2" s="60" t="str">
        <f>+N2</f>
        <v>Jun</v>
      </c>
      <c r="S2" s="61"/>
      <c r="T2" s="60" t="str">
        <f>+P2</f>
        <v>Apr</v>
      </c>
      <c r="U2" s="60" t="str">
        <f>+Q2</f>
        <v>May</v>
      </c>
      <c r="V2" s="60" t="str">
        <f>+R2</f>
        <v>Jun</v>
      </c>
      <c r="W2" s="61"/>
      <c r="X2" s="60" t="str">
        <f>+T2</f>
        <v>Apr</v>
      </c>
      <c r="Y2" s="60" t="str">
        <f t="shared" ref="Y2" si="1">+U2</f>
        <v>May</v>
      </c>
      <c r="Z2" s="60" t="str">
        <f t="shared" ref="Z2" si="2">+V2</f>
        <v>Jun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115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115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115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42</v>
      </c>
      <c r="E33" s="39">
        <v>31</v>
      </c>
      <c r="F33" s="39">
        <v>20</v>
      </c>
      <c r="H33" s="46">
        <v>161.13</v>
      </c>
      <c r="I33" s="46">
        <v>178.52</v>
      </c>
      <c r="J33" s="46">
        <v>144.68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1</v>
      </c>
      <c r="E34" s="40">
        <v>0</v>
      </c>
      <c r="F34" s="40">
        <v>0</v>
      </c>
      <c r="H34" s="47">
        <v>61.41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2</v>
      </c>
      <c r="V35" s="39">
        <v>0</v>
      </c>
      <c r="X35" s="46">
        <v>0</v>
      </c>
      <c r="Y35" s="46">
        <v>50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4</v>
      </c>
      <c r="E36" s="40">
        <v>4</v>
      </c>
      <c r="F36" s="40">
        <v>4</v>
      </c>
      <c r="H36" s="47">
        <v>25.99</v>
      </c>
      <c r="I36" s="47">
        <v>18.2</v>
      </c>
      <c r="J36" s="47">
        <v>21.04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0</v>
      </c>
      <c r="F37" s="39">
        <v>1</v>
      </c>
      <c r="H37" s="46">
        <v>0</v>
      </c>
      <c r="I37" s="46">
        <v>0</v>
      </c>
      <c r="J37" s="46">
        <v>6.96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1</v>
      </c>
      <c r="V38" s="40">
        <v>0</v>
      </c>
      <c r="X38" s="47">
        <v>0</v>
      </c>
      <c r="Y38" s="47">
        <v>25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1</v>
      </c>
      <c r="E39" s="39">
        <v>1</v>
      </c>
      <c r="F39" s="39">
        <v>1</v>
      </c>
      <c r="H39" s="46">
        <v>9.17</v>
      </c>
      <c r="I39" s="46">
        <v>5.77</v>
      </c>
      <c r="J39" s="46">
        <v>3.75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28</v>
      </c>
      <c r="E42" s="40">
        <v>46</v>
      </c>
      <c r="F42" s="40">
        <v>45</v>
      </c>
      <c r="H42" s="47">
        <v>216.6</v>
      </c>
      <c r="I42" s="47">
        <v>180.86</v>
      </c>
      <c r="J42" s="47">
        <v>186.22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1</v>
      </c>
      <c r="E43" s="39">
        <v>0</v>
      </c>
      <c r="F43" s="39">
        <v>0</v>
      </c>
      <c r="H43" s="46">
        <v>235.51</v>
      </c>
      <c r="I43" s="46">
        <v>0</v>
      </c>
      <c r="J43" s="46">
        <v>2.2400000000000002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1</v>
      </c>
      <c r="E44" s="40">
        <v>0</v>
      </c>
      <c r="F44" s="40">
        <v>0</v>
      </c>
      <c r="H44" s="47">
        <v>4.05</v>
      </c>
      <c r="I44" s="47">
        <v>0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1</v>
      </c>
      <c r="U44" s="40">
        <v>5</v>
      </c>
      <c r="V44" s="40">
        <v>0</v>
      </c>
      <c r="X44" s="47">
        <v>25</v>
      </c>
      <c r="Y44" s="47">
        <v>125</v>
      </c>
      <c r="Z44" s="47">
        <v>0</v>
      </c>
    </row>
    <row r="45" spans="1:26" x14ac:dyDescent="0.25">
      <c r="A45" s="53" t="s">
        <v>44</v>
      </c>
      <c r="B45" s="53" t="s">
        <v>31</v>
      </c>
      <c r="D45" s="39">
        <v>3</v>
      </c>
      <c r="E45" s="39">
        <v>4</v>
      </c>
      <c r="F45" s="39">
        <v>4</v>
      </c>
      <c r="H45" s="46">
        <v>13.83</v>
      </c>
      <c r="I45" s="46">
        <v>10.34</v>
      </c>
      <c r="J45" s="46">
        <v>11.83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0</v>
      </c>
      <c r="E52" s="40">
        <v>0</v>
      </c>
      <c r="F52" s="40">
        <v>0</v>
      </c>
      <c r="H52" s="47">
        <v>0</v>
      </c>
      <c r="I52" s="47">
        <v>0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3</v>
      </c>
      <c r="E60" s="40">
        <v>0</v>
      </c>
      <c r="F60" s="40">
        <v>1</v>
      </c>
      <c r="H60" s="47">
        <v>6.25</v>
      </c>
      <c r="I60" s="47">
        <v>0</v>
      </c>
      <c r="J60" s="47">
        <v>1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2</v>
      </c>
      <c r="E63" s="39">
        <v>2</v>
      </c>
      <c r="F63" s="39">
        <v>1</v>
      </c>
      <c r="H63" s="46">
        <v>14.31</v>
      </c>
      <c r="I63" s="46">
        <v>10.8</v>
      </c>
      <c r="J63" s="46">
        <v>7.7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0</v>
      </c>
      <c r="V65" s="39">
        <v>0</v>
      </c>
      <c r="X65" s="46">
        <v>0</v>
      </c>
      <c r="Y65" s="46">
        <v>0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3</v>
      </c>
      <c r="E69" s="39">
        <v>3</v>
      </c>
      <c r="F69" s="39">
        <v>4</v>
      </c>
      <c r="H69" s="46">
        <v>4.26</v>
      </c>
      <c r="I69" s="46">
        <v>5.62</v>
      </c>
      <c r="J69" s="46">
        <v>6.1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1</v>
      </c>
      <c r="X71" s="46">
        <v>0</v>
      </c>
      <c r="Y71" s="46">
        <v>0</v>
      </c>
      <c r="Z71" s="46">
        <v>25</v>
      </c>
    </row>
    <row r="72" spans="1:26" x14ac:dyDescent="0.25">
      <c r="A72" s="54" t="s">
        <v>53</v>
      </c>
      <c r="B72" s="54" t="s">
        <v>31</v>
      </c>
      <c r="D72" s="40">
        <v>16</v>
      </c>
      <c r="E72" s="40">
        <v>16</v>
      </c>
      <c r="F72" s="40">
        <v>11</v>
      </c>
      <c r="H72" s="47">
        <v>685.86</v>
      </c>
      <c r="I72" s="47">
        <v>132.59</v>
      </c>
      <c r="J72" s="47">
        <v>-128.34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1</v>
      </c>
      <c r="F73" s="39">
        <v>0</v>
      </c>
      <c r="H73" s="46">
        <v>0</v>
      </c>
      <c r="I73" s="46">
        <v>229.21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0</v>
      </c>
      <c r="X74" s="47">
        <v>0</v>
      </c>
      <c r="Y74" s="47">
        <v>0</v>
      </c>
      <c r="Z74" s="47">
        <v>0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73</v>
      </c>
      <c r="E78" s="40">
        <v>50</v>
      </c>
      <c r="F78" s="40">
        <v>54</v>
      </c>
      <c r="H78" s="47">
        <v>1671.33</v>
      </c>
      <c r="I78" s="47">
        <v>1690.16</v>
      </c>
      <c r="J78" s="47">
        <v>576.27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0</v>
      </c>
      <c r="V78" s="40">
        <v>0</v>
      </c>
      <c r="X78" s="47">
        <v>0</v>
      </c>
      <c r="Y78" s="47">
        <v>0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3</v>
      </c>
      <c r="E79" s="39">
        <v>2</v>
      </c>
      <c r="F79" s="39">
        <v>0</v>
      </c>
      <c r="H79" s="46">
        <v>60.93</v>
      </c>
      <c r="I79" s="46">
        <v>37.42</v>
      </c>
      <c r="J79" s="46">
        <v>0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56</v>
      </c>
      <c r="B81" s="53" t="s">
        <v>31</v>
      </c>
      <c r="D81" s="39">
        <v>122</v>
      </c>
      <c r="E81" s="39">
        <v>99</v>
      </c>
      <c r="F81" s="39">
        <v>105</v>
      </c>
      <c r="H81" s="46">
        <v>627.6</v>
      </c>
      <c r="I81" s="46">
        <v>491.97</v>
      </c>
      <c r="J81" s="46">
        <v>458.61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2</v>
      </c>
      <c r="E82" s="40">
        <v>2</v>
      </c>
      <c r="F82" s="40">
        <v>2</v>
      </c>
      <c r="H82" s="47">
        <v>65.14</v>
      </c>
      <c r="I82" s="47">
        <v>56.29</v>
      </c>
      <c r="J82" s="47">
        <v>52.52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2</v>
      </c>
      <c r="U83" s="39">
        <v>0</v>
      </c>
      <c r="V83" s="39">
        <v>2</v>
      </c>
      <c r="X83" s="46">
        <v>50</v>
      </c>
      <c r="Y83" s="46">
        <v>0</v>
      </c>
      <c r="Z83" s="46">
        <v>50</v>
      </c>
    </row>
    <row r="84" spans="1:26" x14ac:dyDescent="0.25">
      <c r="A84" s="54" t="s">
        <v>57</v>
      </c>
      <c r="B84" s="54" t="s">
        <v>31</v>
      </c>
      <c r="D84" s="40">
        <v>65</v>
      </c>
      <c r="E84" s="40">
        <v>53</v>
      </c>
      <c r="F84" s="40">
        <v>43</v>
      </c>
      <c r="H84" s="47">
        <v>465.92</v>
      </c>
      <c r="I84" s="47">
        <v>331.32</v>
      </c>
      <c r="J84" s="47">
        <v>256.86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1</v>
      </c>
      <c r="X84" s="47">
        <v>0</v>
      </c>
      <c r="Y84" s="47">
        <v>0</v>
      </c>
      <c r="Z84" s="47">
        <v>25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4</v>
      </c>
      <c r="U86" s="40">
        <v>2</v>
      </c>
      <c r="V86" s="40">
        <v>4</v>
      </c>
      <c r="X86" s="47">
        <v>100</v>
      </c>
      <c r="Y86" s="47">
        <v>50</v>
      </c>
      <c r="Z86" s="47">
        <v>100</v>
      </c>
    </row>
    <row r="87" spans="1:26" x14ac:dyDescent="0.25">
      <c r="A87" s="53" t="s">
        <v>58</v>
      </c>
      <c r="B87" s="53" t="s">
        <v>31</v>
      </c>
      <c r="D87" s="39">
        <v>19</v>
      </c>
      <c r="E87" s="39">
        <v>16</v>
      </c>
      <c r="F87" s="39">
        <v>10</v>
      </c>
      <c r="H87" s="46">
        <v>112.08</v>
      </c>
      <c r="I87" s="46">
        <v>37.44</v>
      </c>
      <c r="J87" s="46">
        <v>31.63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1</v>
      </c>
      <c r="U89" s="39">
        <v>0</v>
      </c>
      <c r="V89" s="39">
        <v>1</v>
      </c>
      <c r="X89" s="46">
        <v>25</v>
      </c>
      <c r="Y89" s="46">
        <v>0</v>
      </c>
      <c r="Z89" s="46">
        <v>25</v>
      </c>
    </row>
    <row r="90" spans="1:26" x14ac:dyDescent="0.25">
      <c r="A90" s="54" t="s">
        <v>59</v>
      </c>
      <c r="B90" s="54" t="s">
        <v>31</v>
      </c>
      <c r="D90" s="40">
        <v>10</v>
      </c>
      <c r="E90" s="40">
        <v>8</v>
      </c>
      <c r="F90" s="40">
        <v>11</v>
      </c>
      <c r="H90" s="47">
        <v>113.95</v>
      </c>
      <c r="I90" s="47">
        <v>35.82</v>
      </c>
      <c r="J90" s="47">
        <v>50.59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1</v>
      </c>
      <c r="V92" s="40">
        <v>1</v>
      </c>
      <c r="X92" s="47">
        <v>0</v>
      </c>
      <c r="Y92" s="47">
        <v>25</v>
      </c>
      <c r="Z92" s="47">
        <v>25</v>
      </c>
    </row>
    <row r="93" spans="1:26" x14ac:dyDescent="0.25">
      <c r="A93" s="53" t="s">
        <v>60</v>
      </c>
      <c r="B93" s="53" t="s">
        <v>31</v>
      </c>
      <c r="D93" s="39">
        <v>58</v>
      </c>
      <c r="E93" s="39">
        <v>48</v>
      </c>
      <c r="F93" s="39">
        <v>49</v>
      </c>
      <c r="H93" s="46">
        <v>389.59</v>
      </c>
      <c r="I93" s="46">
        <v>193.73</v>
      </c>
      <c r="J93" s="46">
        <v>188.71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0</v>
      </c>
      <c r="V93" s="39">
        <v>0</v>
      </c>
      <c r="X93" s="46">
        <v>0</v>
      </c>
      <c r="Y93" s="46">
        <v>0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-1</v>
      </c>
      <c r="F95" s="39">
        <v>0</v>
      </c>
      <c r="H95" s="46">
        <v>0</v>
      </c>
      <c r="I95" s="46">
        <v>-15</v>
      </c>
      <c r="J95" s="46">
        <v>0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0</v>
      </c>
      <c r="U95" s="39">
        <v>0</v>
      </c>
      <c r="V95" s="39">
        <v>3</v>
      </c>
      <c r="X95" s="46">
        <v>0</v>
      </c>
      <c r="Y95" s="46">
        <v>0</v>
      </c>
      <c r="Z95" s="46">
        <v>75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15</v>
      </c>
      <c r="E102" s="40">
        <v>13</v>
      </c>
      <c r="F102" s="40">
        <v>16</v>
      </c>
      <c r="H102" s="47">
        <v>59.48</v>
      </c>
      <c r="I102" s="47">
        <v>26.32</v>
      </c>
      <c r="J102" s="47">
        <v>59.99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0</v>
      </c>
      <c r="E103" s="39">
        <v>0</v>
      </c>
      <c r="F103" s="39">
        <v>1</v>
      </c>
      <c r="H103" s="46">
        <v>0</v>
      </c>
      <c r="I103" s="46">
        <v>0</v>
      </c>
      <c r="J103" s="46">
        <v>1.93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1</v>
      </c>
      <c r="U104" s="40">
        <v>2</v>
      </c>
      <c r="V104" s="40">
        <v>0</v>
      </c>
      <c r="X104" s="47">
        <v>25</v>
      </c>
      <c r="Y104" s="47">
        <v>50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10</v>
      </c>
      <c r="E105" s="39">
        <v>5</v>
      </c>
      <c r="F105" s="39">
        <v>8</v>
      </c>
      <c r="H105" s="46">
        <v>46.31</v>
      </c>
      <c r="I105" s="46">
        <v>6.97</v>
      </c>
      <c r="J105" s="46">
        <v>16.82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1</v>
      </c>
      <c r="E108" s="40">
        <v>1</v>
      </c>
      <c r="F108" s="40">
        <v>1</v>
      </c>
      <c r="H108" s="47">
        <v>79.42</v>
      </c>
      <c r="I108" s="47">
        <v>88.36</v>
      </c>
      <c r="J108" s="47">
        <v>13.28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119</v>
      </c>
      <c r="E114" s="40">
        <v>94</v>
      </c>
      <c r="F114" s="40">
        <v>87</v>
      </c>
      <c r="H114" s="47">
        <v>459.21</v>
      </c>
      <c r="I114" s="47">
        <v>302.62</v>
      </c>
      <c r="J114" s="47">
        <v>277.39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0</v>
      </c>
      <c r="X114" s="47">
        <v>0</v>
      </c>
      <c r="Y114" s="47">
        <v>0</v>
      </c>
      <c r="Z114" s="47">
        <v>0</v>
      </c>
    </row>
    <row r="115" spans="1:26" x14ac:dyDescent="0.25">
      <c r="A115" s="53" t="s">
        <v>67</v>
      </c>
      <c r="B115" s="53" t="s">
        <v>32</v>
      </c>
      <c r="D115" s="39">
        <v>1</v>
      </c>
      <c r="E115" s="39">
        <v>3</v>
      </c>
      <c r="F115" s="39">
        <v>3</v>
      </c>
      <c r="H115" s="46">
        <v>75.31</v>
      </c>
      <c r="I115" s="46">
        <v>158.15</v>
      </c>
      <c r="J115" s="46">
        <v>155.1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3</v>
      </c>
      <c r="U116" s="40">
        <v>8</v>
      </c>
      <c r="V116" s="40">
        <v>3</v>
      </c>
      <c r="X116" s="47">
        <v>100</v>
      </c>
      <c r="Y116" s="47">
        <v>200</v>
      </c>
      <c r="Z116" s="47">
        <v>75</v>
      </c>
    </row>
    <row r="117" spans="1:26" x14ac:dyDescent="0.25">
      <c r="A117" s="53" t="s">
        <v>68</v>
      </c>
      <c r="B117" s="53" t="s">
        <v>31</v>
      </c>
      <c r="D117" s="39">
        <v>38</v>
      </c>
      <c r="E117" s="39">
        <v>26</v>
      </c>
      <c r="F117" s="39">
        <v>37</v>
      </c>
      <c r="H117" s="46">
        <v>286.51</v>
      </c>
      <c r="I117" s="46">
        <v>176.98</v>
      </c>
      <c r="J117" s="46">
        <v>271.18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1</v>
      </c>
      <c r="V119" s="39">
        <v>4</v>
      </c>
      <c r="X119" s="46">
        <v>0</v>
      </c>
      <c r="Y119" s="46">
        <v>25</v>
      </c>
      <c r="Z119" s="46">
        <v>100</v>
      </c>
    </row>
    <row r="120" spans="1:26" x14ac:dyDescent="0.25">
      <c r="A120" s="54" t="s">
        <v>69</v>
      </c>
      <c r="B120" s="54" t="s">
        <v>31</v>
      </c>
      <c r="D120" s="40">
        <v>39</v>
      </c>
      <c r="E120" s="40">
        <v>43</v>
      </c>
      <c r="F120" s="40">
        <v>37</v>
      </c>
      <c r="H120" s="47">
        <v>141.63999999999999</v>
      </c>
      <c r="I120" s="47">
        <v>137.22</v>
      </c>
      <c r="J120" s="47">
        <v>137.19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0</v>
      </c>
      <c r="U122" s="40">
        <v>2</v>
      </c>
      <c r="V122" s="40">
        <v>2</v>
      </c>
      <c r="X122" s="47">
        <v>0</v>
      </c>
      <c r="Y122" s="47">
        <v>50</v>
      </c>
      <c r="Z122" s="47">
        <v>50</v>
      </c>
    </row>
    <row r="123" spans="1:26" x14ac:dyDescent="0.25">
      <c r="A123" s="53" t="s">
        <v>70</v>
      </c>
      <c r="B123" s="53" t="s">
        <v>31</v>
      </c>
      <c r="D123" s="39">
        <v>23</v>
      </c>
      <c r="E123" s="39">
        <v>24</v>
      </c>
      <c r="F123" s="39">
        <v>19</v>
      </c>
      <c r="H123" s="46">
        <v>156.72999999999999</v>
      </c>
      <c r="I123" s="46">
        <v>179.44</v>
      </c>
      <c r="J123" s="46">
        <v>82.08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1</v>
      </c>
      <c r="X123" s="46">
        <v>0</v>
      </c>
      <c r="Y123" s="46">
        <v>0</v>
      </c>
      <c r="Z123" s="46">
        <v>50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1</v>
      </c>
      <c r="U125" s="39">
        <v>3</v>
      </c>
      <c r="V125" s="39">
        <v>0</v>
      </c>
      <c r="X125" s="46">
        <v>25</v>
      </c>
      <c r="Y125" s="46">
        <v>75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14</v>
      </c>
      <c r="E126" s="40">
        <v>18</v>
      </c>
      <c r="F126" s="40">
        <v>15</v>
      </c>
      <c r="H126" s="47">
        <v>62.85</v>
      </c>
      <c r="I126" s="47">
        <v>76.27</v>
      </c>
      <c r="J126" s="47">
        <v>76.56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1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1</v>
      </c>
      <c r="U128" s="40">
        <v>1</v>
      </c>
      <c r="V128" s="40">
        <v>1</v>
      </c>
      <c r="X128" s="47">
        <v>25</v>
      </c>
      <c r="Y128" s="47">
        <v>25</v>
      </c>
      <c r="Z128" s="47">
        <v>25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1</v>
      </c>
      <c r="E133">
        <f>SUMIF($B3:$B131,$B$131,E3:E131)</f>
        <v>-1</v>
      </c>
      <c r="F133">
        <f>SUMIF($B3:$B131,$B$131,F3:F131)</f>
        <v>1</v>
      </c>
      <c r="G133"/>
      <c r="H133" s="84">
        <f t="shared" ref="H133:J133" si="3">SUMIF($B3:$B131,$B$131,H3:H131)</f>
        <v>4.05</v>
      </c>
      <c r="I133" s="84">
        <f t="shared" si="3"/>
        <v>-15</v>
      </c>
      <c r="J133" s="84">
        <f t="shared" si="3"/>
        <v>0</v>
      </c>
      <c r="T133">
        <f t="shared" ref="T133:V133" si="4">SUMIF($B3:$B131,$B$131,T3:T131)</f>
        <v>14</v>
      </c>
      <c r="U133">
        <f t="shared" si="4"/>
        <v>28</v>
      </c>
      <c r="V133">
        <f t="shared" si="4"/>
        <v>22</v>
      </c>
      <c r="W133"/>
      <c r="X133">
        <f t="shared" ref="X133:Z133" si="5">SUMIF($B3:$B131,$B$131,X3:X131)</f>
        <v>375</v>
      </c>
      <c r="Y133">
        <f t="shared" si="5"/>
        <v>700</v>
      </c>
      <c r="Z133">
        <f t="shared" si="5"/>
        <v>550</v>
      </c>
    </row>
    <row r="134" spans="1:26" ht="45" x14ac:dyDescent="0.25">
      <c r="D134" s="19" t="s">
        <v>127</v>
      </c>
      <c r="E134" s="19"/>
      <c r="F134" s="19"/>
      <c r="H134" s="19" t="s">
        <v>127</v>
      </c>
      <c r="I134" s="19"/>
      <c r="J134" s="19"/>
      <c r="T134" s="19" t="s">
        <v>128</v>
      </c>
      <c r="U134" s="19"/>
      <c r="V134" s="19"/>
      <c r="X134" s="19" t="s">
        <v>128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="85" zoomScaleNormal="85" zoomScaleSheetLayoutView="100" workbookViewId="0">
      <selection activeCell="B1" sqref="B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124</v>
      </c>
      <c r="B1" s="2"/>
      <c r="D1" s="8" t="s">
        <v>20</v>
      </c>
      <c r="E1" s="8"/>
      <c r="F1" s="8"/>
      <c r="H1" s="86" t="s">
        <v>21</v>
      </c>
      <c r="I1" s="86"/>
      <c r="J1" s="86"/>
      <c r="L1" s="86" t="s">
        <v>22</v>
      </c>
      <c r="M1" s="86"/>
      <c r="N1" s="86"/>
      <c r="P1" s="86" t="s">
        <v>23</v>
      </c>
      <c r="Q1" s="86"/>
      <c r="R1" s="86"/>
    </row>
    <row r="2" spans="1:26" x14ac:dyDescent="0.25">
      <c r="A2" s="2" t="s">
        <v>0</v>
      </c>
      <c r="B2" s="2" t="s">
        <v>1</v>
      </c>
      <c r="D2" s="77" t="s">
        <v>141</v>
      </c>
      <c r="E2" s="77" t="s">
        <v>142</v>
      </c>
      <c r="F2" s="77" t="s">
        <v>143</v>
      </c>
      <c r="H2" s="60" t="str">
        <f>+D2</f>
        <v>Apr 2024</v>
      </c>
      <c r="I2" s="60" t="str">
        <f t="shared" ref="I2:J2" si="0">+E2</f>
        <v>May 2024</v>
      </c>
      <c r="J2" s="60" t="str">
        <f t="shared" si="0"/>
        <v>Jun 2024</v>
      </c>
      <c r="K2" s="61"/>
      <c r="L2" s="60" t="str">
        <f>+H2</f>
        <v>Apr 2024</v>
      </c>
      <c r="M2" s="60" t="str">
        <f t="shared" ref="M2" si="1">+I2</f>
        <v>May 2024</v>
      </c>
      <c r="N2" s="60" t="str">
        <f t="shared" ref="N2" si="2">+J2</f>
        <v>Jun 2024</v>
      </c>
      <c r="O2" s="61"/>
      <c r="P2" s="60" t="str">
        <f>+L2</f>
        <v>Apr 2024</v>
      </c>
      <c r="Q2" s="60" t="str">
        <f t="shared" ref="Q2" si="3">+M2</f>
        <v>May 2024</v>
      </c>
      <c r="R2" s="60" t="str">
        <f t="shared" ref="R2" si="4">+N2</f>
        <v>Jun 2024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115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115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115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6</v>
      </c>
      <c r="E33" s="39">
        <v>5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86</v>
      </c>
      <c r="E35" s="39">
        <v>88</v>
      </c>
      <c r="F35" s="39">
        <v>93</v>
      </c>
      <c r="H35" s="39">
        <v>0</v>
      </c>
      <c r="I35" s="39">
        <v>0</v>
      </c>
      <c r="J35" s="39">
        <v>1</v>
      </c>
      <c r="L35" s="39">
        <v>0</v>
      </c>
      <c r="M35" s="39">
        <v>1</v>
      </c>
      <c r="N35" s="39">
        <v>4</v>
      </c>
      <c r="P35" s="39">
        <v>4</v>
      </c>
      <c r="Q35" s="39">
        <v>2</v>
      </c>
      <c r="R35" s="39">
        <v>3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2</v>
      </c>
      <c r="E38" s="40">
        <v>1</v>
      </c>
      <c r="F38" s="40">
        <v>1</v>
      </c>
      <c r="H38" s="40">
        <v>0</v>
      </c>
      <c r="I38" s="40">
        <v>0</v>
      </c>
      <c r="J38" s="40">
        <v>0</v>
      </c>
      <c r="L38" s="40">
        <v>0</v>
      </c>
      <c r="M38" s="40">
        <v>0</v>
      </c>
      <c r="N38" s="40">
        <v>0</v>
      </c>
      <c r="P38" s="40">
        <v>0</v>
      </c>
      <c r="Q38" s="40">
        <v>1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3</v>
      </c>
      <c r="E41" s="39">
        <v>4</v>
      </c>
      <c r="F41" s="39">
        <v>5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1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7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82</v>
      </c>
      <c r="E44" s="40">
        <v>80</v>
      </c>
      <c r="F44" s="40">
        <v>75</v>
      </c>
      <c r="H44" s="40">
        <v>1</v>
      </c>
      <c r="I44" s="40">
        <v>3</v>
      </c>
      <c r="J44" s="40">
        <v>0</v>
      </c>
      <c r="L44" s="40">
        <v>1</v>
      </c>
      <c r="M44" s="40">
        <v>2</v>
      </c>
      <c r="N44" s="40">
        <v>1</v>
      </c>
      <c r="P44" s="40">
        <v>3</v>
      </c>
      <c r="Q44" s="40">
        <v>3</v>
      </c>
      <c r="R44" s="40">
        <v>2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5</v>
      </c>
      <c r="E47" s="39">
        <v>5</v>
      </c>
      <c r="F47" s="39">
        <v>5</v>
      </c>
      <c r="H47" s="39">
        <v>0</v>
      </c>
      <c r="I47" s="39">
        <v>0</v>
      </c>
      <c r="J47" s="39">
        <v>0</v>
      </c>
      <c r="L47" s="39">
        <v>0</v>
      </c>
      <c r="M47" s="39">
        <v>1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2</v>
      </c>
      <c r="E62" s="40">
        <v>1</v>
      </c>
      <c r="F62" s="40">
        <v>2</v>
      </c>
      <c r="H62" s="40">
        <v>0</v>
      </c>
      <c r="I62" s="40">
        <v>0</v>
      </c>
      <c r="J62" s="40">
        <v>0</v>
      </c>
      <c r="L62" s="40">
        <v>0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16</v>
      </c>
      <c r="E65" s="39">
        <v>18</v>
      </c>
      <c r="F65" s="39">
        <v>19</v>
      </c>
      <c r="H65" s="39">
        <v>0</v>
      </c>
      <c r="I65" s="39">
        <v>0</v>
      </c>
      <c r="J65" s="39">
        <v>0</v>
      </c>
      <c r="L65" s="39">
        <v>0</v>
      </c>
      <c r="M65" s="39">
        <v>0</v>
      </c>
      <c r="N65" s="39">
        <v>1</v>
      </c>
      <c r="P65" s="39">
        <v>0</v>
      </c>
      <c r="Q65" s="39">
        <v>0</v>
      </c>
      <c r="R65" s="39">
        <v>0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6</v>
      </c>
      <c r="E71" s="39">
        <v>7</v>
      </c>
      <c r="F71" s="39">
        <v>7</v>
      </c>
      <c r="H71" s="39">
        <v>0</v>
      </c>
      <c r="I71" s="39">
        <v>0</v>
      </c>
      <c r="J71" s="39">
        <v>0</v>
      </c>
      <c r="L71" s="39">
        <v>0</v>
      </c>
      <c r="M71" s="39">
        <v>0</v>
      </c>
      <c r="N71" s="39">
        <v>0</v>
      </c>
      <c r="P71" s="39">
        <v>0</v>
      </c>
      <c r="Q71" s="39">
        <v>0</v>
      </c>
      <c r="R71" s="39">
        <v>1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63</v>
      </c>
      <c r="E74" s="40">
        <v>65</v>
      </c>
      <c r="F74" s="40">
        <v>68</v>
      </c>
      <c r="H74" s="40">
        <v>3</v>
      </c>
      <c r="I74" s="40">
        <v>0</v>
      </c>
      <c r="J74" s="40">
        <v>0</v>
      </c>
      <c r="L74" s="40">
        <v>3</v>
      </c>
      <c r="M74" s="40">
        <v>0</v>
      </c>
      <c r="N74" s="40">
        <v>0</v>
      </c>
      <c r="P74" s="40">
        <v>1</v>
      </c>
      <c r="Q74" s="40">
        <v>2</v>
      </c>
      <c r="R74" s="40">
        <v>2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4</v>
      </c>
      <c r="E78" s="40">
        <v>5</v>
      </c>
      <c r="F78" s="40">
        <v>3</v>
      </c>
      <c r="H78" s="40">
        <v>1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1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29</v>
      </c>
      <c r="E80" s="40">
        <v>26</v>
      </c>
      <c r="F80" s="40">
        <v>26</v>
      </c>
      <c r="H80" s="40">
        <v>0</v>
      </c>
      <c r="I80" s="40">
        <v>0</v>
      </c>
      <c r="J80" s="40">
        <v>1</v>
      </c>
      <c r="L80" s="40">
        <v>0</v>
      </c>
      <c r="M80" s="40">
        <v>0</v>
      </c>
      <c r="N80" s="40">
        <v>0</v>
      </c>
      <c r="P80" s="40">
        <v>0</v>
      </c>
      <c r="Q80" s="40">
        <v>1</v>
      </c>
      <c r="R80" s="40">
        <v>1</v>
      </c>
    </row>
    <row r="81" spans="1:18" x14ac:dyDescent="0.25">
      <c r="A81" s="39" t="s">
        <v>56</v>
      </c>
      <c r="B81" s="39" t="s">
        <v>31</v>
      </c>
      <c r="D81" s="39">
        <v>12</v>
      </c>
      <c r="E81" s="39">
        <v>15</v>
      </c>
      <c r="F81" s="39">
        <v>14</v>
      </c>
      <c r="H81" s="39">
        <v>2</v>
      </c>
      <c r="I81" s="39">
        <v>0</v>
      </c>
      <c r="J81" s="39">
        <v>0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123</v>
      </c>
      <c r="E83" s="39">
        <v>119</v>
      </c>
      <c r="F83" s="39">
        <v>118</v>
      </c>
      <c r="H83" s="39">
        <v>5</v>
      </c>
      <c r="I83" s="39">
        <v>4</v>
      </c>
      <c r="J83" s="39">
        <v>0</v>
      </c>
      <c r="L83" s="39">
        <v>1</v>
      </c>
      <c r="M83" s="39">
        <v>4</v>
      </c>
      <c r="N83" s="39">
        <v>1</v>
      </c>
      <c r="P83" s="39">
        <v>6</v>
      </c>
      <c r="Q83" s="39">
        <v>1</v>
      </c>
      <c r="R83" s="39">
        <v>2</v>
      </c>
    </row>
    <row r="84" spans="1:18" x14ac:dyDescent="0.25">
      <c r="A84" s="40" t="s">
        <v>57</v>
      </c>
      <c r="B84" s="40" t="s">
        <v>31</v>
      </c>
      <c r="D84" s="40">
        <v>3</v>
      </c>
      <c r="E84" s="40">
        <v>5</v>
      </c>
      <c r="F84" s="40">
        <v>6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150</v>
      </c>
      <c r="E86" s="40">
        <v>153</v>
      </c>
      <c r="F86" s="40">
        <v>145</v>
      </c>
      <c r="H86" s="40">
        <v>5</v>
      </c>
      <c r="I86" s="40">
        <v>2</v>
      </c>
      <c r="J86" s="40">
        <v>2</v>
      </c>
      <c r="L86" s="40">
        <v>4</v>
      </c>
      <c r="M86" s="40">
        <v>2</v>
      </c>
      <c r="N86" s="40">
        <v>1</v>
      </c>
      <c r="P86" s="40">
        <v>6</v>
      </c>
      <c r="Q86" s="40">
        <v>3</v>
      </c>
      <c r="R86" s="40">
        <v>5</v>
      </c>
    </row>
    <row r="87" spans="1:18" x14ac:dyDescent="0.25">
      <c r="A87" s="39" t="s">
        <v>58</v>
      </c>
      <c r="B87" s="39" t="s">
        <v>31</v>
      </c>
      <c r="D87" s="39">
        <v>1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31</v>
      </c>
      <c r="E89" s="39">
        <v>34</v>
      </c>
      <c r="F89" s="39">
        <v>35</v>
      </c>
      <c r="H89" s="39">
        <v>0</v>
      </c>
      <c r="I89" s="39">
        <v>0</v>
      </c>
      <c r="J89" s="39">
        <v>0</v>
      </c>
      <c r="L89" s="39">
        <v>0</v>
      </c>
      <c r="M89" s="39">
        <v>0</v>
      </c>
      <c r="N89" s="39">
        <v>0</v>
      </c>
      <c r="P89" s="39">
        <v>1</v>
      </c>
      <c r="Q89" s="39">
        <v>3</v>
      </c>
      <c r="R89" s="39">
        <v>1</v>
      </c>
    </row>
    <row r="90" spans="1:18" x14ac:dyDescent="0.25">
      <c r="A90" s="40" t="s">
        <v>59</v>
      </c>
      <c r="B90" s="40" t="s">
        <v>31</v>
      </c>
      <c r="D90" s="40">
        <v>1</v>
      </c>
      <c r="E90" s="40">
        <v>1</v>
      </c>
      <c r="F90" s="40">
        <v>1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82</v>
      </c>
      <c r="E92" s="40">
        <v>83</v>
      </c>
      <c r="F92" s="40">
        <v>75</v>
      </c>
      <c r="H92" s="40">
        <v>6</v>
      </c>
      <c r="I92" s="40">
        <v>0</v>
      </c>
      <c r="J92" s="40">
        <v>1</v>
      </c>
      <c r="L92" s="40">
        <v>2</v>
      </c>
      <c r="M92" s="40">
        <v>1</v>
      </c>
      <c r="N92" s="40">
        <v>1</v>
      </c>
      <c r="P92" s="40">
        <v>4</v>
      </c>
      <c r="Q92" s="40">
        <v>1</v>
      </c>
      <c r="R92" s="40">
        <v>4</v>
      </c>
    </row>
    <row r="93" spans="1:18" x14ac:dyDescent="0.25">
      <c r="A93" s="39" t="s">
        <v>60</v>
      </c>
      <c r="B93" s="39" t="s">
        <v>31</v>
      </c>
      <c r="D93" s="39">
        <v>5</v>
      </c>
      <c r="E93" s="39">
        <v>5</v>
      </c>
      <c r="F93" s="39">
        <v>5</v>
      </c>
      <c r="H93" s="39">
        <v>1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92</v>
      </c>
      <c r="E95" s="39">
        <v>93</v>
      </c>
      <c r="F95" s="39">
        <v>88</v>
      </c>
      <c r="H95" s="39">
        <v>7</v>
      </c>
      <c r="I95" s="39">
        <v>2</v>
      </c>
      <c r="J95" s="39">
        <v>1</v>
      </c>
      <c r="L95" s="39">
        <v>3</v>
      </c>
      <c r="M95" s="39">
        <v>2</v>
      </c>
      <c r="N95" s="39">
        <v>0</v>
      </c>
      <c r="P95" s="39">
        <v>3</v>
      </c>
      <c r="Q95" s="39">
        <v>1</v>
      </c>
      <c r="R95" s="39">
        <v>2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58</v>
      </c>
      <c r="E104" s="40">
        <v>57</v>
      </c>
      <c r="F104" s="40">
        <v>56</v>
      </c>
      <c r="H104" s="40">
        <v>2</v>
      </c>
      <c r="I104" s="40">
        <v>1</v>
      </c>
      <c r="J104" s="40">
        <v>1</v>
      </c>
      <c r="L104" s="40">
        <v>1</v>
      </c>
      <c r="M104" s="40">
        <v>1</v>
      </c>
      <c r="N104" s="40">
        <v>1</v>
      </c>
      <c r="P104" s="40">
        <v>4</v>
      </c>
      <c r="Q104" s="40">
        <v>1</v>
      </c>
      <c r="R104" s="40">
        <v>3</v>
      </c>
    </row>
    <row r="105" spans="1:18" x14ac:dyDescent="0.25">
      <c r="A105" s="39" t="s">
        <v>64</v>
      </c>
      <c r="B105" s="39" t="s">
        <v>31</v>
      </c>
      <c r="D105" s="39">
        <v>1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5</v>
      </c>
      <c r="E107" s="39">
        <v>5</v>
      </c>
      <c r="F107" s="39">
        <v>4</v>
      </c>
      <c r="H107" s="39">
        <v>0</v>
      </c>
      <c r="I107" s="39">
        <v>0</v>
      </c>
      <c r="J107" s="39">
        <v>0</v>
      </c>
      <c r="L107" s="39">
        <v>0</v>
      </c>
      <c r="M107" s="39">
        <v>0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3</v>
      </c>
      <c r="E114" s="40">
        <v>4</v>
      </c>
      <c r="F114" s="40">
        <v>4</v>
      </c>
      <c r="H114" s="40">
        <v>0</v>
      </c>
      <c r="I114" s="40">
        <v>0</v>
      </c>
      <c r="J114" s="40">
        <v>0</v>
      </c>
      <c r="L114" s="40">
        <v>0</v>
      </c>
      <c r="M114" s="40">
        <v>0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246</v>
      </c>
      <c r="E116" s="40">
        <v>235</v>
      </c>
      <c r="F116" s="40">
        <v>228</v>
      </c>
      <c r="H116" s="40">
        <v>2</v>
      </c>
      <c r="I116" s="40">
        <v>4</v>
      </c>
      <c r="J116" s="40">
        <v>1</v>
      </c>
      <c r="L116" s="40">
        <v>3</v>
      </c>
      <c r="M116" s="40">
        <v>4</v>
      </c>
      <c r="N116" s="40">
        <v>4</v>
      </c>
      <c r="P116" s="40">
        <v>7</v>
      </c>
      <c r="Q116" s="40">
        <v>12</v>
      </c>
      <c r="R116" s="40">
        <v>10</v>
      </c>
    </row>
    <row r="117" spans="1:18" x14ac:dyDescent="0.25">
      <c r="A117" s="39" t="s">
        <v>68</v>
      </c>
      <c r="B117" s="39" t="s">
        <v>31</v>
      </c>
      <c r="D117" s="39">
        <v>5</v>
      </c>
      <c r="E117" s="39">
        <v>3</v>
      </c>
      <c r="F117" s="39">
        <v>3</v>
      </c>
      <c r="H117" s="39">
        <v>0</v>
      </c>
      <c r="I117" s="39">
        <v>0</v>
      </c>
      <c r="J117" s="39">
        <v>0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65</v>
      </c>
      <c r="E119" s="39">
        <v>61</v>
      </c>
      <c r="F119" s="39">
        <v>54</v>
      </c>
      <c r="H119" s="39">
        <v>0</v>
      </c>
      <c r="I119" s="39">
        <v>1</v>
      </c>
      <c r="J119" s="39">
        <v>2</v>
      </c>
      <c r="L119" s="39">
        <v>0</v>
      </c>
      <c r="M119" s="39">
        <v>1</v>
      </c>
      <c r="N119" s="39">
        <v>3</v>
      </c>
      <c r="P119" s="39">
        <v>1</v>
      </c>
      <c r="Q119" s="39">
        <v>2</v>
      </c>
      <c r="R119" s="39">
        <v>3</v>
      </c>
    </row>
    <row r="120" spans="1:18" x14ac:dyDescent="0.25">
      <c r="A120" s="40" t="s">
        <v>69</v>
      </c>
      <c r="B120" s="40" t="s">
        <v>31</v>
      </c>
      <c r="D120" s="40">
        <v>1</v>
      </c>
      <c r="E120" s="40">
        <v>1</v>
      </c>
      <c r="F120" s="40">
        <v>1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94</v>
      </c>
      <c r="E122" s="40">
        <v>99</v>
      </c>
      <c r="F122" s="40">
        <v>96</v>
      </c>
      <c r="H122" s="40">
        <v>1</v>
      </c>
      <c r="I122" s="40">
        <v>1</v>
      </c>
      <c r="J122" s="40">
        <v>1</v>
      </c>
      <c r="L122" s="40">
        <v>1</v>
      </c>
      <c r="M122" s="40">
        <v>2</v>
      </c>
      <c r="N122" s="40">
        <v>2</v>
      </c>
      <c r="P122" s="40">
        <v>2</v>
      </c>
      <c r="Q122" s="40">
        <v>4</v>
      </c>
      <c r="R122" s="40">
        <v>1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80</v>
      </c>
      <c r="E125" s="39">
        <v>91</v>
      </c>
      <c r="F125" s="39">
        <v>88</v>
      </c>
      <c r="H125" s="39">
        <v>1</v>
      </c>
      <c r="I125" s="39">
        <v>0</v>
      </c>
      <c r="J125" s="39">
        <v>0</v>
      </c>
      <c r="L125" s="39">
        <v>2</v>
      </c>
      <c r="M125" s="39">
        <v>3</v>
      </c>
      <c r="N125" s="39">
        <v>0</v>
      </c>
      <c r="P125" s="39">
        <v>6</v>
      </c>
      <c r="Q125" s="39">
        <v>4</v>
      </c>
      <c r="R125" s="39">
        <v>3</v>
      </c>
    </row>
    <row r="126" spans="1:18" x14ac:dyDescent="0.25">
      <c r="A126" s="40" t="s">
        <v>71</v>
      </c>
      <c r="B126" s="40" t="s">
        <v>31</v>
      </c>
      <c r="D126" s="40">
        <v>3</v>
      </c>
      <c r="E126" s="40">
        <v>2</v>
      </c>
      <c r="F126" s="40">
        <v>2</v>
      </c>
      <c r="H126" s="40">
        <v>0</v>
      </c>
      <c r="I126" s="40">
        <v>0</v>
      </c>
      <c r="J126" s="40">
        <v>0</v>
      </c>
      <c r="L126" s="40">
        <v>0</v>
      </c>
      <c r="M126" s="40">
        <v>0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56</v>
      </c>
      <c r="E128" s="40">
        <v>56</v>
      </c>
      <c r="F128" s="40">
        <v>56</v>
      </c>
      <c r="H128" s="40">
        <v>1</v>
      </c>
      <c r="I128" s="40">
        <v>0</v>
      </c>
      <c r="J128" s="40">
        <v>2</v>
      </c>
      <c r="L128" s="40">
        <v>2</v>
      </c>
      <c r="M128" s="40">
        <v>0</v>
      </c>
      <c r="N128" s="40">
        <v>0</v>
      </c>
      <c r="P128" s="40">
        <v>4</v>
      </c>
      <c r="Q128" s="40">
        <v>2</v>
      </c>
      <c r="R128" s="40">
        <v>1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   
 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topLeftCell="G1" zoomScaleNormal="100" workbookViewId="0">
      <selection activeCell="Q15" sqref="Q15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119</v>
      </c>
      <c r="C1" s="8" t="s">
        <v>29</v>
      </c>
      <c r="D1" s="8"/>
      <c r="E1" s="8"/>
      <c r="G1" s="86" t="s">
        <v>26</v>
      </c>
      <c r="H1" s="86"/>
      <c r="I1" s="86"/>
      <c r="K1" s="86" t="s">
        <v>27</v>
      </c>
      <c r="L1" s="86"/>
      <c r="M1" s="86"/>
      <c r="O1" s="86" t="s">
        <v>28</v>
      </c>
      <c r="P1" s="86"/>
      <c r="Q1" s="86"/>
    </row>
    <row r="2" spans="1:17" x14ac:dyDescent="0.25">
      <c r="A2" s="2" t="s">
        <v>0</v>
      </c>
      <c r="C2" s="77" t="str">
        <f>+'4. Payment Arrangements 2024'!D2</f>
        <v>Apr 2024</v>
      </c>
      <c r="D2" s="77" t="str">
        <f>+'4. Payment Arrangements 2024'!E2</f>
        <v>May 2024</v>
      </c>
      <c r="E2" s="77" t="str">
        <f>+'4. Payment Arrangements 2024'!F2</f>
        <v>Jun 2024</v>
      </c>
      <c r="G2" s="60" t="str">
        <f>+C2</f>
        <v>Apr 2024</v>
      </c>
      <c r="H2" s="60" t="str">
        <f t="shared" ref="H2:I2" si="0">+D2</f>
        <v>May 2024</v>
      </c>
      <c r="I2" s="60" t="str">
        <f t="shared" si="0"/>
        <v>Jun 2024</v>
      </c>
      <c r="K2" s="60" t="str">
        <f>+G2</f>
        <v>Apr 2024</v>
      </c>
      <c r="L2" s="60" t="str">
        <f t="shared" ref="L2" si="1">+H2</f>
        <v>May 2024</v>
      </c>
      <c r="M2" s="60" t="str">
        <f t="shared" ref="M2" si="2">+I2</f>
        <v>Jun 2024</v>
      </c>
      <c r="N2" s="61"/>
      <c r="O2" s="60" t="str">
        <f>+K2</f>
        <v>Apr 2024</v>
      </c>
      <c r="P2" s="60" t="str">
        <f t="shared" ref="P2" si="3">+L2</f>
        <v>May 2024</v>
      </c>
      <c r="Q2" s="60" t="str">
        <f t="shared" ref="Q2" si="4">+M2</f>
        <v>Jun 2024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v>0</v>
      </c>
      <c r="L9" s="63">
        <v>0</v>
      </c>
      <c r="M9" s="63">
        <f t="shared" ref="M9" si="7">SUM(M10:M20)</f>
        <v>0</v>
      </c>
      <c r="N9" s="64"/>
      <c r="O9" s="63">
        <v>0</v>
      </c>
      <c r="P9" s="63">
        <v>0</v>
      </c>
      <c r="Q9" s="63">
        <f t="shared" ref="Q9" si="8">SUM(Q10:Q20)</f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  <c r="K10" s="36" t="s">
        <v>97</v>
      </c>
      <c r="L10" s="37"/>
      <c r="M10" s="38"/>
      <c r="O10" s="87" t="s">
        <v>97</v>
      </c>
      <c r="P10" s="87"/>
      <c r="Q10" s="87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</row>
    <row r="16" spans="1:17" x14ac:dyDescent="0.25">
      <c r="A16">
        <v>98605</v>
      </c>
    </row>
    <row r="17" spans="1:1" x14ac:dyDescent="0.25">
      <c r="A17">
        <v>98684</v>
      </c>
    </row>
    <row r="18" spans="1:1" x14ac:dyDescent="0.25">
      <c r="A18">
        <v>98661</v>
      </c>
    </row>
    <row r="19" spans="1:1" x14ac:dyDescent="0.25">
      <c r="A19">
        <v>98604</v>
      </c>
    </row>
  </sheetData>
  <mergeCells count="4">
    <mergeCell ref="G1:I1"/>
    <mergeCell ref="K1:M1"/>
    <mergeCell ref="O1:Q1"/>
    <mergeCell ref="O10:Q10"/>
  </mergeCells>
  <pageMargins left="0.5" right="0.5" top="0.5" bottom="0.5" header="0.25" footer="0.25"/>
  <pageSetup scale="60" orientation="portrait" r:id="rId1"/>
  <headerFooter>
    <oddHeader>&amp;RU-200281 NWN COVID Data Rpt 2Q and June 2024 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zoomScaleNormal="100" workbookViewId="0">
      <selection activeCell="P4" sqref="P4:R129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120</v>
      </c>
      <c r="B1" s="2"/>
      <c r="D1" s="8" t="s">
        <v>112</v>
      </c>
      <c r="E1" s="8"/>
      <c r="F1" s="8"/>
      <c r="H1" s="86" t="s">
        <v>113</v>
      </c>
      <c r="I1" s="86"/>
      <c r="J1" s="86"/>
      <c r="L1" s="86" t="s">
        <v>24</v>
      </c>
      <c r="M1" s="86"/>
      <c r="N1" s="86"/>
      <c r="P1" s="86" t="s">
        <v>25</v>
      </c>
      <c r="Q1" s="86"/>
      <c r="R1" s="86"/>
    </row>
    <row r="2" spans="1:18" x14ac:dyDescent="0.25">
      <c r="A2" s="2" t="s">
        <v>0</v>
      </c>
      <c r="B2" s="2" t="s">
        <v>1</v>
      </c>
      <c r="D2" s="77" t="str">
        <f>+'4. Payment Arrangements 2024'!D2</f>
        <v>Apr 2024</v>
      </c>
      <c r="E2" s="77" t="str">
        <f>+'4. Payment Arrangements 2024'!E2</f>
        <v>May 2024</v>
      </c>
      <c r="F2" s="77" t="str">
        <f>+'4. Payment Arrangements 2024'!F2</f>
        <v>Jun 2024</v>
      </c>
      <c r="H2" s="60" t="str">
        <f>+D2</f>
        <v>Apr 2024</v>
      </c>
      <c r="I2" s="60" t="str">
        <f t="shared" ref="I2:J2" si="0">+E2</f>
        <v>May 2024</v>
      </c>
      <c r="J2" s="60" t="str">
        <f t="shared" si="0"/>
        <v>Jun 2024</v>
      </c>
      <c r="K2" s="61"/>
      <c r="L2" s="60" t="str">
        <f>+H2</f>
        <v>Apr 2024</v>
      </c>
      <c r="M2" s="60" t="str">
        <f t="shared" ref="M2" si="1">+I2</f>
        <v>May 2024</v>
      </c>
      <c r="N2" s="60" t="str">
        <f t="shared" ref="N2" si="2">+J2</f>
        <v>Jun 2024</v>
      </c>
      <c r="O2" s="61"/>
      <c r="P2" s="60" t="str">
        <f>+L2</f>
        <v>Apr 2024</v>
      </c>
      <c r="Q2" s="60" t="str">
        <f t="shared" ref="Q2" si="3">+M2</f>
        <v>May 2024</v>
      </c>
      <c r="R2" s="60" t="str">
        <f t="shared" ref="R2" si="4">+N2</f>
        <v>Jun 2024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115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115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115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3</v>
      </c>
      <c r="E34" s="39">
        <v>2</v>
      </c>
      <c r="F34" s="39">
        <v>2</v>
      </c>
      <c r="H34" s="39">
        <v>0</v>
      </c>
      <c r="I34" s="39">
        <v>0</v>
      </c>
      <c r="J34" s="39">
        <v>0</v>
      </c>
      <c r="P34" s="39">
        <v>1</v>
      </c>
      <c r="Q34" s="39">
        <v>0</v>
      </c>
      <c r="R34" s="39">
        <v>0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6</v>
      </c>
      <c r="E36" s="39">
        <v>4</v>
      </c>
      <c r="F36" s="39">
        <v>4</v>
      </c>
      <c r="H36" s="39">
        <v>2</v>
      </c>
      <c r="I36" s="39">
        <v>1</v>
      </c>
      <c r="J36" s="39">
        <v>0</v>
      </c>
      <c r="P36" s="39">
        <v>3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1</v>
      </c>
      <c r="E37" s="40">
        <v>1</v>
      </c>
      <c r="F37" s="40">
        <v>1</v>
      </c>
      <c r="H37" s="40">
        <v>0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3</v>
      </c>
      <c r="E43" s="40">
        <v>4</v>
      </c>
      <c r="F43" s="40">
        <v>4</v>
      </c>
      <c r="H43" s="40">
        <v>0</v>
      </c>
      <c r="I43" s="40">
        <v>1</v>
      </c>
      <c r="J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7</v>
      </c>
      <c r="E45" s="40">
        <v>5</v>
      </c>
      <c r="F45" s="40">
        <v>4</v>
      </c>
      <c r="H45" s="40">
        <v>1</v>
      </c>
      <c r="I45" s="40">
        <v>0</v>
      </c>
      <c r="J45" s="40">
        <v>0</v>
      </c>
      <c r="P45" s="40">
        <v>2</v>
      </c>
      <c r="Q45" s="40">
        <v>1</v>
      </c>
      <c r="R45" s="40">
        <v>0</v>
      </c>
    </row>
    <row r="46" spans="1:18" x14ac:dyDescent="0.25">
      <c r="A46" s="39" t="s">
        <v>44</v>
      </c>
      <c r="B46" s="39" t="s">
        <v>31</v>
      </c>
      <c r="D46" s="39">
        <v>0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0</v>
      </c>
      <c r="E48" s="39">
        <v>0</v>
      </c>
      <c r="F48" s="39">
        <v>0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2</v>
      </c>
      <c r="E63" s="40">
        <v>2</v>
      </c>
      <c r="F63" s="40">
        <v>1</v>
      </c>
      <c r="H63" s="40">
        <v>0</v>
      </c>
      <c r="I63" s="40">
        <v>0</v>
      </c>
      <c r="J63" s="40">
        <v>0</v>
      </c>
      <c r="P63" s="40">
        <v>0</v>
      </c>
      <c r="Q63" s="40">
        <v>1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0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1</v>
      </c>
      <c r="E73" s="40">
        <v>1</v>
      </c>
      <c r="F73" s="40">
        <v>2</v>
      </c>
      <c r="H73" s="40">
        <v>0</v>
      </c>
      <c r="I73" s="40">
        <v>0</v>
      </c>
      <c r="J73" s="40">
        <v>1</v>
      </c>
      <c r="P73" s="40">
        <v>0</v>
      </c>
      <c r="Q73" s="40">
        <v>0</v>
      </c>
      <c r="R73" s="40">
        <v>0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3</v>
      </c>
      <c r="E75" s="40">
        <v>3</v>
      </c>
      <c r="F75" s="40">
        <v>2</v>
      </c>
      <c r="H75" s="40">
        <v>0</v>
      </c>
      <c r="I75" s="40">
        <v>0</v>
      </c>
      <c r="J75" s="40">
        <v>0</v>
      </c>
      <c r="P75" s="40">
        <v>0</v>
      </c>
      <c r="Q75" s="40">
        <v>1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0</v>
      </c>
      <c r="E79" s="40">
        <v>2</v>
      </c>
      <c r="F79" s="40">
        <v>3</v>
      </c>
      <c r="H79" s="40">
        <v>0</v>
      </c>
      <c r="I79" s="40">
        <v>2</v>
      </c>
      <c r="J79" s="40">
        <v>1</v>
      </c>
      <c r="P79" s="40">
        <v>0</v>
      </c>
      <c r="Q79" s="40">
        <v>0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1</v>
      </c>
      <c r="E80" s="39">
        <v>1</v>
      </c>
      <c r="F80" s="39">
        <v>1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3</v>
      </c>
      <c r="E81" s="40">
        <v>4</v>
      </c>
      <c r="F81" s="40">
        <v>4</v>
      </c>
      <c r="H81" s="40">
        <v>0</v>
      </c>
      <c r="I81" s="40">
        <v>1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4</v>
      </c>
      <c r="E82" s="39">
        <v>4</v>
      </c>
      <c r="F82" s="39">
        <v>6</v>
      </c>
      <c r="H82" s="39">
        <v>0</v>
      </c>
      <c r="I82" s="39">
        <v>0</v>
      </c>
      <c r="J82" s="39">
        <v>2</v>
      </c>
      <c r="P82" s="39">
        <v>0</v>
      </c>
      <c r="Q82" s="39">
        <v>0</v>
      </c>
      <c r="R82" s="39">
        <v>2</v>
      </c>
    </row>
    <row r="83" spans="1:18" x14ac:dyDescent="0.25">
      <c r="A83" s="40" t="s">
        <v>56</v>
      </c>
      <c r="B83" s="40" t="s">
        <v>32</v>
      </c>
      <c r="D83" s="40">
        <v>1</v>
      </c>
      <c r="E83" s="40">
        <v>1</v>
      </c>
      <c r="F83" s="40">
        <v>1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6</v>
      </c>
      <c r="E84" s="39">
        <v>5</v>
      </c>
      <c r="F84" s="39">
        <v>5</v>
      </c>
      <c r="H84" s="39">
        <v>0</v>
      </c>
      <c r="I84" s="39">
        <v>0</v>
      </c>
      <c r="J84" s="39">
        <v>0</v>
      </c>
      <c r="P84" s="39">
        <v>1</v>
      </c>
      <c r="Q84" s="39">
        <v>0</v>
      </c>
      <c r="R84" s="39">
        <v>0</v>
      </c>
    </row>
    <row r="85" spans="1:18" x14ac:dyDescent="0.25">
      <c r="A85" s="40" t="s">
        <v>57</v>
      </c>
      <c r="B85" s="40" t="s">
        <v>31</v>
      </c>
      <c r="D85" s="40">
        <v>3</v>
      </c>
      <c r="E85" s="40">
        <v>4</v>
      </c>
      <c r="F85" s="40">
        <v>5</v>
      </c>
      <c r="H85" s="40">
        <v>0</v>
      </c>
      <c r="I85" s="40">
        <v>2</v>
      </c>
      <c r="J85" s="40">
        <v>1</v>
      </c>
      <c r="P85" s="40">
        <v>1</v>
      </c>
      <c r="Q85" s="40">
        <v>0</v>
      </c>
      <c r="R85" s="40">
        <v>0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5</v>
      </c>
      <c r="E87" s="40">
        <v>5</v>
      </c>
      <c r="F87" s="40">
        <v>6</v>
      </c>
      <c r="H87" s="40">
        <v>1</v>
      </c>
      <c r="I87" s="40">
        <v>1</v>
      </c>
      <c r="J87" s="40">
        <v>2</v>
      </c>
      <c r="P87" s="40">
        <v>1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0</v>
      </c>
      <c r="E88" s="39">
        <v>0</v>
      </c>
      <c r="F88" s="39">
        <v>0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0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2</v>
      </c>
      <c r="F90" s="39">
        <v>2</v>
      </c>
      <c r="H90" s="39">
        <v>0</v>
      </c>
      <c r="I90" s="39">
        <v>0</v>
      </c>
      <c r="J90" s="39">
        <v>0</v>
      </c>
      <c r="P90" s="39">
        <v>2</v>
      </c>
      <c r="Q90" s="39">
        <v>0</v>
      </c>
      <c r="R90" s="39">
        <v>0</v>
      </c>
    </row>
    <row r="91" spans="1:18" x14ac:dyDescent="0.25">
      <c r="A91" s="40" t="s">
        <v>59</v>
      </c>
      <c r="B91" s="40" t="s">
        <v>31</v>
      </c>
      <c r="D91" s="40">
        <v>1</v>
      </c>
      <c r="E91" s="40">
        <v>1</v>
      </c>
      <c r="F91" s="40">
        <v>1</v>
      </c>
      <c r="H91" s="40">
        <v>0</v>
      </c>
      <c r="I91" s="40">
        <v>0</v>
      </c>
      <c r="J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3</v>
      </c>
      <c r="E93" s="40">
        <v>3</v>
      </c>
      <c r="F93" s="40">
        <v>2</v>
      </c>
      <c r="H93" s="40">
        <v>0</v>
      </c>
      <c r="I93" s="40">
        <v>0</v>
      </c>
      <c r="J93" s="40">
        <v>0</v>
      </c>
      <c r="P93" s="40">
        <v>0</v>
      </c>
      <c r="Q93" s="40">
        <v>1</v>
      </c>
      <c r="R93" s="40">
        <v>0</v>
      </c>
    </row>
    <row r="94" spans="1:18" x14ac:dyDescent="0.25">
      <c r="A94" s="39" t="s">
        <v>60</v>
      </c>
      <c r="B94" s="39" t="s">
        <v>31</v>
      </c>
      <c r="D94" s="39">
        <v>4</v>
      </c>
      <c r="E94" s="39">
        <v>5</v>
      </c>
      <c r="F94" s="39">
        <v>5</v>
      </c>
      <c r="H94" s="39">
        <v>0</v>
      </c>
      <c r="I94" s="39">
        <v>1</v>
      </c>
      <c r="J94" s="39">
        <v>0</v>
      </c>
      <c r="P94" s="39">
        <v>0</v>
      </c>
      <c r="Q94" s="39">
        <v>0</v>
      </c>
      <c r="R94" s="39">
        <v>1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1</v>
      </c>
      <c r="E96" s="39">
        <v>0</v>
      </c>
      <c r="F96" s="39">
        <v>0</v>
      </c>
      <c r="H96" s="39">
        <v>0</v>
      </c>
      <c r="I96" s="39">
        <v>0</v>
      </c>
      <c r="J96" s="39">
        <v>0</v>
      </c>
      <c r="P96" s="39">
        <v>1</v>
      </c>
      <c r="Q96" s="39">
        <v>0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2</v>
      </c>
      <c r="E103" s="40">
        <v>1</v>
      </c>
      <c r="F103" s="40">
        <v>1</v>
      </c>
      <c r="H103" s="40">
        <v>0</v>
      </c>
      <c r="I103" s="40">
        <v>0</v>
      </c>
      <c r="J103" s="40">
        <v>0</v>
      </c>
      <c r="P103" s="40">
        <v>1</v>
      </c>
      <c r="Q103" s="40">
        <v>0</v>
      </c>
      <c r="R103" s="40">
        <v>0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3</v>
      </c>
      <c r="E105" s="40">
        <v>3</v>
      </c>
      <c r="F105" s="40">
        <v>3</v>
      </c>
      <c r="H105" s="40">
        <v>1</v>
      </c>
      <c r="I105" s="40">
        <v>0</v>
      </c>
      <c r="J105" s="40">
        <v>0</v>
      </c>
      <c r="P105" s="40">
        <v>0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1</v>
      </c>
      <c r="E106" s="39">
        <v>1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1</v>
      </c>
      <c r="E108" s="39">
        <v>1</v>
      </c>
      <c r="F108" s="39">
        <v>0</v>
      </c>
      <c r="H108" s="39">
        <v>0</v>
      </c>
      <c r="I108" s="39">
        <v>0</v>
      </c>
      <c r="J108" s="39">
        <v>0</v>
      </c>
      <c r="P108" s="39">
        <v>0</v>
      </c>
      <c r="Q108" s="39">
        <v>1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8</v>
      </c>
      <c r="E115" s="40">
        <v>7</v>
      </c>
      <c r="F115" s="40">
        <v>9</v>
      </c>
      <c r="H115" s="40">
        <v>0</v>
      </c>
      <c r="I115" s="40">
        <v>0</v>
      </c>
      <c r="J115" s="40">
        <v>2</v>
      </c>
      <c r="P115" s="40">
        <v>1</v>
      </c>
      <c r="Q115" s="40">
        <v>0</v>
      </c>
      <c r="R115" s="40">
        <v>1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12</v>
      </c>
      <c r="E117" s="40">
        <v>12</v>
      </c>
      <c r="F117" s="40">
        <v>11</v>
      </c>
      <c r="H117" s="40">
        <v>1</v>
      </c>
      <c r="I117" s="40">
        <v>2</v>
      </c>
      <c r="J117" s="40">
        <v>0</v>
      </c>
      <c r="P117" s="40">
        <v>2</v>
      </c>
      <c r="Q117" s="40">
        <v>1</v>
      </c>
      <c r="R117" s="40">
        <v>2</v>
      </c>
    </row>
    <row r="118" spans="1:18" x14ac:dyDescent="0.25">
      <c r="A118" s="39" t="s">
        <v>68</v>
      </c>
      <c r="B118" s="39" t="s">
        <v>31</v>
      </c>
      <c r="D118" s="39">
        <v>1</v>
      </c>
      <c r="E118" s="39">
        <v>2</v>
      </c>
      <c r="F118" s="39">
        <v>0</v>
      </c>
      <c r="H118" s="39">
        <v>0</v>
      </c>
      <c r="I118" s="39">
        <v>1</v>
      </c>
      <c r="J118" s="39">
        <v>0</v>
      </c>
      <c r="P118" s="39">
        <v>0</v>
      </c>
      <c r="Q118" s="39">
        <v>2</v>
      </c>
      <c r="R118" s="39">
        <v>0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6</v>
      </c>
      <c r="E120" s="39">
        <v>7</v>
      </c>
      <c r="F120" s="39">
        <v>7</v>
      </c>
      <c r="H120" s="39">
        <v>1</v>
      </c>
      <c r="I120" s="39">
        <v>1</v>
      </c>
      <c r="J120" s="39">
        <v>0</v>
      </c>
      <c r="P120" s="39">
        <v>0</v>
      </c>
      <c r="Q120" s="39">
        <v>0</v>
      </c>
      <c r="R120" s="39">
        <v>0</v>
      </c>
    </row>
    <row r="121" spans="1:18" x14ac:dyDescent="0.25">
      <c r="A121" s="40" t="s">
        <v>69</v>
      </c>
      <c r="B121" s="40" t="s">
        <v>31</v>
      </c>
      <c r="D121" s="40">
        <v>6</v>
      </c>
      <c r="E121" s="40">
        <v>6</v>
      </c>
      <c r="F121" s="40">
        <v>7</v>
      </c>
      <c r="H121" s="40">
        <v>0</v>
      </c>
      <c r="I121" s="40">
        <v>0</v>
      </c>
      <c r="J121" s="40">
        <v>1</v>
      </c>
      <c r="P121" s="40">
        <v>0</v>
      </c>
      <c r="Q121" s="40">
        <v>0</v>
      </c>
      <c r="R121" s="40">
        <v>1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3</v>
      </c>
      <c r="E123" s="40">
        <v>4</v>
      </c>
      <c r="F123" s="40">
        <v>5</v>
      </c>
      <c r="H123" s="40">
        <v>0</v>
      </c>
      <c r="I123" s="40">
        <v>1</v>
      </c>
      <c r="J123" s="40">
        <v>1</v>
      </c>
      <c r="P123" s="40">
        <v>0</v>
      </c>
      <c r="Q123" s="40">
        <v>0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3</v>
      </c>
      <c r="H124" s="39">
        <v>0</v>
      </c>
      <c r="I124" s="39">
        <v>1</v>
      </c>
      <c r="J124" s="39">
        <v>0</v>
      </c>
      <c r="P124" s="39">
        <v>1</v>
      </c>
      <c r="Q124" s="39">
        <v>1</v>
      </c>
      <c r="R124" s="39">
        <v>0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4</v>
      </c>
      <c r="E126" s="39">
        <v>3</v>
      </c>
      <c r="F126" s="39">
        <v>3</v>
      </c>
      <c r="H126" s="39">
        <v>0</v>
      </c>
      <c r="I126" s="39">
        <v>0</v>
      </c>
      <c r="J126" s="39">
        <v>0</v>
      </c>
      <c r="P126" s="39">
        <v>1</v>
      </c>
      <c r="Q126" s="39">
        <v>0</v>
      </c>
      <c r="R126" s="39">
        <v>0</v>
      </c>
    </row>
    <row r="127" spans="1:18" x14ac:dyDescent="0.25">
      <c r="A127" s="40" t="s">
        <v>71</v>
      </c>
      <c r="B127" s="40" t="s">
        <v>31</v>
      </c>
      <c r="D127" s="40">
        <v>1</v>
      </c>
      <c r="E127" s="40">
        <v>1</v>
      </c>
      <c r="F127" s="40">
        <v>1</v>
      </c>
      <c r="H127" s="40">
        <v>0</v>
      </c>
      <c r="I127" s="40">
        <v>0</v>
      </c>
      <c r="J127" s="40">
        <v>0</v>
      </c>
      <c r="P127" s="40">
        <v>0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6</v>
      </c>
      <c r="E129" s="40">
        <v>7</v>
      </c>
      <c r="F129" s="40">
        <v>7</v>
      </c>
      <c r="H129" s="40">
        <v>1</v>
      </c>
      <c r="I129" s="40">
        <v>1</v>
      </c>
      <c r="J129" s="40">
        <v>1</v>
      </c>
      <c r="P129" s="40">
        <v>0</v>
      </c>
      <c r="Q129" s="40">
        <v>1</v>
      </c>
      <c r="R129" s="40">
        <v>1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76</v>
      </c>
      <c r="E134">
        <f t="shared" ref="E134:F134" si="5">SUMIF($B$4:$B$132,$B$132,E4:E132)</f>
        <v>71</v>
      </c>
      <c r="F134">
        <f t="shared" si="5"/>
        <v>67</v>
      </c>
      <c r="H134">
        <f t="shared" ref="H134:J134" si="6">SUMIF($B$4:$B$132,$B$132,H4:H132)</f>
        <v>8</v>
      </c>
      <c r="I134">
        <f t="shared" si="6"/>
        <v>8</v>
      </c>
      <c r="J134">
        <f t="shared" si="6"/>
        <v>4</v>
      </c>
      <c r="P134">
        <f t="shared" ref="P134:R134" si="7">SUMIF($B$4:$B$132,$B$132,P4:P132)</f>
        <v>13</v>
      </c>
      <c r="Q134">
        <f t="shared" si="7"/>
        <v>8</v>
      </c>
      <c r="R134">
        <f t="shared" si="7"/>
        <v>3</v>
      </c>
    </row>
    <row r="135" spans="1:18" ht="45" x14ac:dyDescent="0.25">
      <c r="D135" s="19" t="s">
        <v>118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 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>
      <selection activeCell="M8" sqref="M8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125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2024'!D2</f>
        <v>Apr 2024</v>
      </c>
      <c r="E2" s="77" t="str">
        <f>+'6. Deposits 2024'!E2</f>
        <v>May 2024</v>
      </c>
      <c r="F2" s="77" t="str">
        <f>+'6. Deposits 2024'!F2</f>
        <v>Jun 2024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115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115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115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8</v>
      </c>
      <c r="E35" s="39">
        <v>6</v>
      </c>
      <c r="F35" s="39">
        <v>2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1</v>
      </c>
      <c r="E38" s="40">
        <v>1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1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2</v>
      </c>
      <c r="E44" s="40">
        <v>16</v>
      </c>
      <c r="F44" s="40">
        <v>11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0</v>
      </c>
      <c r="E65" s="39">
        <v>2</v>
      </c>
      <c r="F65" s="39">
        <v>0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1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4</v>
      </c>
      <c r="E74" s="40">
        <v>5</v>
      </c>
      <c r="F74" s="40">
        <v>4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9</v>
      </c>
      <c r="E80" s="40">
        <v>11</v>
      </c>
      <c r="F80" s="40">
        <v>7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16</v>
      </c>
      <c r="E83" s="39">
        <v>20</v>
      </c>
      <c r="F83" s="39">
        <v>7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18</v>
      </c>
      <c r="E86" s="40">
        <v>21</v>
      </c>
      <c r="F86" s="40">
        <v>12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0</v>
      </c>
      <c r="E89" s="39">
        <v>6</v>
      </c>
      <c r="F89" s="39">
        <v>2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14</v>
      </c>
      <c r="E92" s="40">
        <v>14</v>
      </c>
      <c r="F92" s="40">
        <v>6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18</v>
      </c>
      <c r="E95" s="39">
        <v>13</v>
      </c>
      <c r="F95" s="39">
        <v>10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5</v>
      </c>
      <c r="E104" s="40">
        <v>6</v>
      </c>
      <c r="F104" s="40">
        <v>3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3</v>
      </c>
      <c r="E107" s="39">
        <v>0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22</v>
      </c>
      <c r="E116" s="40">
        <v>28</v>
      </c>
      <c r="F116" s="40">
        <v>19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13</v>
      </c>
      <c r="E119" s="39">
        <v>13</v>
      </c>
      <c r="F119" s="39">
        <v>4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9</v>
      </c>
      <c r="E122" s="40">
        <v>11</v>
      </c>
      <c r="F122" s="40">
        <v>14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8</v>
      </c>
      <c r="E125" s="39">
        <v>10</v>
      </c>
      <c r="F125" s="39">
        <v>4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9</v>
      </c>
      <c r="E128" s="40">
        <v>7</v>
      </c>
      <c r="F128" s="40">
        <v>1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 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zoomScaleNormal="100" workbookViewId="0">
      <selection activeCell="BM13" sqref="BM1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126</v>
      </c>
      <c r="B1" s="2"/>
      <c r="D1" s="8" t="s">
        <v>10</v>
      </c>
      <c r="E1" s="8"/>
      <c r="F1" s="8"/>
      <c r="H1" s="90" t="s">
        <v>11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G1" s="90" t="s">
        <v>12</v>
      </c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Apr 2024</v>
      </c>
      <c r="I2" s="72"/>
      <c r="J2" s="27"/>
      <c r="K2" s="27"/>
      <c r="L2" s="27"/>
      <c r="M2" s="27"/>
      <c r="N2" s="27"/>
      <c r="O2" s="73"/>
      <c r="P2" s="72" t="str">
        <f>+E3</f>
        <v>May 2024</v>
      </c>
      <c r="Q2" s="72"/>
      <c r="R2" s="27"/>
      <c r="S2" s="27"/>
      <c r="T2" s="27"/>
      <c r="U2" s="27"/>
      <c r="V2" s="27"/>
      <c r="W2" s="73"/>
      <c r="X2" s="72" t="str">
        <f>+F3</f>
        <v>Jun 2024</v>
      </c>
      <c r="Y2" s="72"/>
      <c r="Z2" s="27"/>
      <c r="AA2" s="27"/>
      <c r="AB2" s="27"/>
      <c r="AC2" s="27"/>
      <c r="AD2" s="27"/>
      <c r="AE2" s="74"/>
      <c r="AG2" s="88" t="str">
        <f>+D3</f>
        <v>Apr 2024</v>
      </c>
      <c r="AH2" s="89"/>
      <c r="AI2" s="89"/>
      <c r="AJ2" s="89"/>
      <c r="AK2" s="88" t="str">
        <f>+E3</f>
        <v>May 2024</v>
      </c>
      <c r="AL2" s="89"/>
      <c r="AM2" s="89"/>
      <c r="AN2" s="89"/>
      <c r="AO2" s="88" t="str">
        <f>+F3</f>
        <v>Jun 2024</v>
      </c>
      <c r="AP2" s="89"/>
      <c r="AQ2" s="89"/>
      <c r="AR2" s="89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141</v>
      </c>
      <c r="E3" s="77" t="s">
        <v>142</v>
      </c>
      <c r="F3" s="77" t="s">
        <v>143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2024'!D2</f>
        <v>Apr 2024</v>
      </c>
      <c r="AV3" s="77" t="str">
        <f>+'4. Payment Arrangements 2024'!E2</f>
        <v>May 2024</v>
      </c>
      <c r="AW3" s="77" t="str">
        <f>+'4. Payment Arrangements 2024'!F2</f>
        <v>Jun 2024</v>
      </c>
      <c r="AY3" s="60" t="str">
        <f>+AU3</f>
        <v>Apr 2024</v>
      </c>
      <c r="AZ3" s="60" t="str">
        <f t="shared" ref="AZ3:BA3" si="2">+AV3</f>
        <v>May 2024</v>
      </c>
      <c r="BA3" s="60" t="str">
        <f t="shared" si="2"/>
        <v>Jun 2024</v>
      </c>
      <c r="BB3" s="81"/>
      <c r="BC3" s="62"/>
      <c r="BD3" s="60" t="str">
        <f>+AY3</f>
        <v>Apr 2024</v>
      </c>
      <c r="BE3" s="60" t="str">
        <f t="shared" ref="BE3:BF3" si="3">+AZ3</f>
        <v>May 2024</v>
      </c>
      <c r="BF3" s="60" t="str">
        <f t="shared" si="3"/>
        <v>Jun 2024</v>
      </c>
      <c r="BG3" s="61"/>
      <c r="BH3" s="60" t="str">
        <f>+BD3</f>
        <v>Apr 2024</v>
      </c>
      <c r="BI3" s="60" t="str">
        <f t="shared" ref="BI3:BJ3" si="4">+BE3</f>
        <v>May 2024</v>
      </c>
      <c r="BJ3" s="60" t="str">
        <f t="shared" si="4"/>
        <v>Jun 2024</v>
      </c>
      <c r="BK3" s="81"/>
      <c r="BL3" s="62"/>
      <c r="BM3" s="60" t="str">
        <f>+BH3</f>
        <v>Apr 2024</v>
      </c>
      <c r="BN3" s="60" t="str">
        <f t="shared" ref="BN3:BO3" si="5">+BI3</f>
        <v>May 2024</v>
      </c>
      <c r="BO3" s="60" t="str">
        <f t="shared" si="5"/>
        <v>Jun 2024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6225.76</v>
      </c>
      <c r="AV6" s="10">
        <v>5240.8599999999997</v>
      </c>
      <c r="AW6" s="10">
        <v>5128.43</v>
      </c>
      <c r="AY6" s="11"/>
      <c r="AZ6" s="12"/>
      <c r="BA6" s="49"/>
      <c r="BC6" t="s">
        <v>31</v>
      </c>
      <c r="BD6" s="9">
        <v>8</v>
      </c>
      <c r="BE6" s="9">
        <v>7</v>
      </c>
      <c r="BF6" s="9">
        <v>64</v>
      </c>
      <c r="BH6" s="11"/>
      <c r="BI6" s="12"/>
      <c r="BJ6" s="49"/>
      <c r="BL6" s="9" t="s">
        <v>31</v>
      </c>
      <c r="BM6" s="10">
        <v>320.76</v>
      </c>
      <c r="BN6" s="10">
        <v>642.14</v>
      </c>
      <c r="BO6" s="10">
        <v>107.09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38135.410000000003</v>
      </c>
      <c r="AV8" s="21">
        <v>44585.56</v>
      </c>
      <c r="AW8" s="21">
        <v>52766.7</v>
      </c>
      <c r="AY8" s="14" t="s">
        <v>30</v>
      </c>
      <c r="AZ8" s="15"/>
      <c r="BA8" s="51"/>
      <c r="BC8" t="s">
        <v>33</v>
      </c>
      <c r="BD8" s="85">
        <v>112</v>
      </c>
      <c r="BE8" s="18">
        <v>138</v>
      </c>
      <c r="BF8" s="18">
        <v>141</v>
      </c>
      <c r="BH8" s="14" t="s">
        <v>30</v>
      </c>
      <c r="BI8" s="15"/>
      <c r="BJ8" s="51"/>
      <c r="BL8" s="9" t="s">
        <v>33</v>
      </c>
      <c r="BM8" s="21">
        <v>21281.56</v>
      </c>
      <c r="BN8" s="21">
        <v>8242.01</v>
      </c>
      <c r="BO8" s="21">
        <v>17294.79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44361.170000000006</v>
      </c>
      <c r="AV10" s="10">
        <f t="shared" ref="AV10:AW10" si="6">SUM(AV6:AV8)</f>
        <v>49826.42</v>
      </c>
      <c r="AW10" s="10">
        <f t="shared" si="6"/>
        <v>57895.13</v>
      </c>
      <c r="AY10" s="16"/>
      <c r="AZ10" s="17"/>
      <c r="BA10" s="52"/>
      <c r="BC10" t="s">
        <v>74</v>
      </c>
      <c r="BD10" s="9">
        <f>SUM(BD6:BD8)</f>
        <v>120</v>
      </c>
      <c r="BE10" s="9">
        <f t="shared" ref="BE10:BF10" si="7">SUM(BE6:BE8)</f>
        <v>145</v>
      </c>
      <c r="BF10" s="9">
        <f t="shared" si="7"/>
        <v>205</v>
      </c>
      <c r="BH10" s="16"/>
      <c r="BI10" s="17"/>
      <c r="BJ10" s="52"/>
      <c r="BL10" s="9" t="s">
        <v>74</v>
      </c>
      <c r="BM10" s="10">
        <f>SUM(BM6:BM8)</f>
        <v>21602.32</v>
      </c>
      <c r="BN10" s="10">
        <f t="shared" ref="BN10:BO10" si="8">SUM(BN6:BN8)</f>
        <v>8884.15</v>
      </c>
      <c r="BO10" s="10">
        <f t="shared" si="8"/>
        <v>17401.88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115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115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115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37</v>
      </c>
      <c r="E34" s="39">
        <v>30</v>
      </c>
      <c r="F34" s="39">
        <v>29</v>
      </c>
      <c r="H34" s="43">
        <v>10497.32</v>
      </c>
      <c r="I34" s="67">
        <v>27</v>
      </c>
      <c r="J34" s="43">
        <v>618</v>
      </c>
      <c r="K34" s="67">
        <v>3</v>
      </c>
      <c r="L34" s="43">
        <v>847.62</v>
      </c>
      <c r="M34" s="67">
        <v>7</v>
      </c>
      <c r="N34" s="43">
        <v>11962.94</v>
      </c>
      <c r="O34" s="67">
        <v>37</v>
      </c>
      <c r="P34" s="43">
        <v>9774.49</v>
      </c>
      <c r="Q34" s="67">
        <v>17</v>
      </c>
      <c r="R34" s="43">
        <v>3521.51</v>
      </c>
      <c r="S34" s="67">
        <v>9</v>
      </c>
      <c r="T34" s="43">
        <v>506.69</v>
      </c>
      <c r="U34" s="67">
        <v>4</v>
      </c>
      <c r="V34" s="43">
        <v>13802.69</v>
      </c>
      <c r="W34" s="67">
        <v>30</v>
      </c>
      <c r="X34" s="43">
        <v>9753.58</v>
      </c>
      <c r="Y34" s="67">
        <v>18</v>
      </c>
      <c r="Z34" s="43">
        <v>2354.9499999999998</v>
      </c>
      <c r="AA34" s="67">
        <v>4</v>
      </c>
      <c r="AB34" s="43">
        <v>3559</v>
      </c>
      <c r="AC34" s="67">
        <v>7</v>
      </c>
      <c r="AD34" s="43">
        <v>15667.53</v>
      </c>
      <c r="AE34" s="70">
        <v>29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1018</v>
      </c>
      <c r="E36" s="39">
        <v>962</v>
      </c>
      <c r="F36" s="39">
        <v>952</v>
      </c>
      <c r="H36" s="43">
        <v>92960.34</v>
      </c>
      <c r="I36" s="67">
        <v>489</v>
      </c>
      <c r="J36" s="43">
        <v>42831.360000000001</v>
      </c>
      <c r="K36" s="67">
        <v>344</v>
      </c>
      <c r="L36" s="43">
        <v>21570.68</v>
      </c>
      <c r="M36" s="67">
        <v>185</v>
      </c>
      <c r="N36" s="43">
        <v>157362.38</v>
      </c>
      <c r="O36" s="67">
        <v>1018</v>
      </c>
      <c r="P36" s="43">
        <v>73706.820000000007</v>
      </c>
      <c r="Q36" s="67">
        <v>397</v>
      </c>
      <c r="R36" s="43">
        <v>40519.26</v>
      </c>
      <c r="S36" s="67">
        <v>333</v>
      </c>
      <c r="T36" s="43">
        <v>25107.22</v>
      </c>
      <c r="U36" s="67">
        <v>232</v>
      </c>
      <c r="V36" s="43">
        <v>139333.29999999999</v>
      </c>
      <c r="W36" s="67">
        <v>962</v>
      </c>
      <c r="X36" s="43">
        <v>52744.73</v>
      </c>
      <c r="Y36" s="67">
        <v>386</v>
      </c>
      <c r="Z36" s="43">
        <v>35521.03</v>
      </c>
      <c r="AA36" s="67">
        <v>270</v>
      </c>
      <c r="AB36" s="43">
        <v>30943.81</v>
      </c>
      <c r="AC36" s="67">
        <v>296</v>
      </c>
      <c r="AD36" s="43">
        <v>119209.57</v>
      </c>
      <c r="AE36" s="70">
        <v>952</v>
      </c>
      <c r="AG36" s="43">
        <v>754.09</v>
      </c>
      <c r="AH36" s="43">
        <v>711.05</v>
      </c>
      <c r="AI36" s="43">
        <v>698.11</v>
      </c>
      <c r="AJ36" s="43">
        <v>2163.25</v>
      </c>
      <c r="AK36" s="43">
        <v>513.74</v>
      </c>
      <c r="AL36" s="43">
        <v>303.36</v>
      </c>
      <c r="AM36" s="43">
        <v>355.62</v>
      </c>
      <c r="AN36" s="43">
        <v>1172.72</v>
      </c>
      <c r="AO36" s="43">
        <v>198.91</v>
      </c>
      <c r="AP36" s="43">
        <v>303.27999999999997</v>
      </c>
      <c r="AQ36" s="43">
        <v>332.89</v>
      </c>
      <c r="AR36" s="43">
        <v>835.08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3</v>
      </c>
      <c r="E37" s="40">
        <v>4</v>
      </c>
      <c r="F37" s="40">
        <v>4</v>
      </c>
      <c r="H37" s="44">
        <v>365.02</v>
      </c>
      <c r="I37" s="68">
        <v>2</v>
      </c>
      <c r="J37" s="44">
        <v>84.88</v>
      </c>
      <c r="K37" s="68">
        <v>1</v>
      </c>
      <c r="L37" s="44">
        <v>0</v>
      </c>
      <c r="M37" s="68">
        <v>0</v>
      </c>
      <c r="N37" s="44">
        <v>449.9</v>
      </c>
      <c r="O37" s="68">
        <v>3</v>
      </c>
      <c r="P37" s="44">
        <v>270.33</v>
      </c>
      <c r="Q37" s="68">
        <v>4</v>
      </c>
      <c r="R37" s="44">
        <v>0</v>
      </c>
      <c r="S37" s="68">
        <v>0</v>
      </c>
      <c r="T37" s="44">
        <v>0</v>
      </c>
      <c r="U37" s="68">
        <v>0</v>
      </c>
      <c r="V37" s="44">
        <v>270.33</v>
      </c>
      <c r="W37" s="68">
        <v>4</v>
      </c>
      <c r="X37" s="44">
        <v>494.74</v>
      </c>
      <c r="Y37" s="68">
        <v>2</v>
      </c>
      <c r="Z37" s="44">
        <v>184.06</v>
      </c>
      <c r="AA37" s="68">
        <v>2</v>
      </c>
      <c r="AB37" s="44">
        <v>0</v>
      </c>
      <c r="AC37" s="68">
        <v>0</v>
      </c>
      <c r="AD37" s="44">
        <v>678.8</v>
      </c>
      <c r="AE37" s="71">
        <v>4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23</v>
      </c>
      <c r="E39" s="40">
        <v>20</v>
      </c>
      <c r="F39" s="40">
        <v>24</v>
      </c>
      <c r="H39" s="44">
        <v>1417.91</v>
      </c>
      <c r="I39" s="68">
        <v>6</v>
      </c>
      <c r="J39" s="44">
        <v>1236.5899999999999</v>
      </c>
      <c r="K39" s="68">
        <v>10</v>
      </c>
      <c r="L39" s="44">
        <v>388.92</v>
      </c>
      <c r="M39" s="68">
        <v>7</v>
      </c>
      <c r="N39" s="44">
        <v>3043.42</v>
      </c>
      <c r="O39" s="68">
        <v>23</v>
      </c>
      <c r="P39" s="44">
        <v>748.22</v>
      </c>
      <c r="Q39" s="68">
        <v>7</v>
      </c>
      <c r="R39" s="44">
        <v>424.17</v>
      </c>
      <c r="S39" s="68">
        <v>6</v>
      </c>
      <c r="T39" s="44">
        <v>363.84</v>
      </c>
      <c r="U39" s="68">
        <v>7</v>
      </c>
      <c r="V39" s="44">
        <v>1536.23</v>
      </c>
      <c r="W39" s="68">
        <v>20</v>
      </c>
      <c r="X39" s="44">
        <v>830.82</v>
      </c>
      <c r="Y39" s="68">
        <v>10</v>
      </c>
      <c r="Z39" s="44">
        <v>540.04</v>
      </c>
      <c r="AA39" s="68">
        <v>5</v>
      </c>
      <c r="AB39" s="44">
        <v>394.45</v>
      </c>
      <c r="AC39" s="68">
        <v>9</v>
      </c>
      <c r="AD39" s="44">
        <v>1765.31</v>
      </c>
      <c r="AE39" s="71">
        <v>24</v>
      </c>
      <c r="AG39" s="44">
        <v>18.73</v>
      </c>
      <c r="AH39" s="44">
        <v>117.96</v>
      </c>
      <c r="AI39" s="44">
        <v>107.11</v>
      </c>
      <c r="AJ39" s="44">
        <v>243.8</v>
      </c>
      <c r="AK39" s="44">
        <v>13.2</v>
      </c>
      <c r="AL39" s="44">
        <v>18.73</v>
      </c>
      <c r="AM39" s="44">
        <v>53.39</v>
      </c>
      <c r="AN39" s="44">
        <v>85.32</v>
      </c>
      <c r="AO39" s="44">
        <v>12.09</v>
      </c>
      <c r="AP39" s="44">
        <v>13.2</v>
      </c>
      <c r="AQ39" s="44">
        <v>72.12</v>
      </c>
      <c r="AR39" s="44">
        <v>97.41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1</v>
      </c>
      <c r="E40" s="39">
        <v>2</v>
      </c>
      <c r="F40" s="39">
        <v>1</v>
      </c>
      <c r="H40" s="43">
        <v>917.04</v>
      </c>
      <c r="I40" s="67">
        <v>1</v>
      </c>
      <c r="J40" s="43">
        <v>0</v>
      </c>
      <c r="K40" s="67">
        <v>0</v>
      </c>
      <c r="L40" s="43">
        <v>0</v>
      </c>
      <c r="M40" s="67">
        <v>0</v>
      </c>
      <c r="N40" s="43">
        <v>917.04</v>
      </c>
      <c r="O40" s="67">
        <v>1</v>
      </c>
      <c r="P40" s="43">
        <v>586.62</v>
      </c>
      <c r="Q40" s="67">
        <v>2</v>
      </c>
      <c r="R40" s="43">
        <v>0</v>
      </c>
      <c r="S40" s="67">
        <v>0</v>
      </c>
      <c r="T40" s="43">
        <v>0</v>
      </c>
      <c r="U40" s="67">
        <v>0</v>
      </c>
      <c r="V40" s="43">
        <v>586.62</v>
      </c>
      <c r="W40" s="67">
        <v>2</v>
      </c>
      <c r="X40" s="43">
        <v>375</v>
      </c>
      <c r="Y40" s="67">
        <v>0</v>
      </c>
      <c r="Z40" s="43">
        <v>0.08</v>
      </c>
      <c r="AA40" s="67">
        <v>1</v>
      </c>
      <c r="AB40" s="43">
        <v>0</v>
      </c>
      <c r="AC40" s="67">
        <v>0</v>
      </c>
      <c r="AD40" s="43">
        <v>375.08</v>
      </c>
      <c r="AE40" s="70">
        <v>1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62</v>
      </c>
      <c r="E42" s="39">
        <v>55</v>
      </c>
      <c r="F42" s="39">
        <v>59</v>
      </c>
      <c r="H42" s="43">
        <v>6911.44</v>
      </c>
      <c r="I42" s="67">
        <v>34</v>
      </c>
      <c r="J42" s="43">
        <v>3208.86</v>
      </c>
      <c r="K42" s="67">
        <v>15</v>
      </c>
      <c r="L42" s="43">
        <v>573.41</v>
      </c>
      <c r="M42" s="67">
        <v>13</v>
      </c>
      <c r="N42" s="43">
        <v>10693.71</v>
      </c>
      <c r="O42" s="67">
        <v>62</v>
      </c>
      <c r="P42" s="43">
        <v>4754.2700000000004</v>
      </c>
      <c r="Q42" s="67">
        <v>20</v>
      </c>
      <c r="R42" s="43">
        <v>3713.71</v>
      </c>
      <c r="S42" s="67">
        <v>17</v>
      </c>
      <c r="T42" s="43">
        <v>1470.98</v>
      </c>
      <c r="U42" s="67">
        <v>18</v>
      </c>
      <c r="V42" s="43">
        <v>9938.9599999999991</v>
      </c>
      <c r="W42" s="67">
        <v>55</v>
      </c>
      <c r="X42" s="43">
        <v>3937.69</v>
      </c>
      <c r="Y42" s="67">
        <v>24</v>
      </c>
      <c r="Z42" s="43">
        <v>2500.6999999999998</v>
      </c>
      <c r="AA42" s="67">
        <v>15</v>
      </c>
      <c r="AB42" s="43">
        <v>1688.71</v>
      </c>
      <c r="AC42" s="67">
        <v>20</v>
      </c>
      <c r="AD42" s="43">
        <v>8127.1</v>
      </c>
      <c r="AE42" s="70">
        <v>59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40</v>
      </c>
      <c r="E43" s="40">
        <v>42</v>
      </c>
      <c r="F43" s="40">
        <v>45</v>
      </c>
      <c r="H43" s="44">
        <v>4418</v>
      </c>
      <c r="I43" s="68">
        <v>16</v>
      </c>
      <c r="J43" s="44">
        <v>2463.12</v>
      </c>
      <c r="K43" s="68">
        <v>22</v>
      </c>
      <c r="L43" s="44">
        <v>3905.27</v>
      </c>
      <c r="M43" s="68">
        <v>2</v>
      </c>
      <c r="N43" s="44">
        <v>10786.39</v>
      </c>
      <c r="O43" s="68">
        <v>40</v>
      </c>
      <c r="P43" s="44">
        <v>3530.4</v>
      </c>
      <c r="Q43" s="68">
        <v>19</v>
      </c>
      <c r="R43" s="44">
        <v>2240.58</v>
      </c>
      <c r="S43" s="68">
        <v>5</v>
      </c>
      <c r="T43" s="44">
        <v>6006.15</v>
      </c>
      <c r="U43" s="68">
        <v>18</v>
      </c>
      <c r="V43" s="44">
        <v>11777.13</v>
      </c>
      <c r="W43" s="68">
        <v>42</v>
      </c>
      <c r="X43" s="44">
        <v>3948.4</v>
      </c>
      <c r="Y43" s="68">
        <v>19</v>
      </c>
      <c r="Z43" s="44">
        <v>2606.79</v>
      </c>
      <c r="AA43" s="68">
        <v>7</v>
      </c>
      <c r="AB43" s="44">
        <v>7899.98</v>
      </c>
      <c r="AC43" s="68">
        <v>19</v>
      </c>
      <c r="AD43" s="44">
        <v>14455.17</v>
      </c>
      <c r="AE43" s="71">
        <v>45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1104</v>
      </c>
      <c r="E45" s="40">
        <v>1050</v>
      </c>
      <c r="F45" s="40">
        <v>959</v>
      </c>
      <c r="H45" s="44">
        <v>124544.17</v>
      </c>
      <c r="I45" s="68">
        <v>615</v>
      </c>
      <c r="J45" s="44">
        <v>45517.07</v>
      </c>
      <c r="K45" s="68">
        <v>362</v>
      </c>
      <c r="L45" s="44">
        <v>16004.26</v>
      </c>
      <c r="M45" s="68">
        <v>127</v>
      </c>
      <c r="N45" s="44">
        <v>186065.5</v>
      </c>
      <c r="O45" s="68">
        <v>1104</v>
      </c>
      <c r="P45" s="44">
        <v>82652.22</v>
      </c>
      <c r="Q45" s="68">
        <v>474</v>
      </c>
      <c r="R45" s="44">
        <v>53549.63</v>
      </c>
      <c r="S45" s="68">
        <v>379</v>
      </c>
      <c r="T45" s="44">
        <v>22988.639999999999</v>
      </c>
      <c r="U45" s="68">
        <v>197</v>
      </c>
      <c r="V45" s="44">
        <v>159190.49</v>
      </c>
      <c r="W45" s="68">
        <v>1050</v>
      </c>
      <c r="X45" s="44">
        <v>63518.26</v>
      </c>
      <c r="Y45" s="68">
        <v>407</v>
      </c>
      <c r="Z45" s="44">
        <v>38995.32</v>
      </c>
      <c r="AA45" s="68">
        <v>281</v>
      </c>
      <c r="AB45" s="44">
        <v>29211.55</v>
      </c>
      <c r="AC45" s="68">
        <v>271</v>
      </c>
      <c r="AD45" s="44">
        <v>131725.13</v>
      </c>
      <c r="AE45" s="71">
        <v>959</v>
      </c>
      <c r="AG45" s="44">
        <v>933.29</v>
      </c>
      <c r="AH45" s="44">
        <v>1026.83</v>
      </c>
      <c r="AI45" s="44">
        <v>1436.46</v>
      </c>
      <c r="AJ45" s="44">
        <v>3396.58</v>
      </c>
      <c r="AK45" s="44">
        <v>86.74</v>
      </c>
      <c r="AL45" s="44">
        <v>93.99</v>
      </c>
      <c r="AM45" s="44">
        <v>356.99</v>
      </c>
      <c r="AN45" s="44">
        <v>537.72</v>
      </c>
      <c r="AO45" s="44">
        <v>19.809999999999999</v>
      </c>
      <c r="AP45" s="44">
        <v>28.79</v>
      </c>
      <c r="AQ45" s="44">
        <v>0</v>
      </c>
      <c r="AR45" s="44">
        <v>48.6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4</v>
      </c>
      <c r="E46" s="39">
        <v>2</v>
      </c>
      <c r="F46" s="39">
        <v>5</v>
      </c>
      <c r="H46" s="43">
        <v>6066.92</v>
      </c>
      <c r="I46" s="67">
        <v>4</v>
      </c>
      <c r="J46" s="43">
        <v>0</v>
      </c>
      <c r="K46" s="67">
        <v>0</v>
      </c>
      <c r="L46" s="43">
        <v>0</v>
      </c>
      <c r="M46" s="67">
        <v>0</v>
      </c>
      <c r="N46" s="43">
        <v>6066.92</v>
      </c>
      <c r="O46" s="67">
        <v>4</v>
      </c>
      <c r="P46" s="43">
        <v>403.71</v>
      </c>
      <c r="Q46" s="67">
        <v>2</v>
      </c>
      <c r="R46" s="43">
        <v>0</v>
      </c>
      <c r="S46" s="67">
        <v>0</v>
      </c>
      <c r="T46" s="43">
        <v>0</v>
      </c>
      <c r="U46" s="67">
        <v>0</v>
      </c>
      <c r="V46" s="43">
        <v>403.71</v>
      </c>
      <c r="W46" s="67">
        <v>2</v>
      </c>
      <c r="X46" s="43">
        <v>2934.19</v>
      </c>
      <c r="Y46" s="67">
        <v>4</v>
      </c>
      <c r="Z46" s="43">
        <v>82.47</v>
      </c>
      <c r="AA46" s="67">
        <v>1</v>
      </c>
      <c r="AB46" s="43">
        <v>0</v>
      </c>
      <c r="AC46" s="67">
        <v>0</v>
      </c>
      <c r="AD46" s="43">
        <v>3016.66</v>
      </c>
      <c r="AE46" s="70">
        <v>5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50</v>
      </c>
      <c r="E48" s="39">
        <v>51</v>
      </c>
      <c r="F48" s="39">
        <v>54</v>
      </c>
      <c r="H48" s="43">
        <v>4094.49</v>
      </c>
      <c r="I48" s="67">
        <v>22</v>
      </c>
      <c r="J48" s="43">
        <v>1797.08</v>
      </c>
      <c r="K48" s="67">
        <v>18</v>
      </c>
      <c r="L48" s="43">
        <v>665.46</v>
      </c>
      <c r="M48" s="67">
        <v>10</v>
      </c>
      <c r="N48" s="43">
        <v>6557.03</v>
      </c>
      <c r="O48" s="67">
        <v>50</v>
      </c>
      <c r="P48" s="43">
        <v>3189.07</v>
      </c>
      <c r="Q48" s="67">
        <v>20</v>
      </c>
      <c r="R48" s="43">
        <v>2066</v>
      </c>
      <c r="S48" s="67">
        <v>19</v>
      </c>
      <c r="T48" s="43">
        <v>672.11</v>
      </c>
      <c r="U48" s="67">
        <v>12</v>
      </c>
      <c r="V48" s="43">
        <v>5927.18</v>
      </c>
      <c r="W48" s="67">
        <v>51</v>
      </c>
      <c r="X48" s="43">
        <v>2342.9899999999998</v>
      </c>
      <c r="Y48" s="67">
        <v>22</v>
      </c>
      <c r="Z48" s="43">
        <v>1563.17</v>
      </c>
      <c r="AA48" s="67">
        <v>18</v>
      </c>
      <c r="AB48" s="43">
        <v>1193.58</v>
      </c>
      <c r="AC48" s="67">
        <v>14</v>
      </c>
      <c r="AD48" s="43">
        <v>5099.74</v>
      </c>
      <c r="AE48" s="70">
        <v>54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0</v>
      </c>
      <c r="AM48" s="43">
        <v>0</v>
      </c>
      <c r="AN48" s="43">
        <v>0</v>
      </c>
      <c r="AO48" s="43">
        <v>19.66</v>
      </c>
      <c r="AP48" s="43">
        <v>0</v>
      </c>
      <c r="AQ48" s="43">
        <v>0</v>
      </c>
      <c r="AR48" s="43">
        <v>19.66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1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0</v>
      </c>
      <c r="Q52" s="67">
        <v>0</v>
      </c>
      <c r="R52" s="43">
        <v>0</v>
      </c>
      <c r="S52" s="67">
        <v>0</v>
      </c>
      <c r="T52" s="43">
        <v>0</v>
      </c>
      <c r="U52" s="67">
        <v>0</v>
      </c>
      <c r="V52" s="43">
        <v>0</v>
      </c>
      <c r="W52" s="67">
        <v>0</v>
      </c>
      <c r="X52" s="43">
        <v>7</v>
      </c>
      <c r="Y52" s="67">
        <v>1</v>
      </c>
      <c r="Z52" s="43">
        <v>0</v>
      </c>
      <c r="AA52" s="67">
        <v>0</v>
      </c>
      <c r="AB52" s="43">
        <v>0</v>
      </c>
      <c r="AC52" s="67">
        <v>0</v>
      </c>
      <c r="AD52" s="43">
        <v>7</v>
      </c>
      <c r="AE52" s="70">
        <v>1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4</v>
      </c>
      <c r="E61" s="40">
        <v>0</v>
      </c>
      <c r="F61" s="40">
        <v>2</v>
      </c>
      <c r="H61" s="44">
        <v>514.71</v>
      </c>
      <c r="I61" s="68">
        <v>3</v>
      </c>
      <c r="J61" s="44">
        <v>151.06</v>
      </c>
      <c r="K61" s="68">
        <v>1</v>
      </c>
      <c r="L61" s="44">
        <v>0</v>
      </c>
      <c r="M61" s="68">
        <v>0</v>
      </c>
      <c r="N61" s="44">
        <v>665.77</v>
      </c>
      <c r="O61" s="68">
        <v>4</v>
      </c>
      <c r="P61" s="44">
        <v>0</v>
      </c>
      <c r="Q61" s="68">
        <v>0</v>
      </c>
      <c r="R61" s="44">
        <v>0</v>
      </c>
      <c r="S61" s="68">
        <v>0</v>
      </c>
      <c r="T61" s="44">
        <v>0</v>
      </c>
      <c r="U61" s="68">
        <v>0</v>
      </c>
      <c r="V61" s="44">
        <v>0</v>
      </c>
      <c r="W61" s="68">
        <v>0</v>
      </c>
      <c r="X61" s="44">
        <v>115.82</v>
      </c>
      <c r="Y61" s="68">
        <v>2</v>
      </c>
      <c r="Z61" s="44">
        <v>0</v>
      </c>
      <c r="AA61" s="68">
        <v>0</v>
      </c>
      <c r="AB61" s="44">
        <v>0</v>
      </c>
      <c r="AC61" s="68">
        <v>0</v>
      </c>
      <c r="AD61" s="44">
        <v>115.82</v>
      </c>
      <c r="AE61" s="71">
        <v>2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24</v>
      </c>
      <c r="E63" s="40">
        <v>23</v>
      </c>
      <c r="F63" s="40">
        <v>20</v>
      </c>
      <c r="H63" s="44">
        <v>1575.29</v>
      </c>
      <c r="I63" s="68">
        <v>9</v>
      </c>
      <c r="J63" s="44">
        <v>1053.1099999999999</v>
      </c>
      <c r="K63" s="68">
        <v>8</v>
      </c>
      <c r="L63" s="44">
        <v>656.8</v>
      </c>
      <c r="M63" s="68">
        <v>7</v>
      </c>
      <c r="N63" s="44">
        <v>3285.2</v>
      </c>
      <c r="O63" s="68">
        <v>24</v>
      </c>
      <c r="P63" s="44">
        <v>821.95</v>
      </c>
      <c r="Q63" s="68">
        <v>8</v>
      </c>
      <c r="R63" s="44">
        <v>877.37</v>
      </c>
      <c r="S63" s="68">
        <v>6</v>
      </c>
      <c r="T63" s="44">
        <v>791.39</v>
      </c>
      <c r="U63" s="68">
        <v>9</v>
      </c>
      <c r="V63" s="44">
        <v>2490.71</v>
      </c>
      <c r="W63" s="68">
        <v>23</v>
      </c>
      <c r="X63" s="44">
        <v>602.92999999999995</v>
      </c>
      <c r="Y63" s="68">
        <v>4</v>
      </c>
      <c r="Z63" s="44">
        <v>482.98</v>
      </c>
      <c r="AA63" s="68">
        <v>5</v>
      </c>
      <c r="AB63" s="44">
        <v>1070.18</v>
      </c>
      <c r="AC63" s="68">
        <v>11</v>
      </c>
      <c r="AD63" s="44">
        <v>2156.09</v>
      </c>
      <c r="AE63" s="71">
        <v>20</v>
      </c>
      <c r="AG63" s="44">
        <v>0</v>
      </c>
      <c r="AH63" s="44">
        <v>0</v>
      </c>
      <c r="AI63" s="44">
        <v>0</v>
      </c>
      <c r="AJ63" s="44">
        <v>0</v>
      </c>
      <c r="AK63" s="44">
        <v>0</v>
      </c>
      <c r="AL63" s="44">
        <v>0</v>
      </c>
      <c r="AM63" s="44">
        <v>0</v>
      </c>
      <c r="AN63" s="44">
        <v>0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1</v>
      </c>
      <c r="E64" s="39">
        <v>2</v>
      </c>
      <c r="F64" s="39">
        <v>2</v>
      </c>
      <c r="H64" s="43">
        <v>55.93</v>
      </c>
      <c r="I64" s="67">
        <v>1</v>
      </c>
      <c r="J64" s="43">
        <v>0</v>
      </c>
      <c r="K64" s="67">
        <v>0</v>
      </c>
      <c r="L64" s="43">
        <v>0</v>
      </c>
      <c r="M64" s="67">
        <v>0</v>
      </c>
      <c r="N64" s="43">
        <v>55.93</v>
      </c>
      <c r="O64" s="67">
        <v>1</v>
      </c>
      <c r="P64" s="43">
        <v>805.7</v>
      </c>
      <c r="Q64" s="67">
        <v>1</v>
      </c>
      <c r="R64" s="43">
        <v>4.43</v>
      </c>
      <c r="S64" s="67">
        <v>1</v>
      </c>
      <c r="T64" s="43">
        <v>0</v>
      </c>
      <c r="U64" s="67">
        <v>0</v>
      </c>
      <c r="V64" s="43">
        <v>810.13</v>
      </c>
      <c r="W64" s="67">
        <v>2</v>
      </c>
      <c r="X64" s="43">
        <v>734</v>
      </c>
      <c r="Y64" s="67">
        <v>0</v>
      </c>
      <c r="Z64" s="43">
        <v>83.94</v>
      </c>
      <c r="AA64" s="67">
        <v>1</v>
      </c>
      <c r="AB64" s="43">
        <v>4.43</v>
      </c>
      <c r="AC64" s="67">
        <v>1</v>
      </c>
      <c r="AD64" s="43">
        <v>822.37</v>
      </c>
      <c r="AE64" s="70">
        <v>2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240</v>
      </c>
      <c r="E66" s="39">
        <v>223</v>
      </c>
      <c r="F66" s="39">
        <v>208</v>
      </c>
      <c r="H66" s="43">
        <v>22955.08</v>
      </c>
      <c r="I66" s="67">
        <v>116</v>
      </c>
      <c r="J66" s="43">
        <v>9988.76</v>
      </c>
      <c r="K66" s="67">
        <v>84</v>
      </c>
      <c r="L66" s="43">
        <v>4223.51</v>
      </c>
      <c r="M66" s="67">
        <v>40</v>
      </c>
      <c r="N66" s="43">
        <v>37167.35</v>
      </c>
      <c r="O66" s="67">
        <v>240</v>
      </c>
      <c r="P66" s="43">
        <v>17005.78</v>
      </c>
      <c r="Q66" s="67">
        <v>106</v>
      </c>
      <c r="R66" s="43">
        <v>8993.86</v>
      </c>
      <c r="S66" s="67">
        <v>63</v>
      </c>
      <c r="T66" s="43">
        <v>5144.03</v>
      </c>
      <c r="U66" s="67">
        <v>54</v>
      </c>
      <c r="V66" s="43">
        <v>31143.67</v>
      </c>
      <c r="W66" s="67">
        <v>223</v>
      </c>
      <c r="X66" s="43">
        <v>11484.31</v>
      </c>
      <c r="Y66" s="67">
        <v>90</v>
      </c>
      <c r="Z66" s="43">
        <v>8263.3799999999992</v>
      </c>
      <c r="AA66" s="67">
        <v>62</v>
      </c>
      <c r="AB66" s="43">
        <v>6694.13</v>
      </c>
      <c r="AC66" s="67">
        <v>56</v>
      </c>
      <c r="AD66" s="43">
        <v>26441.82</v>
      </c>
      <c r="AE66" s="70">
        <v>208</v>
      </c>
      <c r="AG66" s="43">
        <v>168.8</v>
      </c>
      <c r="AH66" s="43">
        <v>202.62</v>
      </c>
      <c r="AI66" s="43">
        <v>328.43</v>
      </c>
      <c r="AJ66" s="43">
        <v>699.85</v>
      </c>
      <c r="AK66" s="43">
        <v>67.290000000000006</v>
      </c>
      <c r="AL66" s="43">
        <v>86.11</v>
      </c>
      <c r="AM66" s="43">
        <v>153.1</v>
      </c>
      <c r="AN66" s="43">
        <v>306.5</v>
      </c>
      <c r="AO66" s="43">
        <v>45.95</v>
      </c>
      <c r="AP66" s="43">
        <v>67.290000000000006</v>
      </c>
      <c r="AQ66" s="43">
        <v>117.21</v>
      </c>
      <c r="AR66" s="43">
        <v>230.45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1</v>
      </c>
      <c r="E69" s="40">
        <v>1</v>
      </c>
      <c r="F69" s="40">
        <v>1</v>
      </c>
      <c r="H69" s="44">
        <v>527.17999999999995</v>
      </c>
      <c r="I69" s="68">
        <v>0</v>
      </c>
      <c r="J69" s="44">
        <v>153.72</v>
      </c>
      <c r="K69" s="68">
        <v>1</v>
      </c>
      <c r="L69" s="44">
        <v>0</v>
      </c>
      <c r="M69" s="68">
        <v>0</v>
      </c>
      <c r="N69" s="44">
        <v>680.9</v>
      </c>
      <c r="O69" s="68">
        <v>1</v>
      </c>
      <c r="P69" s="44">
        <v>413.51</v>
      </c>
      <c r="Q69" s="68">
        <v>0</v>
      </c>
      <c r="R69" s="44">
        <v>288.89999999999998</v>
      </c>
      <c r="S69" s="68">
        <v>1</v>
      </c>
      <c r="T69" s="44">
        <v>0</v>
      </c>
      <c r="U69" s="68">
        <v>0</v>
      </c>
      <c r="V69" s="44">
        <v>702.41</v>
      </c>
      <c r="W69" s="68">
        <v>1</v>
      </c>
      <c r="X69" s="44">
        <v>306.42</v>
      </c>
      <c r="Y69" s="68">
        <v>0</v>
      </c>
      <c r="Z69" s="44">
        <v>310.41000000000003</v>
      </c>
      <c r="AA69" s="68">
        <v>1</v>
      </c>
      <c r="AB69" s="44">
        <v>0</v>
      </c>
      <c r="AC69" s="68">
        <v>0</v>
      </c>
      <c r="AD69" s="44">
        <v>616.83000000000004</v>
      </c>
      <c r="AE69" s="71">
        <v>1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2</v>
      </c>
      <c r="E70" s="39">
        <v>1</v>
      </c>
      <c r="F70" s="39">
        <v>2</v>
      </c>
      <c r="H70" s="43">
        <v>326.19</v>
      </c>
      <c r="I70" s="67">
        <v>2</v>
      </c>
      <c r="J70" s="43">
        <v>0</v>
      </c>
      <c r="K70" s="67">
        <v>0</v>
      </c>
      <c r="L70" s="43">
        <v>0</v>
      </c>
      <c r="M70" s="67">
        <v>0</v>
      </c>
      <c r="N70" s="43">
        <v>326.19</v>
      </c>
      <c r="O70" s="67">
        <v>2</v>
      </c>
      <c r="P70" s="43">
        <v>108.65</v>
      </c>
      <c r="Q70" s="67">
        <v>0</v>
      </c>
      <c r="R70" s="43">
        <v>33.909999999999997</v>
      </c>
      <c r="S70" s="67">
        <v>1</v>
      </c>
      <c r="T70" s="43">
        <v>0</v>
      </c>
      <c r="U70" s="67">
        <v>0</v>
      </c>
      <c r="V70" s="43">
        <v>142.56</v>
      </c>
      <c r="W70" s="67">
        <v>1</v>
      </c>
      <c r="X70" s="43">
        <v>85.46</v>
      </c>
      <c r="Y70" s="67">
        <v>1</v>
      </c>
      <c r="Z70" s="43">
        <v>108.65</v>
      </c>
      <c r="AA70" s="67">
        <v>0</v>
      </c>
      <c r="AB70" s="43">
        <v>33.909999999999997</v>
      </c>
      <c r="AC70" s="67">
        <v>1</v>
      </c>
      <c r="AD70" s="43">
        <v>228.02</v>
      </c>
      <c r="AE70" s="70">
        <v>2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43</v>
      </c>
      <c r="E72" s="39">
        <v>36</v>
      </c>
      <c r="F72" s="39">
        <v>41</v>
      </c>
      <c r="H72" s="43">
        <v>4836.99</v>
      </c>
      <c r="I72" s="67">
        <v>19</v>
      </c>
      <c r="J72" s="43">
        <v>2567.65</v>
      </c>
      <c r="K72" s="67">
        <v>14</v>
      </c>
      <c r="L72" s="43">
        <v>757.74</v>
      </c>
      <c r="M72" s="67">
        <v>10</v>
      </c>
      <c r="N72" s="43">
        <v>8162.38</v>
      </c>
      <c r="O72" s="67">
        <v>43</v>
      </c>
      <c r="P72" s="43">
        <v>2389.0700000000002</v>
      </c>
      <c r="Q72" s="67">
        <v>11</v>
      </c>
      <c r="R72" s="43">
        <v>2529.98</v>
      </c>
      <c r="S72" s="67">
        <v>8</v>
      </c>
      <c r="T72" s="43">
        <v>1223.5</v>
      </c>
      <c r="U72" s="67">
        <v>17</v>
      </c>
      <c r="V72" s="43">
        <v>6142.55</v>
      </c>
      <c r="W72" s="67">
        <v>36</v>
      </c>
      <c r="X72" s="43">
        <v>2249.9499999999998</v>
      </c>
      <c r="Y72" s="67">
        <v>14</v>
      </c>
      <c r="Z72" s="43">
        <v>2005.12</v>
      </c>
      <c r="AA72" s="67">
        <v>5</v>
      </c>
      <c r="AB72" s="43">
        <v>2124.7600000000002</v>
      </c>
      <c r="AC72" s="67">
        <v>22</v>
      </c>
      <c r="AD72" s="43">
        <v>6379.83</v>
      </c>
      <c r="AE72" s="70">
        <v>41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2.98</v>
      </c>
      <c r="AP72" s="43">
        <v>0</v>
      </c>
      <c r="AQ72" s="43">
        <v>0</v>
      </c>
      <c r="AR72" s="43">
        <v>2.98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23</v>
      </c>
      <c r="E73" s="40">
        <v>42</v>
      </c>
      <c r="F73" s="40">
        <v>37</v>
      </c>
      <c r="H73" s="44">
        <v>2330.5700000000002</v>
      </c>
      <c r="I73" s="68">
        <v>18</v>
      </c>
      <c r="J73" s="44">
        <v>64.739999999999995</v>
      </c>
      <c r="K73" s="68">
        <v>4</v>
      </c>
      <c r="L73" s="44">
        <v>46.64</v>
      </c>
      <c r="M73" s="68">
        <v>1</v>
      </c>
      <c r="N73" s="44">
        <v>2441.9499999999998</v>
      </c>
      <c r="O73" s="68">
        <v>23</v>
      </c>
      <c r="P73" s="44">
        <v>3684.39</v>
      </c>
      <c r="Q73" s="68">
        <v>32</v>
      </c>
      <c r="R73" s="44">
        <v>1020.03</v>
      </c>
      <c r="S73" s="68">
        <v>6</v>
      </c>
      <c r="T73" s="44">
        <v>87.96</v>
      </c>
      <c r="U73" s="68">
        <v>4</v>
      </c>
      <c r="V73" s="44">
        <v>4792.38</v>
      </c>
      <c r="W73" s="68">
        <v>42</v>
      </c>
      <c r="X73" s="44">
        <v>2519.17</v>
      </c>
      <c r="Y73" s="68">
        <v>22</v>
      </c>
      <c r="Z73" s="44">
        <v>1238.95</v>
      </c>
      <c r="AA73" s="68">
        <v>6</v>
      </c>
      <c r="AB73" s="44">
        <v>372.73</v>
      </c>
      <c r="AC73" s="68">
        <v>9</v>
      </c>
      <c r="AD73" s="44">
        <v>4130.8500000000004</v>
      </c>
      <c r="AE73" s="71">
        <v>37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0</v>
      </c>
      <c r="Y74" s="67">
        <v>0</v>
      </c>
      <c r="Z74" s="43">
        <v>0</v>
      </c>
      <c r="AA74" s="67">
        <v>0</v>
      </c>
      <c r="AB74" s="43">
        <v>0</v>
      </c>
      <c r="AC74" s="67">
        <v>0</v>
      </c>
      <c r="AD74" s="43">
        <v>0</v>
      </c>
      <c r="AE74" s="70">
        <v>0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841</v>
      </c>
      <c r="E75" s="40">
        <v>900</v>
      </c>
      <c r="F75" s="40">
        <v>845</v>
      </c>
      <c r="H75" s="44">
        <v>62745.22</v>
      </c>
      <c r="I75" s="68">
        <v>348</v>
      </c>
      <c r="J75" s="44">
        <v>40246.14</v>
      </c>
      <c r="K75" s="68">
        <v>376</v>
      </c>
      <c r="L75" s="44">
        <v>10849.6</v>
      </c>
      <c r="M75" s="68">
        <v>117</v>
      </c>
      <c r="N75" s="44">
        <v>113840.96000000001</v>
      </c>
      <c r="O75" s="68">
        <v>841</v>
      </c>
      <c r="P75" s="44">
        <v>60670.19</v>
      </c>
      <c r="Q75" s="68">
        <v>391</v>
      </c>
      <c r="R75" s="44">
        <v>32300.799999999999</v>
      </c>
      <c r="S75" s="68">
        <v>298</v>
      </c>
      <c r="T75" s="44">
        <v>20321.04</v>
      </c>
      <c r="U75" s="68">
        <v>211</v>
      </c>
      <c r="V75" s="44">
        <v>113292.03</v>
      </c>
      <c r="W75" s="68">
        <v>900</v>
      </c>
      <c r="X75" s="44">
        <v>39726.93</v>
      </c>
      <c r="Y75" s="68">
        <v>333</v>
      </c>
      <c r="Z75" s="44">
        <v>26976.06</v>
      </c>
      <c r="AA75" s="68">
        <v>272</v>
      </c>
      <c r="AB75" s="44">
        <v>21745.27</v>
      </c>
      <c r="AC75" s="68">
        <v>240</v>
      </c>
      <c r="AD75" s="44">
        <v>88448.26</v>
      </c>
      <c r="AE75" s="71">
        <v>845</v>
      </c>
      <c r="AG75" s="44">
        <v>338</v>
      </c>
      <c r="AH75" s="44">
        <v>839.89</v>
      </c>
      <c r="AI75" s="44">
        <v>505.47</v>
      </c>
      <c r="AJ75" s="44">
        <v>1683.36</v>
      </c>
      <c r="AK75" s="44">
        <v>173.6</v>
      </c>
      <c r="AL75" s="44">
        <v>112.97</v>
      </c>
      <c r="AM75" s="44">
        <v>191.26</v>
      </c>
      <c r="AN75" s="44">
        <v>477.83</v>
      </c>
      <c r="AO75" s="44">
        <v>27.78</v>
      </c>
      <c r="AP75" s="44">
        <v>14.02</v>
      </c>
      <c r="AQ75" s="44">
        <v>0</v>
      </c>
      <c r="AR75" s="44">
        <v>41.8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25</v>
      </c>
      <c r="E79" s="40">
        <v>25</v>
      </c>
      <c r="F79" s="40">
        <v>17</v>
      </c>
      <c r="H79" s="44">
        <v>18422.689999999999</v>
      </c>
      <c r="I79" s="68">
        <v>14</v>
      </c>
      <c r="J79" s="44">
        <v>2762.8</v>
      </c>
      <c r="K79" s="68">
        <v>6</v>
      </c>
      <c r="L79" s="44">
        <v>1257.3800000000001</v>
      </c>
      <c r="M79" s="68">
        <v>5</v>
      </c>
      <c r="N79" s="44">
        <v>22442.87</v>
      </c>
      <c r="O79" s="68">
        <v>25</v>
      </c>
      <c r="P79" s="44">
        <v>17902.759999999998</v>
      </c>
      <c r="Q79" s="68">
        <v>17</v>
      </c>
      <c r="R79" s="44">
        <v>8915.8799999999992</v>
      </c>
      <c r="S79" s="68">
        <v>4</v>
      </c>
      <c r="T79" s="44">
        <v>623.67999999999995</v>
      </c>
      <c r="U79" s="68">
        <v>4</v>
      </c>
      <c r="V79" s="44">
        <v>27442.32</v>
      </c>
      <c r="W79" s="68">
        <v>25</v>
      </c>
      <c r="X79" s="44">
        <v>12704.64</v>
      </c>
      <c r="Y79" s="68">
        <v>11</v>
      </c>
      <c r="Z79" s="44">
        <v>469.12</v>
      </c>
      <c r="AA79" s="68">
        <v>4</v>
      </c>
      <c r="AB79" s="44">
        <v>302.47000000000003</v>
      </c>
      <c r="AC79" s="68">
        <v>2</v>
      </c>
      <c r="AD79" s="44">
        <v>13476.23</v>
      </c>
      <c r="AE79" s="71">
        <v>17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440</v>
      </c>
      <c r="E81" s="40">
        <v>443</v>
      </c>
      <c r="F81" s="40">
        <v>391</v>
      </c>
      <c r="H81" s="44">
        <v>15983.28</v>
      </c>
      <c r="I81" s="68">
        <v>169</v>
      </c>
      <c r="J81" s="44">
        <v>6499.28</v>
      </c>
      <c r="K81" s="68">
        <v>173</v>
      </c>
      <c r="L81" s="44">
        <v>6105.76</v>
      </c>
      <c r="M81" s="68">
        <v>98</v>
      </c>
      <c r="N81" s="44">
        <v>28588.32</v>
      </c>
      <c r="O81" s="68">
        <v>440</v>
      </c>
      <c r="P81" s="44">
        <v>13238.06</v>
      </c>
      <c r="Q81" s="68">
        <v>132</v>
      </c>
      <c r="R81" s="44">
        <v>7750.87</v>
      </c>
      <c r="S81" s="68">
        <v>187</v>
      </c>
      <c r="T81" s="44">
        <v>6325.68</v>
      </c>
      <c r="U81" s="68">
        <v>124</v>
      </c>
      <c r="V81" s="44">
        <v>27314.61</v>
      </c>
      <c r="W81" s="68">
        <v>443</v>
      </c>
      <c r="X81" s="44">
        <v>10370.74</v>
      </c>
      <c r="Y81" s="68">
        <v>126</v>
      </c>
      <c r="Z81" s="44">
        <v>5583.18</v>
      </c>
      <c r="AA81" s="68">
        <v>82</v>
      </c>
      <c r="AB81" s="44">
        <v>6703.04</v>
      </c>
      <c r="AC81" s="68">
        <v>183</v>
      </c>
      <c r="AD81" s="44">
        <v>22656.959999999999</v>
      </c>
      <c r="AE81" s="71">
        <v>391</v>
      </c>
      <c r="AG81" s="44">
        <v>469.7</v>
      </c>
      <c r="AH81" s="44">
        <v>366.7</v>
      </c>
      <c r="AI81" s="44">
        <v>211.94</v>
      </c>
      <c r="AJ81" s="44">
        <v>1048.3399999999999</v>
      </c>
      <c r="AK81" s="44">
        <v>266.38</v>
      </c>
      <c r="AL81" s="44">
        <v>271.76</v>
      </c>
      <c r="AM81" s="44">
        <v>140.82</v>
      </c>
      <c r="AN81" s="44">
        <v>678.96</v>
      </c>
      <c r="AO81" s="44">
        <v>53.59</v>
      </c>
      <c r="AP81" s="44">
        <v>12.97</v>
      </c>
      <c r="AQ81" s="44">
        <v>87.18</v>
      </c>
      <c r="AR81" s="44">
        <v>153.74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56</v>
      </c>
      <c r="E82" s="39">
        <v>60</v>
      </c>
      <c r="F82" s="39">
        <v>60</v>
      </c>
      <c r="H82" s="43">
        <v>18710.55</v>
      </c>
      <c r="I82" s="67">
        <v>21</v>
      </c>
      <c r="J82" s="43">
        <v>10880.83</v>
      </c>
      <c r="K82" s="67">
        <v>17</v>
      </c>
      <c r="L82" s="43">
        <v>3824.93</v>
      </c>
      <c r="M82" s="67">
        <v>18</v>
      </c>
      <c r="N82" s="43">
        <v>33416.31</v>
      </c>
      <c r="O82" s="67">
        <v>56</v>
      </c>
      <c r="P82" s="43">
        <v>9696.57</v>
      </c>
      <c r="Q82" s="67">
        <v>23</v>
      </c>
      <c r="R82" s="43">
        <v>7432.85</v>
      </c>
      <c r="S82" s="67">
        <v>19</v>
      </c>
      <c r="T82" s="43">
        <v>6677.48</v>
      </c>
      <c r="U82" s="67">
        <v>18</v>
      </c>
      <c r="V82" s="43">
        <v>23806.9</v>
      </c>
      <c r="W82" s="67">
        <v>60</v>
      </c>
      <c r="X82" s="43">
        <v>8782.5</v>
      </c>
      <c r="Y82" s="67">
        <v>22</v>
      </c>
      <c r="Z82" s="43">
        <v>5221</v>
      </c>
      <c r="AA82" s="67">
        <v>14</v>
      </c>
      <c r="AB82" s="43">
        <v>4704.95</v>
      </c>
      <c r="AC82" s="67">
        <v>24</v>
      </c>
      <c r="AD82" s="43">
        <v>18708.45</v>
      </c>
      <c r="AE82" s="70">
        <v>60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828</v>
      </c>
      <c r="E84" s="39">
        <v>789</v>
      </c>
      <c r="F84" s="39">
        <v>802</v>
      </c>
      <c r="H84" s="43">
        <v>71276.67</v>
      </c>
      <c r="I84" s="67">
        <v>446</v>
      </c>
      <c r="J84" s="43">
        <v>26539.759999999998</v>
      </c>
      <c r="K84" s="67">
        <v>228</v>
      </c>
      <c r="L84" s="43">
        <v>18099.189999999999</v>
      </c>
      <c r="M84" s="67">
        <v>154</v>
      </c>
      <c r="N84" s="43">
        <v>115915.62</v>
      </c>
      <c r="O84" s="67">
        <v>828</v>
      </c>
      <c r="P84" s="43">
        <v>45618.34</v>
      </c>
      <c r="Q84" s="67">
        <v>346</v>
      </c>
      <c r="R84" s="43">
        <v>29721.19</v>
      </c>
      <c r="S84" s="67">
        <v>258</v>
      </c>
      <c r="T84" s="43">
        <v>21578.799999999999</v>
      </c>
      <c r="U84" s="67">
        <v>185</v>
      </c>
      <c r="V84" s="43">
        <v>96918.33</v>
      </c>
      <c r="W84" s="67">
        <v>789</v>
      </c>
      <c r="X84" s="43">
        <v>44315.75</v>
      </c>
      <c r="Y84" s="67">
        <v>324</v>
      </c>
      <c r="Z84" s="43">
        <v>24793.78</v>
      </c>
      <c r="AA84" s="67">
        <v>221</v>
      </c>
      <c r="AB84" s="43">
        <v>28665.11</v>
      </c>
      <c r="AC84" s="67">
        <v>257</v>
      </c>
      <c r="AD84" s="43">
        <v>97774.64</v>
      </c>
      <c r="AE84" s="70">
        <v>802</v>
      </c>
      <c r="AG84" s="43">
        <v>2700.82</v>
      </c>
      <c r="AH84" s="43">
        <v>2680.78</v>
      </c>
      <c r="AI84" s="43">
        <v>2514.41</v>
      </c>
      <c r="AJ84" s="43">
        <v>7896.01</v>
      </c>
      <c r="AK84" s="43">
        <v>891.1</v>
      </c>
      <c r="AL84" s="43">
        <v>1155.96</v>
      </c>
      <c r="AM84" s="43">
        <v>1258.04</v>
      </c>
      <c r="AN84" s="43">
        <v>3305.1</v>
      </c>
      <c r="AO84" s="43">
        <v>453.46</v>
      </c>
      <c r="AP84" s="43">
        <v>504.63</v>
      </c>
      <c r="AQ84" s="43">
        <v>1411.4</v>
      </c>
      <c r="AR84" s="43">
        <v>2369.4899999999998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27</v>
      </c>
      <c r="E85" s="40">
        <v>32</v>
      </c>
      <c r="F85" s="40">
        <v>36</v>
      </c>
      <c r="H85" s="44">
        <v>4943.46</v>
      </c>
      <c r="I85" s="68">
        <v>15</v>
      </c>
      <c r="J85" s="44">
        <v>1112.55</v>
      </c>
      <c r="K85" s="68">
        <v>10</v>
      </c>
      <c r="L85" s="44">
        <v>259.3</v>
      </c>
      <c r="M85" s="68">
        <v>2</v>
      </c>
      <c r="N85" s="44">
        <v>6315.31</v>
      </c>
      <c r="O85" s="68">
        <v>27</v>
      </c>
      <c r="P85" s="44">
        <v>2712.89</v>
      </c>
      <c r="Q85" s="68">
        <v>22</v>
      </c>
      <c r="R85" s="44">
        <v>1313.79</v>
      </c>
      <c r="S85" s="68">
        <v>6</v>
      </c>
      <c r="T85" s="44">
        <v>177.37</v>
      </c>
      <c r="U85" s="68">
        <v>4</v>
      </c>
      <c r="V85" s="44">
        <v>4204.05</v>
      </c>
      <c r="W85" s="68">
        <v>32</v>
      </c>
      <c r="X85" s="44">
        <v>3574.44</v>
      </c>
      <c r="Y85" s="68">
        <v>20</v>
      </c>
      <c r="Z85" s="44">
        <v>1453.83</v>
      </c>
      <c r="AA85" s="68">
        <v>12</v>
      </c>
      <c r="AB85" s="44">
        <v>122.98</v>
      </c>
      <c r="AC85" s="68">
        <v>4</v>
      </c>
      <c r="AD85" s="44">
        <v>5151.25</v>
      </c>
      <c r="AE85" s="71">
        <v>36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1116</v>
      </c>
      <c r="E87" s="40">
        <v>1064</v>
      </c>
      <c r="F87" s="40">
        <v>1005</v>
      </c>
      <c r="H87" s="44">
        <v>101450.36</v>
      </c>
      <c r="I87" s="68">
        <v>574</v>
      </c>
      <c r="J87" s="44">
        <v>44109.02</v>
      </c>
      <c r="K87" s="68">
        <v>312</v>
      </c>
      <c r="L87" s="44">
        <v>29598.18</v>
      </c>
      <c r="M87" s="68">
        <v>230</v>
      </c>
      <c r="N87" s="44">
        <v>175157.56</v>
      </c>
      <c r="O87" s="68">
        <v>1116</v>
      </c>
      <c r="P87" s="44">
        <v>67343.77</v>
      </c>
      <c r="Q87" s="68">
        <v>461</v>
      </c>
      <c r="R87" s="44">
        <v>45678.38</v>
      </c>
      <c r="S87" s="68">
        <v>344</v>
      </c>
      <c r="T87" s="44">
        <v>32637.5</v>
      </c>
      <c r="U87" s="68">
        <v>259</v>
      </c>
      <c r="V87" s="44">
        <v>145659.65</v>
      </c>
      <c r="W87" s="68">
        <v>1064</v>
      </c>
      <c r="X87" s="44">
        <v>55579.01</v>
      </c>
      <c r="Y87" s="68">
        <v>393</v>
      </c>
      <c r="Z87" s="44">
        <v>32803.46</v>
      </c>
      <c r="AA87" s="68">
        <v>277</v>
      </c>
      <c r="AB87" s="44">
        <v>39251.339999999997</v>
      </c>
      <c r="AC87" s="68">
        <v>335</v>
      </c>
      <c r="AD87" s="44">
        <v>127633.81</v>
      </c>
      <c r="AE87" s="71">
        <v>1005</v>
      </c>
      <c r="AG87" s="44">
        <v>1911.66</v>
      </c>
      <c r="AH87" s="44">
        <v>1614.74</v>
      </c>
      <c r="AI87" s="44">
        <v>2153.67</v>
      </c>
      <c r="AJ87" s="44">
        <v>5680.07</v>
      </c>
      <c r="AK87" s="44">
        <v>947.05</v>
      </c>
      <c r="AL87" s="44">
        <v>1055.6600000000001</v>
      </c>
      <c r="AM87" s="44">
        <v>1968.11</v>
      </c>
      <c r="AN87" s="44">
        <v>3970.82</v>
      </c>
      <c r="AO87" s="44">
        <v>288.88</v>
      </c>
      <c r="AP87" s="44">
        <v>342.79</v>
      </c>
      <c r="AQ87" s="44">
        <v>357.4</v>
      </c>
      <c r="AR87" s="44">
        <v>989.07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11</v>
      </c>
      <c r="E88" s="39">
        <v>6</v>
      </c>
      <c r="F88" s="39">
        <v>5</v>
      </c>
      <c r="H88" s="43">
        <v>655.11</v>
      </c>
      <c r="I88" s="67">
        <v>7</v>
      </c>
      <c r="J88" s="43">
        <v>110.34</v>
      </c>
      <c r="K88" s="67">
        <v>4</v>
      </c>
      <c r="L88" s="43">
        <v>0</v>
      </c>
      <c r="M88" s="67">
        <v>0</v>
      </c>
      <c r="N88" s="43">
        <v>765.45</v>
      </c>
      <c r="O88" s="67">
        <v>11</v>
      </c>
      <c r="P88" s="43">
        <v>517.69000000000005</v>
      </c>
      <c r="Q88" s="67">
        <v>4</v>
      </c>
      <c r="R88" s="43">
        <v>162.61000000000001</v>
      </c>
      <c r="S88" s="67">
        <v>0</v>
      </c>
      <c r="T88" s="43">
        <v>69.97</v>
      </c>
      <c r="U88" s="67">
        <v>2</v>
      </c>
      <c r="V88" s="43">
        <v>750.27</v>
      </c>
      <c r="W88" s="67">
        <v>6</v>
      </c>
      <c r="X88" s="43">
        <v>286.2</v>
      </c>
      <c r="Y88" s="67">
        <v>2</v>
      </c>
      <c r="Z88" s="43">
        <v>75.19</v>
      </c>
      <c r="AA88" s="67">
        <v>2</v>
      </c>
      <c r="AB88" s="43">
        <v>78.819999999999993</v>
      </c>
      <c r="AC88" s="67">
        <v>1</v>
      </c>
      <c r="AD88" s="43">
        <v>440.21</v>
      </c>
      <c r="AE88" s="70">
        <v>5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304</v>
      </c>
      <c r="E90" s="39">
        <v>292</v>
      </c>
      <c r="F90" s="39">
        <v>299</v>
      </c>
      <c r="H90" s="43">
        <v>25115.79</v>
      </c>
      <c r="I90" s="67">
        <v>187</v>
      </c>
      <c r="J90" s="43">
        <v>7864.08</v>
      </c>
      <c r="K90" s="67">
        <v>69</v>
      </c>
      <c r="L90" s="43">
        <v>4094.67</v>
      </c>
      <c r="M90" s="67">
        <v>48</v>
      </c>
      <c r="N90" s="43">
        <v>37074.54</v>
      </c>
      <c r="O90" s="67">
        <v>304</v>
      </c>
      <c r="P90" s="43">
        <v>16992.59</v>
      </c>
      <c r="Q90" s="67">
        <v>136</v>
      </c>
      <c r="R90" s="43">
        <v>9419.7900000000009</v>
      </c>
      <c r="S90" s="67">
        <v>103</v>
      </c>
      <c r="T90" s="43">
        <v>5991.14</v>
      </c>
      <c r="U90" s="67">
        <v>53</v>
      </c>
      <c r="V90" s="43">
        <v>32403.52</v>
      </c>
      <c r="W90" s="67">
        <v>292</v>
      </c>
      <c r="X90" s="43">
        <v>16324.56</v>
      </c>
      <c r="Y90" s="67">
        <v>131</v>
      </c>
      <c r="Z90" s="43">
        <v>7578.22</v>
      </c>
      <c r="AA90" s="67">
        <v>93</v>
      </c>
      <c r="AB90" s="43">
        <v>8615.49</v>
      </c>
      <c r="AC90" s="67">
        <v>75</v>
      </c>
      <c r="AD90" s="43">
        <v>32518.27</v>
      </c>
      <c r="AE90" s="70">
        <v>299</v>
      </c>
      <c r="AG90" s="43">
        <v>498.09</v>
      </c>
      <c r="AH90" s="43">
        <v>609.20000000000005</v>
      </c>
      <c r="AI90" s="43">
        <v>306.33999999999997</v>
      </c>
      <c r="AJ90" s="43">
        <v>1413.63</v>
      </c>
      <c r="AK90" s="43">
        <v>143.29</v>
      </c>
      <c r="AL90" s="43">
        <v>143.68</v>
      </c>
      <c r="AM90" s="43">
        <v>242.01</v>
      </c>
      <c r="AN90" s="43">
        <v>528.98</v>
      </c>
      <c r="AO90" s="43">
        <v>58.77</v>
      </c>
      <c r="AP90" s="43">
        <v>88.52</v>
      </c>
      <c r="AQ90" s="43">
        <v>0</v>
      </c>
      <c r="AR90" s="43">
        <v>147.29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6</v>
      </c>
      <c r="E91" s="40">
        <v>3</v>
      </c>
      <c r="F91" s="40">
        <v>9</v>
      </c>
      <c r="H91" s="44">
        <v>2757.12</v>
      </c>
      <c r="I91" s="68">
        <v>2</v>
      </c>
      <c r="J91" s="44">
        <v>2467.5100000000002</v>
      </c>
      <c r="K91" s="68">
        <v>4</v>
      </c>
      <c r="L91" s="44">
        <v>0</v>
      </c>
      <c r="M91" s="68">
        <v>0</v>
      </c>
      <c r="N91" s="44">
        <v>5224.63</v>
      </c>
      <c r="O91" s="68">
        <v>6</v>
      </c>
      <c r="P91" s="44">
        <v>373.37</v>
      </c>
      <c r="Q91" s="68">
        <v>1</v>
      </c>
      <c r="R91" s="44">
        <v>764.25</v>
      </c>
      <c r="S91" s="68">
        <v>0</v>
      </c>
      <c r="T91" s="44">
        <v>1229.0999999999999</v>
      </c>
      <c r="U91" s="68">
        <v>2</v>
      </c>
      <c r="V91" s="44">
        <v>2366.7199999999998</v>
      </c>
      <c r="W91" s="68">
        <v>3</v>
      </c>
      <c r="X91" s="44">
        <v>3008.74</v>
      </c>
      <c r="Y91" s="68">
        <v>6</v>
      </c>
      <c r="Z91" s="44">
        <v>269.39</v>
      </c>
      <c r="AA91" s="68">
        <v>2</v>
      </c>
      <c r="AB91" s="44">
        <v>614.29999999999995</v>
      </c>
      <c r="AC91" s="68">
        <v>1</v>
      </c>
      <c r="AD91" s="44">
        <v>3892.43</v>
      </c>
      <c r="AE91" s="71">
        <v>9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663</v>
      </c>
      <c r="E93" s="40">
        <v>576</v>
      </c>
      <c r="F93" s="40">
        <v>620</v>
      </c>
      <c r="H93" s="44">
        <v>66068.23</v>
      </c>
      <c r="I93" s="68">
        <v>338</v>
      </c>
      <c r="J93" s="44">
        <v>24960.46</v>
      </c>
      <c r="K93" s="68">
        <v>191</v>
      </c>
      <c r="L93" s="44">
        <v>14315.87</v>
      </c>
      <c r="M93" s="68">
        <v>134</v>
      </c>
      <c r="N93" s="44">
        <v>105344.56</v>
      </c>
      <c r="O93" s="68">
        <v>663</v>
      </c>
      <c r="P93" s="44">
        <v>34165.120000000003</v>
      </c>
      <c r="Q93" s="68">
        <v>252</v>
      </c>
      <c r="R93" s="44">
        <v>23334.68</v>
      </c>
      <c r="S93" s="68">
        <v>173</v>
      </c>
      <c r="T93" s="44">
        <v>16283.96</v>
      </c>
      <c r="U93" s="68">
        <v>151</v>
      </c>
      <c r="V93" s="44">
        <v>73783.759999999995</v>
      </c>
      <c r="W93" s="68">
        <v>576</v>
      </c>
      <c r="X93" s="44">
        <v>36813.449999999997</v>
      </c>
      <c r="Y93" s="68">
        <v>249</v>
      </c>
      <c r="Z93" s="44">
        <v>20154.439999999999</v>
      </c>
      <c r="AA93" s="68">
        <v>170</v>
      </c>
      <c r="AB93" s="44">
        <v>21739.37</v>
      </c>
      <c r="AC93" s="68">
        <v>201</v>
      </c>
      <c r="AD93" s="44">
        <v>78707.259999999995</v>
      </c>
      <c r="AE93" s="71">
        <v>620</v>
      </c>
      <c r="AG93" s="44">
        <v>774.4</v>
      </c>
      <c r="AH93" s="44">
        <v>548.41</v>
      </c>
      <c r="AI93" s="44">
        <v>776.07</v>
      </c>
      <c r="AJ93" s="44">
        <v>2098.88</v>
      </c>
      <c r="AK93" s="44">
        <v>104.1</v>
      </c>
      <c r="AL93" s="44">
        <v>107.43</v>
      </c>
      <c r="AM93" s="44">
        <v>215.21</v>
      </c>
      <c r="AN93" s="44">
        <v>426.74</v>
      </c>
      <c r="AO93" s="44">
        <v>82.72</v>
      </c>
      <c r="AP93" s="44">
        <v>32.4</v>
      </c>
      <c r="AQ93" s="44">
        <v>106.84</v>
      </c>
      <c r="AR93" s="44">
        <v>221.96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33</v>
      </c>
      <c r="E94" s="39">
        <v>30</v>
      </c>
      <c r="F94" s="39">
        <v>30</v>
      </c>
      <c r="H94" s="43">
        <v>7903.63</v>
      </c>
      <c r="I94" s="67">
        <v>21</v>
      </c>
      <c r="J94" s="43">
        <v>1785.93</v>
      </c>
      <c r="K94" s="67">
        <v>9</v>
      </c>
      <c r="L94" s="43">
        <v>382.36</v>
      </c>
      <c r="M94" s="67">
        <v>3</v>
      </c>
      <c r="N94" s="43">
        <v>10071.92</v>
      </c>
      <c r="O94" s="67">
        <v>33</v>
      </c>
      <c r="P94" s="43">
        <v>5559.46</v>
      </c>
      <c r="Q94" s="67">
        <v>16</v>
      </c>
      <c r="R94" s="43">
        <v>2058.81</v>
      </c>
      <c r="S94" s="67">
        <v>12</v>
      </c>
      <c r="T94" s="43">
        <v>135.07</v>
      </c>
      <c r="U94" s="67">
        <v>2</v>
      </c>
      <c r="V94" s="43">
        <v>7753.34</v>
      </c>
      <c r="W94" s="67">
        <v>30</v>
      </c>
      <c r="X94" s="43">
        <v>3261.13</v>
      </c>
      <c r="Y94" s="67">
        <v>19</v>
      </c>
      <c r="Z94" s="43">
        <v>561.9</v>
      </c>
      <c r="AA94" s="67">
        <v>5</v>
      </c>
      <c r="AB94" s="43">
        <v>503.7</v>
      </c>
      <c r="AC94" s="67">
        <v>6</v>
      </c>
      <c r="AD94" s="43">
        <v>4326.7299999999996</v>
      </c>
      <c r="AE94" s="70">
        <v>30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0</v>
      </c>
      <c r="Y95" s="68">
        <v>0</v>
      </c>
      <c r="Z95" s="44">
        <v>0</v>
      </c>
      <c r="AA95" s="68">
        <v>0</v>
      </c>
      <c r="AB95" s="44">
        <v>0</v>
      </c>
      <c r="AC95" s="68">
        <v>0</v>
      </c>
      <c r="AD95" s="44">
        <v>0</v>
      </c>
      <c r="AE95" s="71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806</v>
      </c>
      <c r="E96" s="39">
        <v>751</v>
      </c>
      <c r="F96" s="39">
        <v>751</v>
      </c>
      <c r="H96" s="43">
        <v>70766.539999999994</v>
      </c>
      <c r="I96" s="67">
        <v>466</v>
      </c>
      <c r="J96" s="43">
        <v>24322.22</v>
      </c>
      <c r="K96" s="67">
        <v>204</v>
      </c>
      <c r="L96" s="43">
        <v>13448.3</v>
      </c>
      <c r="M96" s="67">
        <v>136</v>
      </c>
      <c r="N96" s="43">
        <v>108537.06</v>
      </c>
      <c r="O96" s="67">
        <v>806</v>
      </c>
      <c r="P96" s="43">
        <v>43183.71</v>
      </c>
      <c r="Q96" s="67">
        <v>366</v>
      </c>
      <c r="R96" s="43">
        <v>26401.31</v>
      </c>
      <c r="S96" s="67">
        <v>235</v>
      </c>
      <c r="T96" s="43">
        <v>14909.07</v>
      </c>
      <c r="U96" s="67">
        <v>150</v>
      </c>
      <c r="V96" s="43">
        <v>84494.09</v>
      </c>
      <c r="W96" s="67">
        <v>751</v>
      </c>
      <c r="X96" s="43">
        <v>39520.15</v>
      </c>
      <c r="Y96" s="67">
        <v>312</v>
      </c>
      <c r="Z96" s="43">
        <v>21473.87</v>
      </c>
      <c r="AA96" s="67">
        <v>226</v>
      </c>
      <c r="AB96" s="43">
        <v>20481.560000000001</v>
      </c>
      <c r="AC96" s="67">
        <v>213</v>
      </c>
      <c r="AD96" s="43">
        <v>81475.58</v>
      </c>
      <c r="AE96" s="70">
        <v>751</v>
      </c>
      <c r="AG96" s="43">
        <v>1729.89</v>
      </c>
      <c r="AH96" s="43">
        <v>1215.8599999999999</v>
      </c>
      <c r="AI96" s="43">
        <v>1811.89</v>
      </c>
      <c r="AJ96" s="43">
        <v>4757.6400000000003</v>
      </c>
      <c r="AK96" s="43">
        <v>752.45</v>
      </c>
      <c r="AL96" s="43">
        <v>358.26</v>
      </c>
      <c r="AM96" s="43">
        <v>690.74</v>
      </c>
      <c r="AN96" s="43">
        <v>1801.45</v>
      </c>
      <c r="AO96" s="43">
        <v>324.08</v>
      </c>
      <c r="AP96" s="43">
        <v>481.6</v>
      </c>
      <c r="AQ96" s="43">
        <v>46.87</v>
      </c>
      <c r="AR96" s="43">
        <v>852.55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23</v>
      </c>
      <c r="E103" s="40">
        <v>12</v>
      </c>
      <c r="F103" s="40">
        <v>20</v>
      </c>
      <c r="H103" s="44">
        <v>3469.08</v>
      </c>
      <c r="I103" s="68">
        <v>16</v>
      </c>
      <c r="J103" s="44">
        <v>438.31</v>
      </c>
      <c r="K103" s="68">
        <v>5</v>
      </c>
      <c r="L103" s="44">
        <v>72.739999999999995</v>
      </c>
      <c r="M103" s="68">
        <v>2</v>
      </c>
      <c r="N103" s="44">
        <v>3980.13</v>
      </c>
      <c r="O103" s="68">
        <v>23</v>
      </c>
      <c r="P103" s="44">
        <v>454.91</v>
      </c>
      <c r="Q103" s="68">
        <v>8</v>
      </c>
      <c r="R103" s="44">
        <v>232.89</v>
      </c>
      <c r="S103" s="68">
        <v>1</v>
      </c>
      <c r="T103" s="44">
        <v>110.11</v>
      </c>
      <c r="U103" s="68">
        <v>3</v>
      </c>
      <c r="V103" s="44">
        <v>797.91</v>
      </c>
      <c r="W103" s="68">
        <v>12</v>
      </c>
      <c r="X103" s="44">
        <v>919.41</v>
      </c>
      <c r="Y103" s="68">
        <v>15</v>
      </c>
      <c r="Z103" s="44">
        <v>148.16</v>
      </c>
      <c r="AA103" s="68">
        <v>3</v>
      </c>
      <c r="AB103" s="44">
        <v>200.21</v>
      </c>
      <c r="AC103" s="68">
        <v>2</v>
      </c>
      <c r="AD103" s="44">
        <v>1267.78</v>
      </c>
      <c r="AE103" s="71">
        <v>20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0</v>
      </c>
      <c r="E104" s="39">
        <v>1</v>
      </c>
      <c r="F104" s="39">
        <v>0</v>
      </c>
      <c r="H104" s="43">
        <v>0</v>
      </c>
      <c r="I104" s="67">
        <v>0</v>
      </c>
      <c r="J104" s="43">
        <v>0</v>
      </c>
      <c r="K104" s="67">
        <v>0</v>
      </c>
      <c r="L104" s="43">
        <v>0</v>
      </c>
      <c r="M104" s="67">
        <v>0</v>
      </c>
      <c r="N104" s="43">
        <v>0</v>
      </c>
      <c r="O104" s="67">
        <v>0</v>
      </c>
      <c r="P104" s="43">
        <v>0.05</v>
      </c>
      <c r="Q104" s="67">
        <v>1</v>
      </c>
      <c r="R104" s="43">
        <v>0</v>
      </c>
      <c r="S104" s="67">
        <v>0</v>
      </c>
      <c r="T104" s="43">
        <v>0</v>
      </c>
      <c r="U104" s="67">
        <v>0</v>
      </c>
      <c r="V104" s="43">
        <v>0.05</v>
      </c>
      <c r="W104" s="67">
        <v>1</v>
      </c>
      <c r="X104" s="43">
        <v>0</v>
      </c>
      <c r="Y104" s="67">
        <v>0</v>
      </c>
      <c r="Z104" s="43">
        <v>0</v>
      </c>
      <c r="AA104" s="67">
        <v>0</v>
      </c>
      <c r="AB104" s="43">
        <v>0</v>
      </c>
      <c r="AC104" s="67">
        <v>0</v>
      </c>
      <c r="AD104" s="43">
        <v>0</v>
      </c>
      <c r="AE104" s="70">
        <v>0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632</v>
      </c>
      <c r="E105" s="40">
        <v>614</v>
      </c>
      <c r="F105" s="40">
        <v>558</v>
      </c>
      <c r="H105" s="44">
        <v>61390.15</v>
      </c>
      <c r="I105" s="68">
        <v>294</v>
      </c>
      <c r="J105" s="44">
        <v>27661.05</v>
      </c>
      <c r="K105" s="68">
        <v>233</v>
      </c>
      <c r="L105" s="44">
        <v>13383.85</v>
      </c>
      <c r="M105" s="68">
        <v>105</v>
      </c>
      <c r="N105" s="44">
        <v>102435.05</v>
      </c>
      <c r="O105" s="68">
        <v>632</v>
      </c>
      <c r="P105" s="44">
        <v>45253.85</v>
      </c>
      <c r="Q105" s="68">
        <v>250</v>
      </c>
      <c r="R105" s="44">
        <v>29070.28</v>
      </c>
      <c r="S105" s="68">
        <v>215</v>
      </c>
      <c r="T105" s="44">
        <v>17696.38</v>
      </c>
      <c r="U105" s="68">
        <v>149</v>
      </c>
      <c r="V105" s="44">
        <v>92020.51</v>
      </c>
      <c r="W105" s="68">
        <v>614</v>
      </c>
      <c r="X105" s="44">
        <v>33121.519999999997</v>
      </c>
      <c r="Y105" s="68">
        <v>203</v>
      </c>
      <c r="Z105" s="44">
        <v>21558.33</v>
      </c>
      <c r="AA105" s="68">
        <v>178</v>
      </c>
      <c r="AB105" s="44">
        <v>18667.88</v>
      </c>
      <c r="AC105" s="68">
        <v>177</v>
      </c>
      <c r="AD105" s="44">
        <v>73347.73</v>
      </c>
      <c r="AE105" s="71">
        <v>558</v>
      </c>
      <c r="AG105" s="44">
        <v>1091.29</v>
      </c>
      <c r="AH105" s="44">
        <v>981.86</v>
      </c>
      <c r="AI105" s="44">
        <v>881.5</v>
      </c>
      <c r="AJ105" s="44">
        <v>2954.65</v>
      </c>
      <c r="AK105" s="44">
        <v>345.47</v>
      </c>
      <c r="AL105" s="44">
        <v>559.92999999999995</v>
      </c>
      <c r="AM105" s="44">
        <v>546.39</v>
      </c>
      <c r="AN105" s="44">
        <v>1451.79</v>
      </c>
      <c r="AO105" s="44">
        <v>140.44</v>
      </c>
      <c r="AP105" s="44">
        <v>182.98</v>
      </c>
      <c r="AQ105" s="44">
        <v>570.72</v>
      </c>
      <c r="AR105" s="44">
        <v>894.14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13</v>
      </c>
      <c r="E106" s="39">
        <v>2</v>
      </c>
      <c r="F106" s="39">
        <v>12</v>
      </c>
      <c r="H106" s="43">
        <v>9407.4500000000007</v>
      </c>
      <c r="I106" s="67">
        <v>13</v>
      </c>
      <c r="J106" s="43">
        <v>0</v>
      </c>
      <c r="K106" s="67">
        <v>0</v>
      </c>
      <c r="L106" s="43">
        <v>0</v>
      </c>
      <c r="M106" s="67">
        <v>0</v>
      </c>
      <c r="N106" s="43">
        <v>9407.4500000000007</v>
      </c>
      <c r="O106" s="67">
        <v>13</v>
      </c>
      <c r="P106" s="43">
        <v>210.59</v>
      </c>
      <c r="Q106" s="67">
        <v>1</v>
      </c>
      <c r="R106" s="43">
        <v>781.94</v>
      </c>
      <c r="S106" s="67">
        <v>1</v>
      </c>
      <c r="T106" s="43">
        <v>0</v>
      </c>
      <c r="U106" s="67">
        <v>0</v>
      </c>
      <c r="V106" s="43">
        <v>992.53</v>
      </c>
      <c r="W106" s="67">
        <v>2</v>
      </c>
      <c r="X106" s="43">
        <v>4053.8</v>
      </c>
      <c r="Y106" s="67">
        <v>11</v>
      </c>
      <c r="Z106" s="43">
        <v>0.7</v>
      </c>
      <c r="AA106" s="67">
        <v>1</v>
      </c>
      <c r="AB106" s="43">
        <v>0</v>
      </c>
      <c r="AC106" s="67">
        <v>0</v>
      </c>
      <c r="AD106" s="43">
        <v>4054.5</v>
      </c>
      <c r="AE106" s="70">
        <v>12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145</v>
      </c>
      <c r="E108" s="39">
        <v>129</v>
      </c>
      <c r="F108" s="39">
        <v>133</v>
      </c>
      <c r="H108" s="43">
        <v>11567.8</v>
      </c>
      <c r="I108" s="67">
        <v>61</v>
      </c>
      <c r="J108" s="43">
        <v>7000.19</v>
      </c>
      <c r="K108" s="67">
        <v>57</v>
      </c>
      <c r="L108" s="43">
        <v>1639.74</v>
      </c>
      <c r="M108" s="67">
        <v>27</v>
      </c>
      <c r="N108" s="43">
        <v>20207.73</v>
      </c>
      <c r="O108" s="67">
        <v>145</v>
      </c>
      <c r="P108" s="43">
        <v>8610.07</v>
      </c>
      <c r="Q108" s="67">
        <v>45</v>
      </c>
      <c r="R108" s="43">
        <v>5890.36</v>
      </c>
      <c r="S108" s="67">
        <v>37</v>
      </c>
      <c r="T108" s="43">
        <v>3781.37</v>
      </c>
      <c r="U108" s="67">
        <v>47</v>
      </c>
      <c r="V108" s="43">
        <v>18281.8</v>
      </c>
      <c r="W108" s="67">
        <v>129</v>
      </c>
      <c r="X108" s="43">
        <v>6238.58</v>
      </c>
      <c r="Y108" s="67">
        <v>61</v>
      </c>
      <c r="Z108" s="43">
        <v>4205.58</v>
      </c>
      <c r="AA108" s="67">
        <v>25</v>
      </c>
      <c r="AB108" s="43">
        <v>4347.43</v>
      </c>
      <c r="AC108" s="67">
        <v>47</v>
      </c>
      <c r="AD108" s="43">
        <v>14791.59</v>
      </c>
      <c r="AE108" s="70">
        <v>133</v>
      </c>
      <c r="AG108" s="43">
        <v>125.1</v>
      </c>
      <c r="AH108" s="43">
        <v>0</v>
      </c>
      <c r="AI108" s="43">
        <v>0</v>
      </c>
      <c r="AJ108" s="43">
        <v>125.1</v>
      </c>
      <c r="AK108" s="43">
        <v>68.7</v>
      </c>
      <c r="AL108" s="43">
        <v>43</v>
      </c>
      <c r="AM108" s="43">
        <v>0</v>
      </c>
      <c r="AN108" s="43">
        <v>111.7</v>
      </c>
      <c r="AO108" s="43">
        <v>70.78</v>
      </c>
      <c r="AP108" s="43">
        <v>6.1</v>
      </c>
      <c r="AQ108" s="43">
        <v>0</v>
      </c>
      <c r="AR108" s="43">
        <v>76.88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1</v>
      </c>
      <c r="E109" s="40">
        <v>1</v>
      </c>
      <c r="F109" s="40">
        <v>0</v>
      </c>
      <c r="H109" s="44">
        <v>0</v>
      </c>
      <c r="I109" s="68">
        <v>0</v>
      </c>
      <c r="J109" s="44">
        <v>127.46</v>
      </c>
      <c r="K109" s="68">
        <v>1</v>
      </c>
      <c r="L109" s="44">
        <v>0</v>
      </c>
      <c r="M109" s="68">
        <v>0</v>
      </c>
      <c r="N109" s="44">
        <v>127.46</v>
      </c>
      <c r="O109" s="68">
        <v>1</v>
      </c>
      <c r="P109" s="44">
        <v>1328.32</v>
      </c>
      <c r="Q109" s="68">
        <v>1</v>
      </c>
      <c r="R109" s="44">
        <v>0</v>
      </c>
      <c r="S109" s="68">
        <v>0</v>
      </c>
      <c r="T109" s="44">
        <v>0</v>
      </c>
      <c r="U109" s="68">
        <v>0</v>
      </c>
      <c r="V109" s="44">
        <v>1328.32</v>
      </c>
      <c r="W109" s="68">
        <v>1</v>
      </c>
      <c r="X109" s="44">
        <v>0</v>
      </c>
      <c r="Y109" s="68">
        <v>0</v>
      </c>
      <c r="Z109" s="44">
        <v>0</v>
      </c>
      <c r="AA109" s="68">
        <v>0</v>
      </c>
      <c r="AB109" s="44">
        <v>0</v>
      </c>
      <c r="AC109" s="68">
        <v>0</v>
      </c>
      <c r="AD109" s="44">
        <v>0</v>
      </c>
      <c r="AE109" s="71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96</v>
      </c>
      <c r="E115" s="40">
        <v>78</v>
      </c>
      <c r="F115" s="40">
        <v>103</v>
      </c>
      <c r="H115" s="44">
        <v>18127.509999999998</v>
      </c>
      <c r="I115" s="68">
        <v>48</v>
      </c>
      <c r="J115" s="44">
        <v>4686.1499999999996</v>
      </c>
      <c r="K115" s="68">
        <v>28</v>
      </c>
      <c r="L115" s="44">
        <v>2471.67</v>
      </c>
      <c r="M115" s="68">
        <v>20</v>
      </c>
      <c r="N115" s="44">
        <v>25285.33</v>
      </c>
      <c r="O115" s="68">
        <v>96</v>
      </c>
      <c r="P115" s="44">
        <v>11507.99</v>
      </c>
      <c r="Q115" s="68">
        <v>40</v>
      </c>
      <c r="R115" s="44">
        <v>6394.89</v>
      </c>
      <c r="S115" s="68">
        <v>16</v>
      </c>
      <c r="T115" s="44">
        <v>3569.09</v>
      </c>
      <c r="U115" s="68">
        <v>22</v>
      </c>
      <c r="V115" s="44">
        <v>21471.97</v>
      </c>
      <c r="W115" s="68">
        <v>78</v>
      </c>
      <c r="X115" s="44">
        <v>14040.94</v>
      </c>
      <c r="Y115" s="68">
        <v>57</v>
      </c>
      <c r="Z115" s="44">
        <v>2874.38</v>
      </c>
      <c r="AA115" s="68">
        <v>29</v>
      </c>
      <c r="AB115" s="44">
        <v>3444.55</v>
      </c>
      <c r="AC115" s="68">
        <v>17</v>
      </c>
      <c r="AD115" s="44">
        <v>20359.87</v>
      </c>
      <c r="AE115" s="71">
        <v>103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1</v>
      </c>
      <c r="E116" s="39">
        <v>0</v>
      </c>
      <c r="F116" s="39">
        <v>1</v>
      </c>
      <c r="H116" s="43">
        <v>27</v>
      </c>
      <c r="I116" s="67">
        <v>1</v>
      </c>
      <c r="J116" s="43">
        <v>0</v>
      </c>
      <c r="K116" s="67">
        <v>0</v>
      </c>
      <c r="L116" s="43">
        <v>0</v>
      </c>
      <c r="M116" s="67">
        <v>0</v>
      </c>
      <c r="N116" s="43">
        <v>27</v>
      </c>
      <c r="O116" s="67">
        <v>1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3265.42</v>
      </c>
      <c r="Y116" s="67">
        <v>1</v>
      </c>
      <c r="Z116" s="43">
        <v>0</v>
      </c>
      <c r="AA116" s="67">
        <v>0</v>
      </c>
      <c r="AB116" s="43">
        <v>0</v>
      </c>
      <c r="AC116" s="67">
        <v>0</v>
      </c>
      <c r="AD116" s="43">
        <v>3265.42</v>
      </c>
      <c r="AE116" s="70">
        <v>1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2333</v>
      </c>
      <c r="E117" s="40">
        <v>2175</v>
      </c>
      <c r="F117" s="40">
        <v>2160</v>
      </c>
      <c r="H117" s="44">
        <v>202343.29</v>
      </c>
      <c r="I117" s="68">
        <v>1133</v>
      </c>
      <c r="J117" s="44">
        <v>94583.27</v>
      </c>
      <c r="K117" s="68">
        <v>724</v>
      </c>
      <c r="L117" s="44">
        <v>58231.48</v>
      </c>
      <c r="M117" s="68">
        <v>476</v>
      </c>
      <c r="N117" s="44">
        <v>355158.04</v>
      </c>
      <c r="O117" s="68">
        <v>2333</v>
      </c>
      <c r="P117" s="44">
        <v>142433.60000000001</v>
      </c>
      <c r="Q117" s="68">
        <v>934</v>
      </c>
      <c r="R117" s="44">
        <v>84074.86</v>
      </c>
      <c r="S117" s="68">
        <v>719</v>
      </c>
      <c r="T117" s="44">
        <v>61709.64</v>
      </c>
      <c r="U117" s="68">
        <v>522</v>
      </c>
      <c r="V117" s="44">
        <v>288218.09999999998</v>
      </c>
      <c r="W117" s="68">
        <v>2175</v>
      </c>
      <c r="X117" s="44">
        <v>120081.55</v>
      </c>
      <c r="Y117" s="68">
        <v>885</v>
      </c>
      <c r="Z117" s="44">
        <v>74386.009999999995</v>
      </c>
      <c r="AA117" s="68">
        <v>577</v>
      </c>
      <c r="AB117" s="44">
        <v>69079.12</v>
      </c>
      <c r="AC117" s="68">
        <v>698</v>
      </c>
      <c r="AD117" s="44">
        <v>263546.68</v>
      </c>
      <c r="AE117" s="71">
        <v>2160</v>
      </c>
      <c r="AG117" s="44">
        <v>2680.43</v>
      </c>
      <c r="AH117" s="44">
        <v>2423.16</v>
      </c>
      <c r="AI117" s="44">
        <v>4822.47</v>
      </c>
      <c r="AJ117" s="44">
        <v>9926.06</v>
      </c>
      <c r="AK117" s="44">
        <v>941.54</v>
      </c>
      <c r="AL117" s="44">
        <v>923.19</v>
      </c>
      <c r="AM117" s="44">
        <v>2765.65</v>
      </c>
      <c r="AN117" s="44">
        <v>4630.38</v>
      </c>
      <c r="AO117" s="44">
        <v>521.05999999999995</v>
      </c>
      <c r="AP117" s="44">
        <v>482.67</v>
      </c>
      <c r="AQ117" s="44">
        <v>1528.57</v>
      </c>
      <c r="AR117" s="44">
        <v>2532.3000000000002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22</v>
      </c>
      <c r="E118" s="39">
        <v>11</v>
      </c>
      <c r="F118" s="39">
        <v>16</v>
      </c>
      <c r="H118" s="43">
        <v>7456.73</v>
      </c>
      <c r="I118" s="67">
        <v>14</v>
      </c>
      <c r="J118" s="43">
        <v>842.58</v>
      </c>
      <c r="K118" s="67">
        <v>5</v>
      </c>
      <c r="L118" s="43">
        <v>355.83</v>
      </c>
      <c r="M118" s="67">
        <v>3</v>
      </c>
      <c r="N118" s="43">
        <v>8655.14</v>
      </c>
      <c r="O118" s="67">
        <v>22</v>
      </c>
      <c r="P118" s="43">
        <v>5754.93</v>
      </c>
      <c r="Q118" s="67">
        <v>5</v>
      </c>
      <c r="R118" s="43">
        <v>3916.24</v>
      </c>
      <c r="S118" s="67">
        <v>1</v>
      </c>
      <c r="T118" s="43">
        <v>589.02</v>
      </c>
      <c r="U118" s="67">
        <v>5</v>
      </c>
      <c r="V118" s="43">
        <v>10260.19</v>
      </c>
      <c r="W118" s="67">
        <v>11</v>
      </c>
      <c r="X118" s="43">
        <v>3935.1</v>
      </c>
      <c r="Y118" s="67">
        <v>11</v>
      </c>
      <c r="Z118" s="43">
        <v>428.16</v>
      </c>
      <c r="AA118" s="67">
        <v>3</v>
      </c>
      <c r="AB118" s="43">
        <v>537.41999999999996</v>
      </c>
      <c r="AC118" s="67">
        <v>2</v>
      </c>
      <c r="AD118" s="43">
        <v>4900.68</v>
      </c>
      <c r="AE118" s="70">
        <v>16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1005</v>
      </c>
      <c r="E120" s="39">
        <v>926</v>
      </c>
      <c r="F120" s="39">
        <v>861</v>
      </c>
      <c r="H120" s="43">
        <v>114168.4</v>
      </c>
      <c r="I120" s="67">
        <v>546</v>
      </c>
      <c r="J120" s="43">
        <v>35826.379999999997</v>
      </c>
      <c r="K120" s="67">
        <v>349</v>
      </c>
      <c r="L120" s="43">
        <v>11615.76</v>
      </c>
      <c r="M120" s="67">
        <v>110</v>
      </c>
      <c r="N120" s="43">
        <v>161610.54</v>
      </c>
      <c r="O120" s="67">
        <v>1005</v>
      </c>
      <c r="P120" s="43">
        <v>67917.45</v>
      </c>
      <c r="Q120" s="67">
        <v>407</v>
      </c>
      <c r="R120" s="43">
        <v>46736.73</v>
      </c>
      <c r="S120" s="67">
        <v>379</v>
      </c>
      <c r="T120" s="43">
        <v>12520.25</v>
      </c>
      <c r="U120" s="67">
        <v>140</v>
      </c>
      <c r="V120" s="43">
        <v>127174.43</v>
      </c>
      <c r="W120" s="67">
        <v>926</v>
      </c>
      <c r="X120" s="43">
        <v>58154.35</v>
      </c>
      <c r="Y120" s="67">
        <v>369</v>
      </c>
      <c r="Z120" s="43">
        <v>32788.21</v>
      </c>
      <c r="AA120" s="67">
        <v>242</v>
      </c>
      <c r="AB120" s="43">
        <v>21212.97</v>
      </c>
      <c r="AC120" s="67">
        <v>250</v>
      </c>
      <c r="AD120" s="43">
        <v>112155.53</v>
      </c>
      <c r="AE120" s="70">
        <v>861</v>
      </c>
      <c r="AG120" s="43">
        <v>773.4</v>
      </c>
      <c r="AH120" s="43">
        <v>566.61</v>
      </c>
      <c r="AI120" s="43">
        <v>2274.2399999999998</v>
      </c>
      <c r="AJ120" s="43">
        <v>3614.25</v>
      </c>
      <c r="AK120" s="43">
        <v>162.68</v>
      </c>
      <c r="AL120" s="43">
        <v>114.4</v>
      </c>
      <c r="AM120" s="43">
        <v>955.48</v>
      </c>
      <c r="AN120" s="43">
        <v>1232.56</v>
      </c>
      <c r="AO120" s="43">
        <v>72.760000000000005</v>
      </c>
      <c r="AP120" s="43">
        <v>85.35</v>
      </c>
      <c r="AQ120" s="43">
        <v>828.85</v>
      </c>
      <c r="AR120" s="43">
        <v>986.96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24</v>
      </c>
      <c r="E121" s="40">
        <v>27</v>
      </c>
      <c r="F121" s="40">
        <v>25</v>
      </c>
      <c r="H121" s="44">
        <v>6963.79</v>
      </c>
      <c r="I121" s="68">
        <v>11</v>
      </c>
      <c r="J121" s="44">
        <v>825.87</v>
      </c>
      <c r="K121" s="68">
        <v>8</v>
      </c>
      <c r="L121" s="44">
        <v>308.83999999999997</v>
      </c>
      <c r="M121" s="68">
        <v>5</v>
      </c>
      <c r="N121" s="44">
        <v>8098.5</v>
      </c>
      <c r="O121" s="68">
        <v>24</v>
      </c>
      <c r="P121" s="44">
        <v>5030.6000000000004</v>
      </c>
      <c r="Q121" s="68">
        <v>15</v>
      </c>
      <c r="R121" s="44">
        <v>882.21</v>
      </c>
      <c r="S121" s="68">
        <v>4</v>
      </c>
      <c r="T121" s="44">
        <v>571.61</v>
      </c>
      <c r="U121" s="68">
        <v>8</v>
      </c>
      <c r="V121" s="44">
        <v>6484.42</v>
      </c>
      <c r="W121" s="68">
        <v>27</v>
      </c>
      <c r="X121" s="44">
        <v>5158.8</v>
      </c>
      <c r="Y121" s="68">
        <v>11</v>
      </c>
      <c r="Z121" s="44">
        <v>578.80999999999995</v>
      </c>
      <c r="AA121" s="68">
        <v>7</v>
      </c>
      <c r="AB121" s="44">
        <v>806.59</v>
      </c>
      <c r="AC121" s="68">
        <v>7</v>
      </c>
      <c r="AD121" s="44">
        <v>6544.2</v>
      </c>
      <c r="AE121" s="71">
        <v>25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1054</v>
      </c>
      <c r="E123" s="40">
        <v>936</v>
      </c>
      <c r="F123" s="40">
        <v>955</v>
      </c>
      <c r="H123" s="44">
        <v>95181.11</v>
      </c>
      <c r="I123" s="68">
        <v>533</v>
      </c>
      <c r="J123" s="44">
        <v>38823.53</v>
      </c>
      <c r="K123" s="68">
        <v>311</v>
      </c>
      <c r="L123" s="44">
        <v>20810.96</v>
      </c>
      <c r="M123" s="68">
        <v>210</v>
      </c>
      <c r="N123" s="44">
        <v>154815.6</v>
      </c>
      <c r="O123" s="68">
        <v>1054</v>
      </c>
      <c r="P123" s="44">
        <v>61864.959999999999</v>
      </c>
      <c r="Q123" s="68">
        <v>378</v>
      </c>
      <c r="R123" s="44">
        <v>39197.699999999997</v>
      </c>
      <c r="S123" s="68">
        <v>305</v>
      </c>
      <c r="T123" s="44">
        <v>23224.02</v>
      </c>
      <c r="U123" s="68">
        <v>253</v>
      </c>
      <c r="V123" s="44">
        <v>124286.68</v>
      </c>
      <c r="W123" s="68">
        <v>936</v>
      </c>
      <c r="X123" s="44">
        <v>53536.71</v>
      </c>
      <c r="Y123" s="68">
        <v>387</v>
      </c>
      <c r="Z123" s="44">
        <v>31746.79</v>
      </c>
      <c r="AA123" s="68">
        <v>248</v>
      </c>
      <c r="AB123" s="44">
        <v>28918.06</v>
      </c>
      <c r="AC123" s="68">
        <v>320</v>
      </c>
      <c r="AD123" s="44">
        <v>114201.56</v>
      </c>
      <c r="AE123" s="71">
        <v>955</v>
      </c>
      <c r="AG123" s="44">
        <v>1044.52</v>
      </c>
      <c r="AH123" s="44">
        <v>353.28</v>
      </c>
      <c r="AI123" s="44">
        <v>581.99</v>
      </c>
      <c r="AJ123" s="44">
        <v>1979.79</v>
      </c>
      <c r="AK123" s="44">
        <v>201.29</v>
      </c>
      <c r="AL123" s="44">
        <v>140.77000000000001</v>
      </c>
      <c r="AM123" s="44">
        <v>155.02000000000001</v>
      </c>
      <c r="AN123" s="44">
        <v>497.08</v>
      </c>
      <c r="AO123" s="44">
        <v>152.9</v>
      </c>
      <c r="AP123" s="44">
        <v>31.65</v>
      </c>
      <c r="AQ123" s="44">
        <v>24.15</v>
      </c>
      <c r="AR123" s="44">
        <v>208.7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14</v>
      </c>
      <c r="E124" s="39">
        <v>23</v>
      </c>
      <c r="F124" s="39">
        <v>18</v>
      </c>
      <c r="H124" s="43">
        <v>3190.12</v>
      </c>
      <c r="I124" s="67">
        <v>8</v>
      </c>
      <c r="J124" s="43">
        <v>2566.08</v>
      </c>
      <c r="K124" s="67">
        <v>5</v>
      </c>
      <c r="L124" s="43">
        <v>24.87</v>
      </c>
      <c r="M124" s="67">
        <v>1</v>
      </c>
      <c r="N124" s="43">
        <v>5781.07</v>
      </c>
      <c r="O124" s="67">
        <v>14</v>
      </c>
      <c r="P124" s="43">
        <v>4944.62</v>
      </c>
      <c r="Q124" s="67">
        <v>17</v>
      </c>
      <c r="R124" s="43">
        <v>1568.18</v>
      </c>
      <c r="S124" s="67">
        <v>4</v>
      </c>
      <c r="T124" s="43">
        <v>625.73</v>
      </c>
      <c r="U124" s="67">
        <v>2</v>
      </c>
      <c r="V124" s="43">
        <v>7138.53</v>
      </c>
      <c r="W124" s="67">
        <v>23</v>
      </c>
      <c r="X124" s="43">
        <v>1263.94</v>
      </c>
      <c r="Y124" s="67">
        <v>12</v>
      </c>
      <c r="Z124" s="43">
        <v>306.73</v>
      </c>
      <c r="AA124" s="67">
        <v>5</v>
      </c>
      <c r="AB124" s="43">
        <v>27.47</v>
      </c>
      <c r="AC124" s="67">
        <v>1</v>
      </c>
      <c r="AD124" s="43">
        <v>1598.14</v>
      </c>
      <c r="AE124" s="70">
        <v>18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700</v>
      </c>
      <c r="E126" s="39">
        <v>1040</v>
      </c>
      <c r="F126" s="39">
        <v>1026</v>
      </c>
      <c r="H126" s="43">
        <v>71248.41</v>
      </c>
      <c r="I126" s="67">
        <v>521</v>
      </c>
      <c r="J126" s="43">
        <v>16759.21</v>
      </c>
      <c r="K126" s="67">
        <v>125</v>
      </c>
      <c r="L126" s="43">
        <v>6738.46</v>
      </c>
      <c r="M126" s="67">
        <v>54</v>
      </c>
      <c r="N126" s="43">
        <v>94746.08</v>
      </c>
      <c r="O126" s="67">
        <v>700</v>
      </c>
      <c r="P126" s="43">
        <v>123987.33</v>
      </c>
      <c r="Q126" s="67">
        <v>720</v>
      </c>
      <c r="R126" s="43">
        <v>23719.4</v>
      </c>
      <c r="S126" s="67">
        <v>246</v>
      </c>
      <c r="T126" s="43">
        <v>10313.73</v>
      </c>
      <c r="U126" s="67">
        <v>74</v>
      </c>
      <c r="V126" s="43">
        <v>158020.46</v>
      </c>
      <c r="W126" s="67">
        <v>1040</v>
      </c>
      <c r="X126" s="43">
        <v>61578.8</v>
      </c>
      <c r="Y126" s="67">
        <v>477</v>
      </c>
      <c r="Z126" s="43">
        <v>51798.6</v>
      </c>
      <c r="AA126" s="67">
        <v>453</v>
      </c>
      <c r="AB126" s="43">
        <v>12290.71</v>
      </c>
      <c r="AC126" s="67">
        <v>96</v>
      </c>
      <c r="AD126" s="43">
        <v>125668.11</v>
      </c>
      <c r="AE126" s="70">
        <v>1026</v>
      </c>
      <c r="AG126" s="43">
        <v>404.75</v>
      </c>
      <c r="AH126" s="43">
        <v>348.84</v>
      </c>
      <c r="AI126" s="43">
        <v>945.16</v>
      </c>
      <c r="AJ126" s="43">
        <v>1698.75</v>
      </c>
      <c r="AK126" s="43">
        <v>117.26</v>
      </c>
      <c r="AL126" s="43">
        <v>21.3</v>
      </c>
      <c r="AM126" s="43">
        <v>100.88</v>
      </c>
      <c r="AN126" s="43">
        <v>239.44</v>
      </c>
      <c r="AO126" s="43">
        <v>119.98</v>
      </c>
      <c r="AP126" s="43">
        <v>87.93</v>
      </c>
      <c r="AQ126" s="43">
        <v>0</v>
      </c>
      <c r="AR126" s="43">
        <v>207.91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11</v>
      </c>
      <c r="E127" s="40">
        <v>12</v>
      </c>
      <c r="F127" s="40">
        <v>10</v>
      </c>
      <c r="H127" s="44">
        <v>1765.52</v>
      </c>
      <c r="I127" s="68">
        <v>6</v>
      </c>
      <c r="J127" s="44">
        <v>977.46</v>
      </c>
      <c r="K127" s="68">
        <v>4</v>
      </c>
      <c r="L127" s="44">
        <v>30.93</v>
      </c>
      <c r="M127" s="68">
        <v>1</v>
      </c>
      <c r="N127" s="44">
        <v>2773.91</v>
      </c>
      <c r="O127" s="68">
        <v>11</v>
      </c>
      <c r="P127" s="44">
        <v>2244.91</v>
      </c>
      <c r="Q127" s="68">
        <v>10</v>
      </c>
      <c r="R127" s="44">
        <v>203.41</v>
      </c>
      <c r="S127" s="68">
        <v>0</v>
      </c>
      <c r="T127" s="44">
        <v>210.3</v>
      </c>
      <c r="U127" s="68">
        <v>2</v>
      </c>
      <c r="V127" s="44">
        <v>2658.62</v>
      </c>
      <c r="W127" s="68">
        <v>12</v>
      </c>
      <c r="X127" s="44">
        <v>6626.15</v>
      </c>
      <c r="Y127" s="68">
        <v>4</v>
      </c>
      <c r="Z127" s="44">
        <v>403.95</v>
      </c>
      <c r="AA127" s="68">
        <v>4</v>
      </c>
      <c r="AB127" s="44">
        <v>413.71</v>
      </c>
      <c r="AC127" s="68">
        <v>2</v>
      </c>
      <c r="AD127" s="44">
        <v>7443.81</v>
      </c>
      <c r="AE127" s="71">
        <v>10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723</v>
      </c>
      <c r="E129" s="40">
        <v>607</v>
      </c>
      <c r="F129" s="40">
        <v>654</v>
      </c>
      <c r="H129" s="44">
        <v>71626</v>
      </c>
      <c r="I129" s="68">
        <v>412</v>
      </c>
      <c r="J129" s="44">
        <v>27040.85</v>
      </c>
      <c r="K129" s="68">
        <v>219</v>
      </c>
      <c r="L129" s="44">
        <v>8336.64</v>
      </c>
      <c r="M129" s="68">
        <v>92</v>
      </c>
      <c r="N129" s="44">
        <v>107003.49</v>
      </c>
      <c r="O129" s="68">
        <v>723</v>
      </c>
      <c r="P129" s="44">
        <v>41641.18</v>
      </c>
      <c r="Q129" s="68">
        <v>296</v>
      </c>
      <c r="R129" s="44">
        <v>22712.99</v>
      </c>
      <c r="S129" s="68">
        <v>212</v>
      </c>
      <c r="T129" s="44">
        <v>10095.43</v>
      </c>
      <c r="U129" s="68">
        <v>99</v>
      </c>
      <c r="V129" s="44">
        <v>74449.600000000006</v>
      </c>
      <c r="W129" s="68">
        <v>607</v>
      </c>
      <c r="X129" s="44">
        <v>41663.26</v>
      </c>
      <c r="Y129" s="68">
        <v>278</v>
      </c>
      <c r="Z129" s="44">
        <v>23753.9</v>
      </c>
      <c r="AA129" s="68">
        <v>191</v>
      </c>
      <c r="AB129" s="44">
        <v>15218.66</v>
      </c>
      <c r="AC129" s="68">
        <v>185</v>
      </c>
      <c r="AD129" s="44">
        <v>80635.820000000007</v>
      </c>
      <c r="AE129" s="71">
        <v>654</v>
      </c>
      <c r="AG129" s="44">
        <v>315.56</v>
      </c>
      <c r="AH129" s="44">
        <v>125.14</v>
      </c>
      <c r="AI129" s="44">
        <v>686.55</v>
      </c>
      <c r="AJ129" s="44">
        <v>1127.25</v>
      </c>
      <c r="AK129" s="44">
        <v>71.5</v>
      </c>
      <c r="AL129" s="44">
        <v>44.44</v>
      </c>
      <c r="AM129" s="44">
        <v>112.39</v>
      </c>
      <c r="AN129" s="44">
        <v>228.33</v>
      </c>
      <c r="AO129" s="44">
        <v>62.94</v>
      </c>
      <c r="AP129" s="44">
        <v>71.5</v>
      </c>
      <c r="AQ129" s="44">
        <v>156.83000000000001</v>
      </c>
      <c r="AR129" s="44">
        <v>291.27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3" spans="1:44" x14ac:dyDescent="0.25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2Q and June 2024 
&amp;P of [Pages]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2024-07-29T07:00:00+00:00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a95189ed-a59d-41a1-91ce-b22fe42d8f4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93BA5E-EB4E-4E57-B64A-0A7C1908952D}"/>
</file>

<file path=customXml/itemProps3.xml><?xml version="1.0" encoding="utf-8"?>
<ds:datastoreItem xmlns:ds="http://schemas.openxmlformats.org/officeDocument/2006/customXml" ds:itemID="{8F1B7EE1-4DB7-4C8F-8D1E-BFAFDFCB0E28}"/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'1. General 2024'!Print_Area</vt:lpstr>
      <vt:lpstr>'2. Disconnections 2024'!Print_Area</vt:lpstr>
      <vt:lpstr>'3. Fees 2024'!Print_Area</vt:lpstr>
      <vt:lpstr>'4. Payment Arrangements 2024'!Print_Area</vt:lpstr>
      <vt:lpstr>'5. Medical Certificates 2024'!Print_Area</vt:lpstr>
      <vt:lpstr>'6. Deposits 2024'!Print_Area</vt:lpstr>
      <vt:lpstr>'7. Bill Assistance 2024'!Print_Area</vt:lpstr>
      <vt:lpstr>'8. Past Due Balances 2024'!Print_Area</vt:lpstr>
      <vt:lpstr>'1. General 2024'!Print_Titles</vt:lpstr>
      <vt:lpstr>'2. Disconnections 2024'!Print_Titles</vt:lpstr>
      <vt:lpstr>'3. Fees 2024'!Print_Titles</vt:lpstr>
      <vt:lpstr>'4. Payment Arrangements 2024'!Print_Titles</vt:lpstr>
      <vt:lpstr>'5. Medical Certificates 2024'!Print_Titles</vt:lpstr>
      <vt:lpstr>'6. Deposits 2024'!Print_Titles</vt:lpstr>
      <vt:lpstr>'7. Bill Assistance 2024'!Print_Titles</vt:lpstr>
      <vt:lpstr>'8. Past Due Balances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2024-04-23T16:45:09Z</cp:lastPrinted>
  <dcterms:created xsi:type="dcterms:W3CDTF">2020-11-12T18:23:50Z</dcterms:created>
  <dcterms:modified xsi:type="dcterms:W3CDTF">2024-07-29T22:31:49Z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915d4a79-887d-4aea-9bb2-ba387531e58f</vt:lpwstr>
  </property>
  <property fmtid="{D5CDD505-2E9C-101B-9397-08002B2CF9AE}" pid="4" name="_docset_NoMedatataSyncRequired">
    <vt:lpwstr>False</vt:lpwstr>
  </property>
</Properties>
</file>