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55" windowWidth="18795" windowHeight="11325" firstSheet="1" activeTab="1"/>
  </bookViews>
  <sheets>
    <sheet name="Sheet1" sheetId="2" state="hidden" r:id="rId1"/>
    <sheet name="Requested and Completed Removal" sheetId="1" r:id="rId2"/>
  </sheets>
  <definedNames>
    <definedName name="CustType">Sheet1!$B$3:$B$7</definedName>
    <definedName name="District">Sheet1!$D$3:$D$4</definedName>
    <definedName name="_xlnm.Print_Area" localSheetId="1">'Requested and Completed Removal'!$A$1:$AA$62</definedName>
    <definedName name="_xlnm.Print_Titles" localSheetId="1">'Requested and Completed Removal'!$1:$2</definedName>
  </definedNames>
  <calcPr calcId="145621"/>
</workbook>
</file>

<file path=xl/calcChain.xml><?xml version="1.0" encoding="utf-8"?>
<calcChain xmlns="http://schemas.openxmlformats.org/spreadsheetml/2006/main">
  <c r="V4" i="1" l="1"/>
  <c r="W4" i="1" s="1"/>
  <c r="V5" i="1" l="1"/>
  <c r="V6" i="1"/>
  <c r="V11" i="1"/>
  <c r="V12" i="1"/>
  <c r="V3" i="1" l="1"/>
  <c r="W3" i="1" s="1"/>
  <c r="S3" i="1" l="1"/>
</calcChain>
</file>

<file path=xl/sharedStrings.xml><?xml version="1.0" encoding="utf-8"?>
<sst xmlns="http://schemas.openxmlformats.org/spreadsheetml/2006/main" count="217" uniqueCount="94">
  <si>
    <t>Actual Removal Costs</t>
  </si>
  <si>
    <t>Date of Request</t>
  </si>
  <si>
    <t>Reason for Removal</t>
  </si>
  <si>
    <t>Customer's I&amp;R Costs</t>
  </si>
  <si>
    <t>Customer's Net Book Value</t>
  </si>
  <si>
    <t>Customer's Total Removal Costs</t>
  </si>
  <si>
    <t>Date Customer Paid</t>
  </si>
  <si>
    <t>Final Customer Removal Costs</t>
  </si>
  <si>
    <t>Final Company Removal Costs</t>
  </si>
  <si>
    <t>Comments</t>
  </si>
  <si>
    <t>Residential</t>
  </si>
  <si>
    <t>Commercial</t>
  </si>
  <si>
    <t>Industrial</t>
  </si>
  <si>
    <t>Irrigation</t>
  </si>
  <si>
    <t>Other</t>
  </si>
  <si>
    <t>Yakima</t>
  </si>
  <si>
    <t>Walla Walla</t>
  </si>
  <si>
    <t>Customer's Salvage Credit</t>
  </si>
  <si>
    <t>Outstanding Invoicing</t>
  </si>
  <si>
    <t>Invoice or refund amount</t>
  </si>
  <si>
    <t>Going to another service provider</t>
  </si>
  <si>
    <t xml:space="preserve">                                                                           </t>
  </si>
  <si>
    <t>10/30/2012  2nd Estimate</t>
  </si>
  <si>
    <t xml:space="preserve">Annual Revenue                                  </t>
  </si>
  <si>
    <t>Credit from Original Line Extension</t>
  </si>
  <si>
    <t>Remove facilities to enable developer to build subdivision powered by another service provider</t>
  </si>
  <si>
    <t>Remove service so house can be tore down to build new library served by another service provider</t>
  </si>
  <si>
    <t>Did not charge customer for removal of facilities on Road R/W crossing into Oregon.</t>
  </si>
  <si>
    <t>Did not charge customer  for removal of facilities on Road R/W crossing into Oregon.</t>
  </si>
  <si>
    <t>Customer Advance Payment</t>
  </si>
  <si>
    <t>Estimated Removal Costs Provided To Customer</t>
  </si>
  <si>
    <t>NA</t>
  </si>
  <si>
    <t>Facilities serving customer in county road right-of-way.</t>
  </si>
  <si>
    <t>Residential Service Removal Charge Applied.</t>
  </si>
  <si>
    <t>Actual job costs exceeded estimate by $7 but Company did not invoice customer the difference.</t>
  </si>
  <si>
    <t>Improper coordination between tree trimming and line crew.  Adjusted crew time off job.</t>
  </si>
  <si>
    <t>Not Available</t>
  </si>
  <si>
    <t>Flat Fee Charged - No Estimate Created</t>
  </si>
  <si>
    <t>Request cancelled 11/7/2013</t>
  </si>
  <si>
    <t>Request cancelled 11/6/2013</t>
  </si>
  <si>
    <t>Request cancelled 12/19/2013</t>
  </si>
  <si>
    <t>Request cancelled 10/10/13</t>
  </si>
  <si>
    <t>Explanation of Company Removal Costs</t>
  </si>
  <si>
    <t>Remove 130' 4/0 tplx service and CT metering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</si>
  <si>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</si>
  <si>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</si>
  <si>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</si>
  <si>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</si>
  <si>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</si>
  <si>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</si>
  <si>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</si>
  <si>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</si>
  <si>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</si>
  <si>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Customer J</t>
  </si>
  <si>
    <t>Customer K</t>
  </si>
  <si>
    <t>Customer L</t>
  </si>
  <si>
    <t>Customer M</t>
  </si>
  <si>
    <t>Customer N</t>
  </si>
  <si>
    <t>Customer O</t>
  </si>
  <si>
    <t>Customer Q</t>
  </si>
  <si>
    <t>Customer R</t>
  </si>
  <si>
    <t>Customer S</t>
  </si>
  <si>
    <t>Customer T</t>
  </si>
  <si>
    <t>Customer U</t>
  </si>
  <si>
    <t>Customer V</t>
  </si>
  <si>
    <t>Customer W</t>
  </si>
  <si>
    <t>Customer Reference</t>
  </si>
  <si>
    <t>Customer Type</t>
  </si>
  <si>
    <t>$925 Net Book Value was not billed to customer in error. The Net Book Value is included in the Final Company Removal Costs.</t>
  </si>
  <si>
    <r>
      <t xml:space="preserve">Facilities serving customer in road right-of-way crossing into Oregon.
</t>
    </r>
    <r>
      <rPr>
        <b/>
        <sz val="11"/>
        <color theme="1"/>
        <rFont val="Calibri"/>
        <family val="2"/>
        <scheme val="minor"/>
      </rPr>
      <t xml:space="preserve">Included Work: </t>
    </r>
    <r>
      <rPr>
        <sz val="11"/>
        <color theme="1"/>
        <rFont val="Calibri"/>
        <family val="2"/>
        <scheme val="minor"/>
      </rPr>
      <t xml:space="preserve">Remove Transformer Facilities and 60' 1/0 Quad Secondary.   </t>
    </r>
  </si>
  <si>
    <r>
      <t xml:space="preserve">Facilities serving customer in road right-of-way crossing into Oregon.
</t>
    </r>
    <r>
      <rPr>
        <b/>
        <sz val="11"/>
        <color theme="1"/>
        <rFont val="Calibri"/>
        <family val="2"/>
        <scheme val="minor"/>
      </rPr>
      <t xml:space="preserve">Included Work: </t>
    </r>
    <r>
      <rPr>
        <sz val="11"/>
        <color theme="1"/>
        <rFont val="Calibri"/>
        <family val="2"/>
        <scheme val="minor"/>
      </rPr>
      <t xml:space="preserve">Remove 3 Phase Buck X-Arm,  60' (3) #6 CU Primary, 60' #4 ACSR Primary Neutral. </t>
    </r>
  </si>
  <si>
    <t>Customer P</t>
  </si>
  <si>
    <t xml:space="preserve">Date of Final Invoice / Refund </t>
  </si>
  <si>
    <t>Remove 115' 1/0 quad secondary, 30' secondary pole, down guy and anchor, 30' 1/0 quad service.</t>
  </si>
  <si>
    <t xml:space="preserve">Remove 430' (3) #6 BC primary, 430' #4 ACSR primary neutral, 2-45' poles, 3-25kVA 277/480V transformers, 15' 1/0 quad service, 2-down guys and anchors.
 </t>
  </si>
  <si>
    <t>Remove 245' of #2 underground primary, riser, underground transformer, 210' service, 2 meters and conduits.</t>
  </si>
  <si>
    <t>Remove 260' #2 three phase primary, 225kVA transformer, 70' multiple runs of service , CT metering and transformer pad.</t>
  </si>
  <si>
    <t>Remove 210' 350 TPX service and meter</t>
  </si>
  <si>
    <t>Remove 3-25kVA transformers, 20' #4 quad overhead service, 720' three phase primary and neutral, 2-40' poles, 2-10kVA transformers, 2 guys, 40'quad overhead service and 2 meters.</t>
  </si>
  <si>
    <t>Remove 255' three phase primary and neutral, 45' pole, 40' pole, 30' pole, 25kVA transformer, 170' 1/0ts, 2 down guys and meter.</t>
  </si>
  <si>
    <t>Remove 3 poles, 10kVA, 15kVA, 3-25kVA transformers, 3 services and 3 meters.</t>
  </si>
  <si>
    <t>Date Estimate Provided</t>
  </si>
  <si>
    <t>Annual kWh                                  Energy Usage</t>
  </si>
  <si>
    <t>Remove 5-15kVA pole mount transformers, 85' #2 quad secondary, 55' #2 quad service, meter, 30' secondary pole, 2-40' poles, 625' (X3) #6 CU primary, 525' (1) #2 AAAC primary neutral, down guy and anchor.  Install down guy and three phase  deadend framing.</t>
  </si>
  <si>
    <t>Remove 5" primary riser, 380' #2 AL primary underground cable, 750kVA pad mount transformer, transformer vault, 5-45' poles, 2-40' poles, 720' (3) 4/0AL primary, 720' 1/0AS neutral, 690' (3) #6CU primary, 690' #4AS neutral, 3-100kVA transformers, 3-75kVA transformer, 3-50kVA transformers.</t>
  </si>
  <si>
    <t>Remove 10kVA transformer assembly, 295' (2 Spans) secondary service, 35' secondary pole, 60'/55'/45' three phase primary pole, 740' (3 Spans) of three phase #6CU primary wire, 3 down guys and anchors, 25kVA transformer assembly, 3-25kVA transformer bank, three phase buck arms, 42'/90'/ #2TX service, 90' #2QX service and 4 meters.  Contract Flaggers</t>
  </si>
  <si>
    <t>Remove 4-35' poles 450' QDX service, install 1 deep set 45' secondary pole, 150W HPS streetlight and 11' #2 TPX service wire, service attachment bracket at house and CL200 meter</t>
  </si>
  <si>
    <t>Remove span of #2AAAC primary and neutral, 180' secondary, 2 guys and anchors, 45'pole, 4" riser, 180' 350 tpx underground service, 150' conduit and CT metering, transfer transformer.</t>
  </si>
  <si>
    <t>Install 10kVA transformer, remove 3-333kVA, 1-20kVA, 3-50kVA and 5-25kVA transformers, 4" primary riser, 2-4" service risers and 2-3" service risers, 80' three phase primary underground cable, 140' 350 QX underground service, 40' 4/0QX underground service, 150' 4/0Ts underground service, 3-35' service poles, 30' 1/oQX overhead service, 295' #2 TX overhead service, 50' 1/0TX overhead service, #2TX overhead services, 2-CT metering installations and 1-three phase Cl 200 meter and 2-single phase Cl 200 meters.</t>
  </si>
  <si>
    <t>Remove 1,420' three phase underground primary, 5 risers, 75kVA, 225 kVA, 300kVA transformers, service wire in 6 locations, 3 CT metering installations, 3 self contained meters, 3 vaults and approximately 1,995' of conduit.</t>
  </si>
  <si>
    <t>Remove 4- 35' poles, 450' #4 QDX, meter and service.  Install 1-45' secondary pole, 150W HPS streetlight and 110' #2 TPX service wire, service attachment bracket and CL200 meter.</t>
  </si>
  <si>
    <t>Date Removal Completed</t>
  </si>
  <si>
    <t>Description of Work Required for Removal</t>
  </si>
  <si>
    <t>Customer began receiving service from other utility prior to Company disconnecting service. Company has  de-energized its facilities and is locating an excavation contractor to remove underground facilities.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</si>
</sst>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164" formatCode="mm/dd/yy;@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6" fontId="4" fillId="2" borderId="1" xfId="0" applyNumberFormat="1" applyFont="1" applyFill="1" applyBorder="1" applyAlignment="1">
      <alignment horizontal="center" vertical="center"/>
    </xf>
    <xf numFmtId="6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6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5" fontId="0" fillId="3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/>
    </xf>
    <xf numFmtId="6" fontId="0" fillId="0" borderId="0" xfId="0" applyNumberFormat="1" applyFont="1" applyAlignment="1">
      <alignment horizontal="center" vertical="center"/>
    </xf>
    <xf numFmtId="6" fontId="0" fillId="3" borderId="1" xfId="0" applyNumberFormat="1" applyFont="1" applyFill="1" applyBorder="1" applyAlignment="1">
      <alignment vertical="center"/>
    </xf>
    <xf numFmtId="6" fontId="1" fillId="3" borderId="2" xfId="0" applyNumberFormat="1" applyFont="1" applyFill="1" applyBorder="1" applyAlignment="1">
      <alignment horizontal="center" vertical="center"/>
    </xf>
    <xf numFmtId="6" fontId="1" fillId="3" borderId="4" xfId="0" applyNumberFormat="1" applyFont="1" applyFill="1" applyBorder="1" applyAlignment="1">
      <alignment horizontal="center" vertical="center"/>
    </xf>
    <xf numFmtId="6" fontId="1" fillId="3" borderId="3" xfId="0" applyNumberFormat="1" applyFont="1" applyFill="1" applyBorder="1" applyAlignment="1">
      <alignment horizontal="center" vertical="center"/>
    </xf>
    <xf numFmtId="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6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workbookViewId="0">
      <selection activeCell="D9" sqref="D9"/>
    </sheetView>
  </sheetViews>
  <sheetFormatPr defaultRowHeight="15" x14ac:dyDescent="0.25"/>
  <cols>
    <col min="2" max="2" width="13.28515625" customWidth="1"/>
    <col min="4" max="4" width="12.140625" customWidth="1"/>
  </cols>
  <sheetData>
    <row r="3" spans="2:4" x14ac:dyDescent="0.25">
      <c r="B3" t="s">
        <v>10</v>
      </c>
      <c r="D3" t="s">
        <v>15</v>
      </c>
    </row>
    <row r="4" spans="2:4" x14ac:dyDescent="0.25">
      <c r="B4" t="s">
        <v>11</v>
      </c>
      <c r="D4" t="s">
        <v>16</v>
      </c>
    </row>
    <row r="5" spans="2:4" x14ac:dyDescent="0.25">
      <c r="B5" t="s">
        <v>12</v>
      </c>
    </row>
    <row r="6" spans="2:4" x14ac:dyDescent="0.25">
      <c r="B6" t="s">
        <v>13</v>
      </c>
    </row>
    <row r="7" spans="2:4" x14ac:dyDescent="0.25">
      <c r="B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view="pageBreakPreview" zoomScale="80" zoomScaleNormal="100" zoomScaleSheetLayoutView="80" zoomScalePageLayoutView="50" workbookViewId="0">
      <selection activeCell="AS39" sqref="AS39"/>
    </sheetView>
  </sheetViews>
  <sheetFormatPr defaultRowHeight="15" x14ac:dyDescent="0.25"/>
  <cols>
    <col min="1" max="1" width="11.85546875" style="11" bestFit="1" customWidth="1"/>
    <col min="2" max="2" width="9.42578125" style="10" bestFit="1" customWidth="1"/>
    <col min="3" max="3" width="11.5703125" style="12" bestFit="1" customWidth="1"/>
    <col min="4" max="4" width="13.28515625" style="13" bestFit="1" customWidth="1"/>
    <col min="5" max="5" width="16" style="14" bestFit="1" customWidth="1"/>
    <col min="6" max="6" width="18.42578125" style="15" customWidth="1"/>
    <col min="7" max="7" width="10.7109375" style="16" bestFit="1" customWidth="1"/>
    <col min="8" max="10" width="11" style="35" bestFit="1" customWidth="1"/>
    <col min="11" max="11" width="12.28515625" style="35" bestFit="1" customWidth="1"/>
    <col min="12" max="12" width="11" style="35" bestFit="1" customWidth="1"/>
    <col min="13" max="13" width="27.5703125" style="17" customWidth="1"/>
    <col min="14" max="14" width="9.7109375" style="10" bestFit="1" customWidth="1"/>
    <col min="15" max="15" width="12.28515625" style="10" bestFit="1" customWidth="1"/>
    <col min="16" max="16" width="10.7109375" style="35" customWidth="1"/>
    <col min="17" max="17" width="11.85546875" style="35" bestFit="1" customWidth="1"/>
    <col min="18" max="19" width="11.140625" style="35" bestFit="1" customWidth="1"/>
    <col min="20" max="20" width="12" style="35" bestFit="1" customWidth="1"/>
    <col min="21" max="22" width="9.85546875" style="35" bestFit="1" customWidth="1"/>
    <col min="23" max="23" width="9.7109375" style="35" bestFit="1" customWidth="1"/>
    <col min="24" max="24" width="12.140625" style="10" bestFit="1" customWidth="1"/>
    <col min="25" max="25" width="14" style="35" customWidth="1"/>
    <col min="26" max="26" width="28.42578125" style="17" customWidth="1"/>
    <col min="27" max="27" width="24" style="17" customWidth="1"/>
    <col min="28" max="16384" width="9.140625" style="18"/>
  </cols>
  <sheetData>
    <row r="1" spans="1:27" x14ac:dyDescent="0.25">
      <c r="H1" s="47" t="s">
        <v>30</v>
      </c>
      <c r="I1" s="47"/>
      <c r="J1" s="47"/>
      <c r="K1" s="47"/>
      <c r="L1" s="47"/>
      <c r="P1" s="37" t="s">
        <v>0</v>
      </c>
      <c r="Q1" s="38"/>
      <c r="R1" s="38"/>
      <c r="S1" s="38"/>
      <c r="T1" s="38"/>
      <c r="U1" s="38"/>
      <c r="V1" s="38"/>
      <c r="W1" s="38"/>
      <c r="X1" s="38"/>
      <c r="Y1" s="39"/>
    </row>
    <row r="2" spans="1:27" s="6" customFormat="1" ht="60" x14ac:dyDescent="0.25">
      <c r="A2" s="1" t="s">
        <v>66</v>
      </c>
      <c r="B2" s="4" t="s">
        <v>1</v>
      </c>
      <c r="C2" s="3" t="s">
        <v>67</v>
      </c>
      <c r="D2" s="2" t="s">
        <v>82</v>
      </c>
      <c r="E2" s="2" t="s">
        <v>23</v>
      </c>
      <c r="F2" s="3" t="s">
        <v>2</v>
      </c>
      <c r="G2" s="1" t="s">
        <v>81</v>
      </c>
      <c r="H2" s="9" t="s">
        <v>3</v>
      </c>
      <c r="I2" s="9" t="s">
        <v>4</v>
      </c>
      <c r="J2" s="9" t="s">
        <v>17</v>
      </c>
      <c r="K2" s="9" t="s">
        <v>24</v>
      </c>
      <c r="L2" s="9" t="s">
        <v>5</v>
      </c>
      <c r="M2" s="4" t="s">
        <v>92</v>
      </c>
      <c r="N2" s="4" t="s">
        <v>6</v>
      </c>
      <c r="O2" s="4" t="s">
        <v>91</v>
      </c>
      <c r="P2" s="7" t="s">
        <v>3</v>
      </c>
      <c r="Q2" s="7" t="s">
        <v>18</v>
      </c>
      <c r="R2" s="7" t="s">
        <v>4</v>
      </c>
      <c r="S2" s="7" t="s">
        <v>17</v>
      </c>
      <c r="T2" s="7" t="s">
        <v>24</v>
      </c>
      <c r="U2" s="7" t="s">
        <v>7</v>
      </c>
      <c r="V2" s="7" t="s">
        <v>29</v>
      </c>
      <c r="W2" s="7" t="s">
        <v>19</v>
      </c>
      <c r="X2" s="5" t="s">
        <v>72</v>
      </c>
      <c r="Y2" s="7" t="s">
        <v>8</v>
      </c>
      <c r="Z2" s="3" t="s">
        <v>42</v>
      </c>
      <c r="AA2" s="3" t="s">
        <v>9</v>
      </c>
    </row>
    <row r="3" spans="1:27" s="12" customFormat="1" ht="90" x14ac:dyDescent="0.25">
      <c r="A3" s="19" t="s">
        <v>44</v>
      </c>
      <c r="B3" s="29">
        <v>41319</v>
      </c>
      <c r="C3" s="20" t="s">
        <v>13</v>
      </c>
      <c r="D3" s="21">
        <v>138624</v>
      </c>
      <c r="E3" s="22">
        <v>4548</v>
      </c>
      <c r="F3" s="23" t="s">
        <v>20</v>
      </c>
      <c r="G3" s="19">
        <v>41408</v>
      </c>
      <c r="H3" s="24">
        <v>1949</v>
      </c>
      <c r="I3" s="24">
        <v>3247</v>
      </c>
      <c r="J3" s="24">
        <v>-19</v>
      </c>
      <c r="K3" s="24">
        <v>0</v>
      </c>
      <c r="L3" s="24">
        <v>5177</v>
      </c>
      <c r="M3" s="25" t="s">
        <v>73</v>
      </c>
      <c r="N3" s="26">
        <v>41418</v>
      </c>
      <c r="O3" s="26">
        <v>41458</v>
      </c>
      <c r="P3" s="27">
        <v>1675</v>
      </c>
      <c r="Q3" s="27">
        <v>0</v>
      </c>
      <c r="R3" s="27">
        <v>3247</v>
      </c>
      <c r="S3" s="27">
        <f>J3</f>
        <v>-19</v>
      </c>
      <c r="T3" s="27">
        <v>0</v>
      </c>
      <c r="U3" s="27">
        <v>4903</v>
      </c>
      <c r="V3" s="27">
        <f>-(L3)</f>
        <v>-5177</v>
      </c>
      <c r="W3" s="27">
        <f>U3+V3</f>
        <v>-274</v>
      </c>
      <c r="X3" s="28">
        <v>41591</v>
      </c>
      <c r="Y3" s="27">
        <v>4525</v>
      </c>
      <c r="Z3" s="25" t="s">
        <v>69</v>
      </c>
      <c r="AA3" s="25" t="s">
        <v>28</v>
      </c>
    </row>
    <row r="4" spans="1:27" ht="105" x14ac:dyDescent="0.25">
      <c r="A4" s="19" t="s">
        <v>45</v>
      </c>
      <c r="B4" s="29">
        <v>41341</v>
      </c>
      <c r="C4" s="20" t="s">
        <v>13</v>
      </c>
      <c r="D4" s="21">
        <v>24922</v>
      </c>
      <c r="E4" s="22">
        <v>3057</v>
      </c>
      <c r="F4" s="23" t="s">
        <v>20</v>
      </c>
      <c r="G4" s="19">
        <v>41449</v>
      </c>
      <c r="H4" s="24">
        <v>5412</v>
      </c>
      <c r="I4" s="24">
        <v>14158</v>
      </c>
      <c r="J4" s="24">
        <v>-1018</v>
      </c>
      <c r="K4" s="24">
        <v>0</v>
      </c>
      <c r="L4" s="24">
        <v>18552</v>
      </c>
      <c r="M4" s="25" t="s">
        <v>74</v>
      </c>
      <c r="N4" s="26">
        <v>41477</v>
      </c>
      <c r="O4" s="26">
        <v>41482</v>
      </c>
      <c r="P4" s="27">
        <v>3019</v>
      </c>
      <c r="Q4" s="27">
        <v>0</v>
      </c>
      <c r="R4" s="27">
        <v>19406</v>
      </c>
      <c r="S4" s="27">
        <v>-1018</v>
      </c>
      <c r="T4" s="27">
        <v>0</v>
      </c>
      <c r="U4" s="27">
        <v>21407</v>
      </c>
      <c r="V4" s="27">
        <f>-(L4)</f>
        <v>-18552</v>
      </c>
      <c r="W4" s="27">
        <f>U4+V4</f>
        <v>2855</v>
      </c>
      <c r="X4" s="28">
        <v>41590</v>
      </c>
      <c r="Y4" s="27">
        <v>1151</v>
      </c>
      <c r="Z4" s="25" t="s">
        <v>70</v>
      </c>
      <c r="AA4" s="25" t="s">
        <v>27</v>
      </c>
    </row>
    <row r="5" spans="1:27" ht="150" x14ac:dyDescent="0.25">
      <c r="A5" s="19" t="s">
        <v>46</v>
      </c>
      <c r="B5" s="29">
        <v>41277</v>
      </c>
      <c r="C5" s="20" t="s">
        <v>11</v>
      </c>
      <c r="D5" s="21">
        <v>5034</v>
      </c>
      <c r="E5" s="22">
        <v>672</v>
      </c>
      <c r="F5" s="23" t="s">
        <v>20</v>
      </c>
      <c r="G5" s="19">
        <v>41344</v>
      </c>
      <c r="H5" s="24">
        <v>7750</v>
      </c>
      <c r="I5" s="24">
        <v>2109</v>
      </c>
      <c r="J5" s="24">
        <v>-607</v>
      </c>
      <c r="K5" s="24">
        <v>0</v>
      </c>
      <c r="L5" s="8">
        <v>9252</v>
      </c>
      <c r="M5" s="25" t="s">
        <v>83</v>
      </c>
      <c r="N5" s="26">
        <v>41353</v>
      </c>
      <c r="O5" s="26">
        <v>41400</v>
      </c>
      <c r="P5" s="27">
        <v>7757</v>
      </c>
      <c r="Q5" s="27">
        <v>0</v>
      </c>
      <c r="R5" s="27">
        <v>2109</v>
      </c>
      <c r="S5" s="27">
        <v>-607</v>
      </c>
      <c r="T5" s="27">
        <v>0</v>
      </c>
      <c r="U5" s="27">
        <v>9259</v>
      </c>
      <c r="V5" s="27">
        <f>-(L5)</f>
        <v>-9252</v>
      </c>
      <c r="W5" s="27">
        <v>0</v>
      </c>
      <c r="X5" s="28" t="s">
        <v>31</v>
      </c>
      <c r="Y5" s="27">
        <v>7</v>
      </c>
      <c r="Z5" s="25"/>
      <c r="AA5" s="25" t="s">
        <v>34</v>
      </c>
    </row>
    <row r="6" spans="1:27" ht="34.5" customHeight="1" x14ac:dyDescent="0.25">
      <c r="A6" s="44" t="s">
        <v>47</v>
      </c>
      <c r="B6" s="26">
        <v>41186</v>
      </c>
      <c r="C6" s="20" t="s">
        <v>11</v>
      </c>
      <c r="D6" s="21">
        <v>2076504</v>
      </c>
      <c r="E6" s="22">
        <v>128964</v>
      </c>
      <c r="F6" s="23" t="s">
        <v>20</v>
      </c>
      <c r="G6" s="44">
        <v>41277</v>
      </c>
      <c r="H6" s="40">
        <v>21677</v>
      </c>
      <c r="I6" s="40">
        <v>23096</v>
      </c>
      <c r="J6" s="40">
        <v>-7254</v>
      </c>
      <c r="K6" s="40">
        <v>0</v>
      </c>
      <c r="L6" s="40">
        <v>37519</v>
      </c>
      <c r="M6" s="41" t="s">
        <v>84</v>
      </c>
      <c r="N6" s="42">
        <v>41284</v>
      </c>
      <c r="O6" s="42">
        <v>41311</v>
      </c>
      <c r="P6" s="43">
        <v>20097</v>
      </c>
      <c r="Q6" s="43">
        <v>0</v>
      </c>
      <c r="R6" s="43">
        <v>23096</v>
      </c>
      <c r="S6" s="43">
        <v>-7254</v>
      </c>
      <c r="T6" s="43">
        <v>0</v>
      </c>
      <c r="U6" s="43">
        <v>35939</v>
      </c>
      <c r="V6" s="43">
        <f>-(L6)</f>
        <v>-37519</v>
      </c>
      <c r="W6" s="43">
        <v>-1580</v>
      </c>
      <c r="X6" s="50">
        <v>41586</v>
      </c>
      <c r="Y6" s="43">
        <v>0</v>
      </c>
      <c r="Z6" s="48"/>
      <c r="AA6" s="48"/>
    </row>
    <row r="7" spans="1:27" ht="34.5" customHeight="1" x14ac:dyDescent="0.25">
      <c r="A7" s="44"/>
      <c r="B7" s="26">
        <v>41186</v>
      </c>
      <c r="C7" s="20" t="s">
        <v>11</v>
      </c>
      <c r="D7" s="21">
        <v>14256</v>
      </c>
      <c r="E7" s="22">
        <v>1514</v>
      </c>
      <c r="F7" s="23" t="s">
        <v>20</v>
      </c>
      <c r="G7" s="44"/>
      <c r="H7" s="40"/>
      <c r="I7" s="40"/>
      <c r="J7" s="40"/>
      <c r="K7" s="40"/>
      <c r="L7" s="40"/>
      <c r="M7" s="41"/>
      <c r="N7" s="42"/>
      <c r="O7" s="42"/>
      <c r="P7" s="43"/>
      <c r="Q7" s="43"/>
      <c r="R7" s="43"/>
      <c r="S7" s="43"/>
      <c r="T7" s="43"/>
      <c r="U7" s="43"/>
      <c r="V7" s="43"/>
      <c r="W7" s="43"/>
      <c r="X7" s="50"/>
      <c r="Y7" s="43"/>
      <c r="Z7" s="48"/>
      <c r="AA7" s="48"/>
    </row>
    <row r="8" spans="1:27" ht="34.5" customHeight="1" x14ac:dyDescent="0.25">
      <c r="A8" s="44"/>
      <c r="B8" s="29">
        <v>41186</v>
      </c>
      <c r="C8" s="20" t="s">
        <v>11</v>
      </c>
      <c r="D8" s="21">
        <v>320382</v>
      </c>
      <c r="E8" s="22">
        <v>27174</v>
      </c>
      <c r="F8" s="23" t="s">
        <v>20</v>
      </c>
      <c r="G8" s="44"/>
      <c r="H8" s="40"/>
      <c r="I8" s="40"/>
      <c r="J8" s="40"/>
      <c r="K8" s="40"/>
      <c r="L8" s="40"/>
      <c r="M8" s="41"/>
      <c r="N8" s="42"/>
      <c r="O8" s="42"/>
      <c r="P8" s="43"/>
      <c r="Q8" s="43"/>
      <c r="R8" s="43"/>
      <c r="S8" s="43"/>
      <c r="T8" s="43"/>
      <c r="U8" s="43"/>
      <c r="V8" s="43"/>
      <c r="W8" s="43"/>
      <c r="X8" s="50"/>
      <c r="Y8" s="43"/>
      <c r="Z8" s="48"/>
      <c r="AA8" s="48"/>
    </row>
    <row r="9" spans="1:27" ht="34.5" customHeight="1" x14ac:dyDescent="0.25">
      <c r="A9" s="44"/>
      <c r="B9" s="29">
        <v>41186</v>
      </c>
      <c r="C9" s="20" t="s">
        <v>11</v>
      </c>
      <c r="D9" s="21">
        <v>91680</v>
      </c>
      <c r="E9" s="22">
        <v>837</v>
      </c>
      <c r="F9" s="23" t="s">
        <v>20</v>
      </c>
      <c r="G9" s="44"/>
      <c r="H9" s="40"/>
      <c r="I9" s="40"/>
      <c r="J9" s="40"/>
      <c r="K9" s="40"/>
      <c r="L9" s="40"/>
      <c r="M9" s="41"/>
      <c r="N9" s="42"/>
      <c r="O9" s="42"/>
      <c r="P9" s="43"/>
      <c r="Q9" s="43"/>
      <c r="R9" s="43"/>
      <c r="S9" s="43"/>
      <c r="T9" s="43"/>
      <c r="U9" s="43"/>
      <c r="V9" s="43"/>
      <c r="W9" s="43"/>
      <c r="X9" s="50"/>
      <c r="Y9" s="43"/>
      <c r="Z9" s="48"/>
      <c r="AA9" s="48"/>
    </row>
    <row r="10" spans="1:27" ht="34.5" customHeight="1" x14ac:dyDescent="0.25">
      <c r="A10" s="44"/>
      <c r="B10" s="29">
        <v>41186</v>
      </c>
      <c r="C10" s="20" t="s">
        <v>11</v>
      </c>
      <c r="D10" s="21">
        <v>389724</v>
      </c>
      <c r="E10" s="22">
        <v>33372</v>
      </c>
      <c r="F10" s="23" t="s">
        <v>20</v>
      </c>
      <c r="G10" s="44"/>
      <c r="H10" s="40"/>
      <c r="I10" s="40"/>
      <c r="J10" s="40"/>
      <c r="K10" s="40"/>
      <c r="L10" s="40"/>
      <c r="M10" s="41"/>
      <c r="N10" s="42"/>
      <c r="O10" s="42"/>
      <c r="P10" s="43"/>
      <c r="Q10" s="43"/>
      <c r="R10" s="43"/>
      <c r="S10" s="43"/>
      <c r="T10" s="43"/>
      <c r="U10" s="43"/>
      <c r="V10" s="43"/>
      <c r="W10" s="43"/>
      <c r="X10" s="50"/>
      <c r="Y10" s="43"/>
      <c r="Z10" s="48"/>
      <c r="AA10" s="48"/>
    </row>
    <row r="11" spans="1:27" ht="210" x14ac:dyDescent="0.25">
      <c r="A11" s="19" t="s">
        <v>48</v>
      </c>
      <c r="B11" s="29">
        <v>41047</v>
      </c>
      <c r="C11" s="20" t="s">
        <v>13</v>
      </c>
      <c r="D11" s="21">
        <v>8232</v>
      </c>
      <c r="E11" s="22">
        <v>564</v>
      </c>
      <c r="F11" s="23" t="s">
        <v>20</v>
      </c>
      <c r="G11" s="19">
        <v>41254</v>
      </c>
      <c r="H11" s="24">
        <v>10171</v>
      </c>
      <c r="I11" s="24">
        <v>22748</v>
      </c>
      <c r="J11" s="24">
        <v>-3625</v>
      </c>
      <c r="K11" s="24">
        <v>0</v>
      </c>
      <c r="L11" s="24">
        <v>29294</v>
      </c>
      <c r="M11" s="25" t="s">
        <v>85</v>
      </c>
      <c r="N11" s="26">
        <v>41326</v>
      </c>
      <c r="O11" s="26">
        <v>41341</v>
      </c>
      <c r="P11" s="27">
        <v>6775</v>
      </c>
      <c r="Q11" s="27">
        <v>0</v>
      </c>
      <c r="R11" s="27">
        <v>22748</v>
      </c>
      <c r="S11" s="31">
        <v>-745</v>
      </c>
      <c r="T11" s="27">
        <v>0</v>
      </c>
      <c r="U11" s="27">
        <v>28778</v>
      </c>
      <c r="V11" s="27">
        <f>-(L11)</f>
        <v>-29294</v>
      </c>
      <c r="W11" s="27">
        <v>-516</v>
      </c>
      <c r="X11" s="28">
        <v>41436</v>
      </c>
      <c r="Y11" s="27">
        <v>1273</v>
      </c>
      <c r="Z11" s="30" t="s">
        <v>32</v>
      </c>
      <c r="AA11" s="25" t="s">
        <v>21</v>
      </c>
    </row>
    <row r="12" spans="1:27" ht="105" x14ac:dyDescent="0.25">
      <c r="A12" s="19" t="s">
        <v>49</v>
      </c>
      <c r="B12" s="29">
        <v>41445</v>
      </c>
      <c r="C12" s="20" t="s">
        <v>13</v>
      </c>
      <c r="D12" s="21">
        <v>500</v>
      </c>
      <c r="E12" s="22">
        <v>180</v>
      </c>
      <c r="F12" s="23" t="s">
        <v>20</v>
      </c>
      <c r="G12" s="19">
        <v>41450</v>
      </c>
      <c r="H12" s="24">
        <v>5333</v>
      </c>
      <c r="I12" s="24">
        <v>510</v>
      </c>
      <c r="J12" s="24">
        <v>-121</v>
      </c>
      <c r="K12" s="24">
        <v>0</v>
      </c>
      <c r="L12" s="24">
        <v>5722</v>
      </c>
      <c r="M12" s="25" t="s">
        <v>86</v>
      </c>
      <c r="N12" s="26">
        <v>41450</v>
      </c>
      <c r="O12" s="26">
        <v>41558</v>
      </c>
      <c r="P12" s="27">
        <v>5722</v>
      </c>
      <c r="Q12" s="27">
        <v>2655</v>
      </c>
      <c r="R12" s="27">
        <v>0</v>
      </c>
      <c r="S12" s="27">
        <v>0</v>
      </c>
      <c r="T12" s="27">
        <v>0</v>
      </c>
      <c r="U12" s="27">
        <v>8377</v>
      </c>
      <c r="V12" s="27">
        <f>-(L12)</f>
        <v>-5722</v>
      </c>
      <c r="W12" s="27">
        <v>2655</v>
      </c>
      <c r="X12" s="28">
        <v>41627</v>
      </c>
      <c r="Y12" s="27">
        <v>2792</v>
      </c>
      <c r="Z12" s="30" t="s">
        <v>35</v>
      </c>
      <c r="AA12" s="25" t="s">
        <v>68</v>
      </c>
    </row>
    <row r="13" spans="1:27" ht="30" x14ac:dyDescent="0.25">
      <c r="A13" s="19" t="s">
        <v>50</v>
      </c>
      <c r="B13" s="29">
        <v>41332</v>
      </c>
      <c r="C13" s="20" t="s">
        <v>11</v>
      </c>
      <c r="D13" s="21">
        <v>231912</v>
      </c>
      <c r="E13" s="22">
        <v>18755</v>
      </c>
      <c r="F13" s="23" t="s">
        <v>20</v>
      </c>
      <c r="G13" s="19">
        <v>41341</v>
      </c>
      <c r="H13" s="40" t="s">
        <v>36</v>
      </c>
      <c r="I13" s="40"/>
      <c r="J13" s="40"/>
      <c r="K13" s="40"/>
      <c r="L13" s="24">
        <v>3244</v>
      </c>
      <c r="M13" s="30" t="s">
        <v>43</v>
      </c>
      <c r="N13" s="26"/>
      <c r="O13" s="26"/>
      <c r="P13" s="27"/>
      <c r="Q13" s="27"/>
      <c r="R13" s="27"/>
      <c r="S13" s="27"/>
      <c r="T13" s="27"/>
      <c r="U13" s="27"/>
      <c r="V13" s="27"/>
      <c r="W13" s="27"/>
      <c r="X13" s="28"/>
      <c r="Y13" s="27"/>
      <c r="Z13" s="25"/>
      <c r="AA13" s="25"/>
    </row>
    <row r="14" spans="1:27" ht="105" x14ac:dyDescent="0.25">
      <c r="A14" s="19" t="s">
        <v>51</v>
      </c>
      <c r="B14" s="29">
        <v>41400</v>
      </c>
      <c r="C14" s="20" t="s">
        <v>11</v>
      </c>
      <c r="D14" s="21">
        <v>94668</v>
      </c>
      <c r="E14" s="22">
        <v>7800</v>
      </c>
      <c r="F14" s="23" t="s">
        <v>20</v>
      </c>
      <c r="G14" s="19" t="s">
        <v>22</v>
      </c>
      <c r="H14" s="24">
        <v>13225</v>
      </c>
      <c r="I14" s="24">
        <v>1201</v>
      </c>
      <c r="J14" s="24">
        <v>0</v>
      </c>
      <c r="K14" s="24">
        <v>0</v>
      </c>
      <c r="L14" s="24">
        <v>14426</v>
      </c>
      <c r="M14" s="30" t="s">
        <v>87</v>
      </c>
      <c r="N14" s="26"/>
      <c r="O14" s="26"/>
      <c r="P14" s="27"/>
      <c r="Q14" s="27"/>
      <c r="R14" s="27"/>
      <c r="S14" s="27"/>
      <c r="T14" s="27"/>
      <c r="U14" s="27"/>
      <c r="V14" s="27"/>
      <c r="W14" s="27"/>
      <c r="X14" s="28"/>
      <c r="Y14" s="27"/>
      <c r="Z14" s="25"/>
      <c r="AA14" s="25"/>
    </row>
    <row r="15" spans="1:27" ht="30" x14ac:dyDescent="0.25">
      <c r="A15" s="44" t="s">
        <v>52</v>
      </c>
      <c r="B15" s="29">
        <v>41398</v>
      </c>
      <c r="C15" s="20" t="s">
        <v>10</v>
      </c>
      <c r="D15" s="21">
        <v>30750</v>
      </c>
      <c r="E15" s="22">
        <v>2640</v>
      </c>
      <c r="F15" s="23" t="s">
        <v>20</v>
      </c>
      <c r="G15" s="44">
        <v>41436</v>
      </c>
      <c r="H15" s="40">
        <v>18280</v>
      </c>
      <c r="I15" s="40">
        <v>4362</v>
      </c>
      <c r="J15" s="40">
        <v>-141</v>
      </c>
      <c r="K15" s="40">
        <v>0</v>
      </c>
      <c r="L15" s="40">
        <v>22501</v>
      </c>
      <c r="M15" s="49" t="s">
        <v>75</v>
      </c>
      <c r="N15" s="42"/>
      <c r="O15" s="42"/>
      <c r="P15" s="43"/>
      <c r="Q15" s="43"/>
      <c r="R15" s="43"/>
      <c r="S15" s="43"/>
      <c r="T15" s="43"/>
      <c r="U15" s="43"/>
      <c r="V15" s="43"/>
      <c r="W15" s="43"/>
      <c r="X15" s="50"/>
      <c r="Y15" s="43"/>
      <c r="Z15" s="48"/>
      <c r="AA15" s="48"/>
    </row>
    <row r="16" spans="1:27" ht="30" x14ac:dyDescent="0.25">
      <c r="A16" s="44"/>
      <c r="B16" s="29">
        <v>41398</v>
      </c>
      <c r="C16" s="20" t="s">
        <v>11</v>
      </c>
      <c r="D16" s="21">
        <v>5892</v>
      </c>
      <c r="E16" s="22">
        <v>708</v>
      </c>
      <c r="F16" s="23" t="s">
        <v>20</v>
      </c>
      <c r="G16" s="44"/>
      <c r="H16" s="40"/>
      <c r="I16" s="40"/>
      <c r="J16" s="40"/>
      <c r="K16" s="40"/>
      <c r="L16" s="40"/>
      <c r="M16" s="49"/>
      <c r="N16" s="42"/>
      <c r="O16" s="42"/>
      <c r="P16" s="43"/>
      <c r="Q16" s="43"/>
      <c r="R16" s="43"/>
      <c r="S16" s="43"/>
      <c r="T16" s="43"/>
      <c r="U16" s="43"/>
      <c r="V16" s="43"/>
      <c r="W16" s="43"/>
      <c r="X16" s="50"/>
      <c r="Y16" s="43"/>
      <c r="Z16" s="48"/>
      <c r="AA16" s="48"/>
    </row>
    <row r="17" spans="1:27" ht="75" x14ac:dyDescent="0.25">
      <c r="A17" s="19" t="s">
        <v>53</v>
      </c>
      <c r="B17" s="29">
        <v>41219</v>
      </c>
      <c r="C17" s="20" t="s">
        <v>11</v>
      </c>
      <c r="D17" s="21">
        <v>330276</v>
      </c>
      <c r="E17" s="22">
        <v>25436</v>
      </c>
      <c r="F17" s="23" t="s">
        <v>20</v>
      </c>
      <c r="G17" s="19">
        <v>41397</v>
      </c>
      <c r="H17" s="24">
        <v>30414</v>
      </c>
      <c r="I17" s="24">
        <v>1949</v>
      </c>
      <c r="J17" s="24">
        <v>-993</v>
      </c>
      <c r="K17" s="24">
        <v>0</v>
      </c>
      <c r="L17" s="24">
        <v>31370</v>
      </c>
      <c r="M17" s="30" t="s">
        <v>76</v>
      </c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8"/>
      <c r="Y17" s="27"/>
      <c r="Z17" s="25"/>
      <c r="AA17" s="25"/>
    </row>
    <row r="18" spans="1:27" ht="150" x14ac:dyDescent="0.25">
      <c r="A18" s="19" t="s">
        <v>54</v>
      </c>
      <c r="B18" s="29">
        <v>41477</v>
      </c>
      <c r="C18" s="20" t="s">
        <v>10</v>
      </c>
      <c r="D18" s="21">
        <v>25788</v>
      </c>
      <c r="E18" s="22">
        <v>1680</v>
      </c>
      <c r="F18" s="23" t="s">
        <v>20</v>
      </c>
      <c r="G18" s="19">
        <v>41477</v>
      </c>
      <c r="H18" s="40" t="s">
        <v>37</v>
      </c>
      <c r="I18" s="40"/>
      <c r="J18" s="40"/>
      <c r="K18" s="40"/>
      <c r="L18" s="24">
        <v>400</v>
      </c>
      <c r="M18" s="25" t="s">
        <v>77</v>
      </c>
      <c r="N18" s="26">
        <v>41478</v>
      </c>
      <c r="O18" s="26"/>
      <c r="P18" s="27"/>
      <c r="Q18" s="27"/>
      <c r="R18" s="27"/>
      <c r="S18" s="27"/>
      <c r="T18" s="27"/>
      <c r="U18" s="27"/>
      <c r="V18" s="27"/>
      <c r="W18" s="27"/>
      <c r="X18" s="28"/>
      <c r="Y18" s="27"/>
      <c r="Z18" s="30" t="s">
        <v>33</v>
      </c>
      <c r="AA18" s="25" t="s">
        <v>93</v>
      </c>
    </row>
    <row r="19" spans="1:27" ht="73.5" customHeight="1" x14ac:dyDescent="0.25">
      <c r="A19" s="45" t="s">
        <v>55</v>
      </c>
      <c r="B19" s="29">
        <v>41110</v>
      </c>
      <c r="C19" s="20" t="s">
        <v>11</v>
      </c>
      <c r="D19" s="33">
        <v>325104</v>
      </c>
      <c r="E19" s="34">
        <v>26400</v>
      </c>
      <c r="F19" s="23" t="s">
        <v>20</v>
      </c>
      <c r="G19" s="44">
        <v>41432</v>
      </c>
      <c r="H19" s="40">
        <v>28941</v>
      </c>
      <c r="I19" s="40">
        <v>11700</v>
      </c>
      <c r="J19" s="40">
        <v>-591</v>
      </c>
      <c r="K19" s="40">
        <v>0</v>
      </c>
      <c r="L19" s="40">
        <v>40050</v>
      </c>
      <c r="M19" s="41" t="s">
        <v>88</v>
      </c>
      <c r="N19" s="42"/>
      <c r="O19" s="42"/>
      <c r="P19" s="43"/>
      <c r="Q19" s="43"/>
      <c r="R19" s="43"/>
      <c r="S19" s="43"/>
      <c r="T19" s="43"/>
      <c r="U19" s="43"/>
      <c r="V19" s="43"/>
      <c r="W19" s="43"/>
      <c r="X19" s="50"/>
      <c r="Y19" s="43"/>
      <c r="Z19" s="51"/>
      <c r="AA19" s="48"/>
    </row>
    <row r="20" spans="1:27" ht="73.5" customHeight="1" x14ac:dyDescent="0.25">
      <c r="A20" s="45"/>
      <c r="B20" s="32">
        <v>41324</v>
      </c>
      <c r="C20" s="20" t="s">
        <v>11</v>
      </c>
      <c r="D20" s="33">
        <v>120960</v>
      </c>
      <c r="E20" s="34">
        <v>9864</v>
      </c>
      <c r="F20" s="23" t="s">
        <v>20</v>
      </c>
      <c r="G20" s="44"/>
      <c r="H20" s="40"/>
      <c r="I20" s="40"/>
      <c r="J20" s="40"/>
      <c r="K20" s="40"/>
      <c r="L20" s="40"/>
      <c r="M20" s="41"/>
      <c r="N20" s="42"/>
      <c r="O20" s="42"/>
      <c r="P20" s="43"/>
      <c r="Q20" s="43"/>
      <c r="R20" s="43"/>
      <c r="S20" s="43"/>
      <c r="T20" s="43"/>
      <c r="U20" s="43"/>
      <c r="V20" s="43"/>
      <c r="W20" s="43"/>
      <c r="X20" s="50"/>
      <c r="Y20" s="43"/>
      <c r="Z20" s="51"/>
      <c r="AA20" s="48"/>
    </row>
    <row r="21" spans="1:27" ht="73.5" customHeight="1" x14ac:dyDescent="0.25">
      <c r="A21" s="45"/>
      <c r="B21" s="32">
        <v>41324</v>
      </c>
      <c r="C21" s="20" t="s">
        <v>11</v>
      </c>
      <c r="D21" s="33">
        <v>19788</v>
      </c>
      <c r="E21" s="34">
        <v>2184</v>
      </c>
      <c r="F21" s="23" t="s">
        <v>20</v>
      </c>
      <c r="G21" s="44"/>
      <c r="H21" s="40"/>
      <c r="I21" s="40"/>
      <c r="J21" s="40"/>
      <c r="K21" s="40"/>
      <c r="L21" s="40"/>
      <c r="M21" s="41"/>
      <c r="N21" s="42"/>
      <c r="O21" s="42"/>
      <c r="P21" s="43"/>
      <c r="Q21" s="43"/>
      <c r="R21" s="43"/>
      <c r="S21" s="43"/>
      <c r="T21" s="43"/>
      <c r="U21" s="43"/>
      <c r="V21" s="43"/>
      <c r="W21" s="43"/>
      <c r="X21" s="50"/>
      <c r="Y21" s="43"/>
      <c r="Z21" s="51"/>
      <c r="AA21" s="48"/>
    </row>
    <row r="22" spans="1:27" ht="73.5" customHeight="1" x14ac:dyDescent="0.25">
      <c r="A22" s="45"/>
      <c r="B22" s="32">
        <v>41324</v>
      </c>
      <c r="C22" s="20" t="s">
        <v>11</v>
      </c>
      <c r="D22" s="33">
        <v>0</v>
      </c>
      <c r="E22" s="34">
        <v>180</v>
      </c>
      <c r="F22" s="23" t="s">
        <v>20</v>
      </c>
      <c r="G22" s="44"/>
      <c r="H22" s="40"/>
      <c r="I22" s="40"/>
      <c r="J22" s="40"/>
      <c r="K22" s="40"/>
      <c r="L22" s="40"/>
      <c r="M22" s="41"/>
      <c r="N22" s="42"/>
      <c r="O22" s="42"/>
      <c r="P22" s="43"/>
      <c r="Q22" s="43"/>
      <c r="R22" s="43"/>
      <c r="S22" s="43"/>
      <c r="T22" s="43"/>
      <c r="U22" s="43"/>
      <c r="V22" s="43"/>
      <c r="W22" s="43"/>
      <c r="X22" s="50"/>
      <c r="Y22" s="43"/>
      <c r="Z22" s="51"/>
      <c r="AA22" s="48"/>
    </row>
    <row r="23" spans="1:27" ht="30" x14ac:dyDescent="0.25">
      <c r="A23" s="44" t="s">
        <v>56</v>
      </c>
      <c r="B23" s="29">
        <v>41212</v>
      </c>
      <c r="C23" s="20" t="s">
        <v>13</v>
      </c>
      <c r="D23" s="33">
        <v>174843</v>
      </c>
      <c r="E23" s="34">
        <v>17426</v>
      </c>
      <c r="F23" s="23" t="s">
        <v>20</v>
      </c>
      <c r="G23" s="44">
        <v>41299</v>
      </c>
      <c r="H23" s="40">
        <v>86091</v>
      </c>
      <c r="I23" s="40">
        <v>19877</v>
      </c>
      <c r="J23" s="40">
        <v>-1792</v>
      </c>
      <c r="K23" s="40">
        <v>0</v>
      </c>
      <c r="L23" s="40">
        <v>104176</v>
      </c>
      <c r="M23" s="49" t="s">
        <v>89</v>
      </c>
      <c r="N23" s="42"/>
      <c r="O23" s="42"/>
      <c r="P23" s="43"/>
      <c r="Q23" s="43"/>
      <c r="R23" s="36"/>
      <c r="S23" s="43"/>
      <c r="T23" s="43"/>
      <c r="U23" s="43"/>
      <c r="V23" s="43"/>
      <c r="W23" s="43"/>
      <c r="X23" s="50"/>
      <c r="Y23" s="43"/>
      <c r="Z23" s="48"/>
      <c r="AA23" s="48"/>
    </row>
    <row r="24" spans="1:27" ht="30" x14ac:dyDescent="0.25">
      <c r="A24" s="44"/>
      <c r="B24" s="29">
        <v>41212</v>
      </c>
      <c r="C24" s="20" t="s">
        <v>11</v>
      </c>
      <c r="D24" s="33">
        <v>3228</v>
      </c>
      <c r="E24" s="34">
        <v>469</v>
      </c>
      <c r="F24" s="23" t="s">
        <v>20</v>
      </c>
      <c r="G24" s="44"/>
      <c r="H24" s="40"/>
      <c r="I24" s="40"/>
      <c r="J24" s="40"/>
      <c r="K24" s="40"/>
      <c r="L24" s="40"/>
      <c r="M24" s="49"/>
      <c r="N24" s="42"/>
      <c r="O24" s="42"/>
      <c r="P24" s="43"/>
      <c r="Q24" s="43"/>
      <c r="R24" s="36"/>
      <c r="S24" s="43"/>
      <c r="T24" s="43"/>
      <c r="U24" s="43"/>
      <c r="V24" s="43"/>
      <c r="W24" s="43"/>
      <c r="X24" s="50"/>
      <c r="Y24" s="43"/>
      <c r="Z24" s="48"/>
      <c r="AA24" s="48"/>
    </row>
    <row r="25" spans="1:27" ht="30" x14ac:dyDescent="0.25">
      <c r="A25" s="44"/>
      <c r="B25" s="29">
        <v>41212</v>
      </c>
      <c r="C25" s="20" t="s">
        <v>11</v>
      </c>
      <c r="D25" s="33">
        <v>22716</v>
      </c>
      <c r="E25" s="34">
        <v>2202</v>
      </c>
      <c r="F25" s="23" t="s">
        <v>20</v>
      </c>
      <c r="G25" s="44"/>
      <c r="H25" s="40"/>
      <c r="I25" s="40"/>
      <c r="J25" s="40"/>
      <c r="K25" s="40"/>
      <c r="L25" s="40"/>
      <c r="M25" s="49"/>
      <c r="N25" s="42"/>
      <c r="O25" s="42"/>
      <c r="P25" s="43"/>
      <c r="Q25" s="43"/>
      <c r="R25" s="36"/>
      <c r="S25" s="43"/>
      <c r="T25" s="43"/>
      <c r="U25" s="43"/>
      <c r="V25" s="43"/>
      <c r="W25" s="43"/>
      <c r="X25" s="50"/>
      <c r="Y25" s="43"/>
      <c r="Z25" s="48"/>
      <c r="AA25" s="48"/>
    </row>
    <row r="26" spans="1:27" ht="30" x14ac:dyDescent="0.25">
      <c r="A26" s="44"/>
      <c r="B26" s="29">
        <v>41212</v>
      </c>
      <c r="C26" s="20" t="s">
        <v>13</v>
      </c>
      <c r="D26" s="33">
        <v>250</v>
      </c>
      <c r="E26" s="34">
        <v>414</v>
      </c>
      <c r="F26" s="23" t="s">
        <v>20</v>
      </c>
      <c r="G26" s="44"/>
      <c r="H26" s="40"/>
      <c r="I26" s="40"/>
      <c r="J26" s="40"/>
      <c r="K26" s="40"/>
      <c r="L26" s="40"/>
      <c r="M26" s="49"/>
      <c r="N26" s="42"/>
      <c r="O26" s="42"/>
      <c r="P26" s="43"/>
      <c r="Q26" s="43"/>
      <c r="R26" s="36"/>
      <c r="S26" s="43"/>
      <c r="T26" s="43"/>
      <c r="U26" s="43"/>
      <c r="V26" s="43"/>
      <c r="W26" s="43"/>
      <c r="X26" s="50"/>
      <c r="Y26" s="43"/>
      <c r="Z26" s="48"/>
      <c r="AA26" s="48"/>
    </row>
    <row r="27" spans="1:27" ht="30" x14ac:dyDescent="0.25">
      <c r="A27" s="44"/>
      <c r="B27" s="29">
        <v>41212</v>
      </c>
      <c r="C27" s="20" t="s">
        <v>13</v>
      </c>
      <c r="D27" s="33">
        <v>840</v>
      </c>
      <c r="E27" s="34">
        <v>156</v>
      </c>
      <c r="F27" s="23" t="s">
        <v>20</v>
      </c>
      <c r="G27" s="44"/>
      <c r="H27" s="40"/>
      <c r="I27" s="40"/>
      <c r="J27" s="40"/>
      <c r="K27" s="40"/>
      <c r="L27" s="40"/>
      <c r="M27" s="49"/>
      <c r="N27" s="42"/>
      <c r="O27" s="42"/>
      <c r="P27" s="43"/>
      <c r="Q27" s="43"/>
      <c r="R27" s="36"/>
      <c r="S27" s="43"/>
      <c r="T27" s="43"/>
      <c r="U27" s="43"/>
      <c r="V27" s="43"/>
      <c r="W27" s="43"/>
      <c r="X27" s="50"/>
      <c r="Y27" s="43"/>
      <c r="Z27" s="48"/>
      <c r="AA27" s="48"/>
    </row>
    <row r="28" spans="1:27" ht="30" x14ac:dyDescent="0.25">
      <c r="A28" s="44"/>
      <c r="B28" s="29">
        <v>41212</v>
      </c>
      <c r="C28" s="20" t="s">
        <v>11</v>
      </c>
      <c r="D28" s="33">
        <v>584028</v>
      </c>
      <c r="E28" s="34">
        <v>49656</v>
      </c>
      <c r="F28" s="23" t="s">
        <v>20</v>
      </c>
      <c r="G28" s="44"/>
      <c r="H28" s="40"/>
      <c r="I28" s="40"/>
      <c r="J28" s="40"/>
      <c r="K28" s="40"/>
      <c r="L28" s="40"/>
      <c r="M28" s="49"/>
      <c r="N28" s="42"/>
      <c r="O28" s="42"/>
      <c r="P28" s="43"/>
      <c r="Q28" s="43"/>
      <c r="R28" s="36"/>
      <c r="S28" s="43"/>
      <c r="T28" s="43"/>
      <c r="U28" s="43"/>
      <c r="V28" s="43"/>
      <c r="W28" s="43"/>
      <c r="X28" s="50"/>
      <c r="Y28" s="43"/>
      <c r="Z28" s="48"/>
      <c r="AA28" s="48"/>
    </row>
    <row r="29" spans="1:27" ht="30" x14ac:dyDescent="0.25">
      <c r="A29" s="44"/>
      <c r="B29" s="29">
        <v>41212</v>
      </c>
      <c r="C29" s="20" t="s">
        <v>11</v>
      </c>
      <c r="D29" s="33">
        <v>2172</v>
      </c>
      <c r="E29" s="34">
        <v>1104</v>
      </c>
      <c r="F29" s="23" t="s">
        <v>20</v>
      </c>
      <c r="G29" s="44"/>
      <c r="H29" s="40"/>
      <c r="I29" s="40"/>
      <c r="J29" s="40"/>
      <c r="K29" s="40"/>
      <c r="L29" s="40"/>
      <c r="M29" s="49"/>
      <c r="N29" s="42"/>
      <c r="O29" s="42"/>
      <c r="P29" s="43"/>
      <c r="Q29" s="43"/>
      <c r="R29" s="36"/>
      <c r="S29" s="43"/>
      <c r="T29" s="43"/>
      <c r="U29" s="43"/>
      <c r="V29" s="43"/>
      <c r="W29" s="43"/>
      <c r="X29" s="50"/>
      <c r="Y29" s="43"/>
      <c r="Z29" s="48"/>
      <c r="AA29" s="48"/>
    </row>
    <row r="30" spans="1:27" ht="30" x14ac:dyDescent="0.25">
      <c r="A30" s="44"/>
      <c r="B30" s="29">
        <v>41212</v>
      </c>
      <c r="C30" s="20" t="s">
        <v>11</v>
      </c>
      <c r="D30" s="33">
        <v>39168</v>
      </c>
      <c r="E30" s="34">
        <v>3649</v>
      </c>
      <c r="F30" s="23" t="s">
        <v>20</v>
      </c>
      <c r="G30" s="44"/>
      <c r="H30" s="40"/>
      <c r="I30" s="40"/>
      <c r="J30" s="40"/>
      <c r="K30" s="40"/>
      <c r="L30" s="40"/>
      <c r="M30" s="49"/>
      <c r="N30" s="42"/>
      <c r="O30" s="42"/>
      <c r="P30" s="43"/>
      <c r="Q30" s="43"/>
      <c r="R30" s="36"/>
      <c r="S30" s="43"/>
      <c r="T30" s="43"/>
      <c r="U30" s="43"/>
      <c r="V30" s="43"/>
      <c r="W30" s="43"/>
      <c r="X30" s="50"/>
      <c r="Y30" s="43"/>
      <c r="Z30" s="48"/>
      <c r="AA30" s="48"/>
    </row>
    <row r="31" spans="1:27" ht="30" x14ac:dyDescent="0.25">
      <c r="A31" s="44"/>
      <c r="B31" s="29">
        <v>41212</v>
      </c>
      <c r="C31" s="20" t="s">
        <v>11</v>
      </c>
      <c r="D31" s="33">
        <v>1356</v>
      </c>
      <c r="E31" s="34">
        <v>272</v>
      </c>
      <c r="F31" s="23" t="s">
        <v>20</v>
      </c>
      <c r="G31" s="44"/>
      <c r="H31" s="40"/>
      <c r="I31" s="40"/>
      <c r="J31" s="40"/>
      <c r="K31" s="40"/>
      <c r="L31" s="40"/>
      <c r="M31" s="49"/>
      <c r="N31" s="42"/>
      <c r="O31" s="42"/>
      <c r="P31" s="43"/>
      <c r="Q31" s="43"/>
      <c r="R31" s="36"/>
      <c r="S31" s="43"/>
      <c r="T31" s="43"/>
      <c r="U31" s="43"/>
      <c r="V31" s="43"/>
      <c r="W31" s="43"/>
      <c r="X31" s="50"/>
      <c r="Y31" s="43"/>
      <c r="Z31" s="48"/>
      <c r="AA31" s="48"/>
    </row>
    <row r="32" spans="1:27" ht="105" x14ac:dyDescent="0.25">
      <c r="A32" s="32" t="s">
        <v>57</v>
      </c>
      <c r="B32" s="29">
        <v>41445</v>
      </c>
      <c r="C32" s="20" t="s">
        <v>13</v>
      </c>
      <c r="D32" s="33">
        <v>300</v>
      </c>
      <c r="E32" s="34">
        <v>340</v>
      </c>
      <c r="F32" s="23" t="s">
        <v>20</v>
      </c>
      <c r="G32" s="19">
        <v>41450</v>
      </c>
      <c r="H32" s="24">
        <v>5333</v>
      </c>
      <c r="I32" s="24">
        <v>510</v>
      </c>
      <c r="J32" s="24">
        <v>-121</v>
      </c>
      <c r="K32" s="24">
        <v>0</v>
      </c>
      <c r="L32" s="24">
        <v>5722</v>
      </c>
      <c r="M32" s="25" t="s">
        <v>90</v>
      </c>
      <c r="N32" s="26">
        <v>41508</v>
      </c>
      <c r="O32" s="26"/>
      <c r="P32" s="27"/>
      <c r="Q32" s="27"/>
      <c r="R32" s="27"/>
      <c r="S32" s="27"/>
      <c r="T32" s="27"/>
      <c r="U32" s="27"/>
      <c r="V32" s="27"/>
      <c r="W32" s="27"/>
      <c r="X32" s="28"/>
      <c r="Y32" s="27"/>
      <c r="Z32" s="25"/>
      <c r="AA32" s="25"/>
    </row>
    <row r="33" spans="1:27" ht="120" x14ac:dyDescent="0.25">
      <c r="A33" s="19" t="s">
        <v>58</v>
      </c>
      <c r="B33" s="29">
        <v>41358</v>
      </c>
      <c r="C33" s="20" t="s">
        <v>13</v>
      </c>
      <c r="D33" s="21">
        <v>130422</v>
      </c>
      <c r="E33" s="22">
        <v>9198</v>
      </c>
      <c r="F33" s="23" t="s">
        <v>25</v>
      </c>
      <c r="G33" s="19">
        <v>41439</v>
      </c>
      <c r="H33" s="40" t="s">
        <v>36</v>
      </c>
      <c r="I33" s="40"/>
      <c r="J33" s="40"/>
      <c r="K33" s="40"/>
      <c r="L33" s="24">
        <v>11814</v>
      </c>
      <c r="M33" s="30" t="s">
        <v>78</v>
      </c>
      <c r="N33" s="26"/>
      <c r="O33" s="26"/>
      <c r="P33" s="27"/>
      <c r="Q33" s="27"/>
      <c r="R33" s="27"/>
      <c r="S33" s="27"/>
      <c r="T33" s="27"/>
      <c r="U33" s="27"/>
      <c r="V33" s="27"/>
      <c r="W33" s="27"/>
      <c r="X33" s="28"/>
      <c r="Y33" s="27"/>
      <c r="Z33" s="25"/>
      <c r="AA33" s="25" t="s">
        <v>38</v>
      </c>
    </row>
    <row r="34" spans="1:27" ht="105" x14ac:dyDescent="0.25">
      <c r="A34" s="19" t="s">
        <v>71</v>
      </c>
      <c r="B34" s="29">
        <v>41405</v>
      </c>
      <c r="C34" s="20" t="s">
        <v>10</v>
      </c>
      <c r="D34" s="21">
        <v>23664</v>
      </c>
      <c r="E34" s="22">
        <v>1988</v>
      </c>
      <c r="F34" s="23" t="s">
        <v>25</v>
      </c>
      <c r="G34" s="19">
        <v>41439</v>
      </c>
      <c r="H34" s="40" t="s">
        <v>36</v>
      </c>
      <c r="I34" s="40"/>
      <c r="J34" s="40"/>
      <c r="K34" s="40"/>
      <c r="L34" s="24">
        <v>9336</v>
      </c>
      <c r="M34" s="30" t="s">
        <v>79</v>
      </c>
      <c r="N34" s="26"/>
      <c r="O34" s="26"/>
      <c r="P34" s="27"/>
      <c r="Q34" s="27"/>
      <c r="R34" s="27"/>
      <c r="S34" s="27"/>
      <c r="T34" s="27"/>
      <c r="U34" s="27"/>
      <c r="V34" s="27"/>
      <c r="W34" s="27"/>
      <c r="X34" s="28"/>
      <c r="Y34" s="27"/>
      <c r="Z34" s="25"/>
      <c r="AA34" s="25" t="s">
        <v>39</v>
      </c>
    </row>
    <row r="35" spans="1:27" ht="30" x14ac:dyDescent="0.25">
      <c r="A35" s="19" t="s">
        <v>59</v>
      </c>
      <c r="B35" s="29">
        <v>41415</v>
      </c>
      <c r="C35" s="20" t="s">
        <v>12</v>
      </c>
      <c r="D35" s="21">
        <v>22915206</v>
      </c>
      <c r="E35" s="22">
        <v>1465390</v>
      </c>
      <c r="F35" s="23" t="s">
        <v>20</v>
      </c>
      <c r="G35" s="19"/>
      <c r="H35" s="24"/>
      <c r="I35" s="24"/>
      <c r="J35" s="24"/>
      <c r="K35" s="24"/>
      <c r="L35" s="24"/>
      <c r="M35" s="30"/>
      <c r="N35" s="26"/>
      <c r="O35" s="26"/>
      <c r="P35" s="27"/>
      <c r="Q35" s="27"/>
      <c r="R35" s="27"/>
      <c r="S35" s="27"/>
      <c r="T35" s="27"/>
      <c r="U35" s="27"/>
      <c r="V35" s="27"/>
      <c r="W35" s="27"/>
      <c r="X35" s="28"/>
      <c r="Y35" s="27"/>
      <c r="Z35" s="25"/>
      <c r="AA35" s="25" t="s">
        <v>40</v>
      </c>
    </row>
    <row r="36" spans="1:27" ht="30" x14ac:dyDescent="0.25">
      <c r="A36" s="44" t="s">
        <v>60</v>
      </c>
      <c r="B36" s="29">
        <v>41395</v>
      </c>
      <c r="C36" s="20" t="s">
        <v>10</v>
      </c>
      <c r="D36" s="21">
        <v>30888</v>
      </c>
      <c r="E36" s="22">
        <v>2580</v>
      </c>
      <c r="F36" s="23" t="s">
        <v>20</v>
      </c>
      <c r="G36" s="44">
        <v>41449</v>
      </c>
      <c r="H36" s="40" t="s">
        <v>36</v>
      </c>
      <c r="I36" s="40"/>
      <c r="J36" s="40"/>
      <c r="K36" s="40"/>
      <c r="L36" s="40">
        <v>8187</v>
      </c>
      <c r="M36" s="49" t="s">
        <v>80</v>
      </c>
      <c r="N36" s="26"/>
      <c r="O36" s="26"/>
      <c r="P36" s="27"/>
      <c r="Q36" s="27"/>
      <c r="R36" s="27"/>
      <c r="S36" s="27"/>
      <c r="T36" s="27"/>
      <c r="U36" s="27"/>
      <c r="V36" s="27"/>
      <c r="W36" s="27"/>
      <c r="X36" s="28"/>
      <c r="Y36" s="27"/>
      <c r="Z36" s="25"/>
      <c r="AA36" s="25"/>
    </row>
    <row r="37" spans="1:27" ht="30" x14ac:dyDescent="0.25">
      <c r="A37" s="44"/>
      <c r="B37" s="29">
        <v>41395</v>
      </c>
      <c r="C37" s="20" t="s">
        <v>13</v>
      </c>
      <c r="D37" s="21">
        <v>364197</v>
      </c>
      <c r="E37" s="22">
        <v>35364</v>
      </c>
      <c r="F37" s="23" t="s">
        <v>20</v>
      </c>
      <c r="G37" s="44"/>
      <c r="H37" s="40"/>
      <c r="I37" s="40"/>
      <c r="J37" s="40"/>
      <c r="K37" s="40"/>
      <c r="L37" s="40"/>
      <c r="M37" s="49"/>
      <c r="N37" s="26"/>
      <c r="O37" s="26"/>
      <c r="P37" s="27"/>
      <c r="Q37" s="27"/>
      <c r="R37" s="27"/>
      <c r="S37" s="27"/>
      <c r="T37" s="27"/>
      <c r="U37" s="27"/>
      <c r="V37" s="27"/>
      <c r="W37" s="27"/>
      <c r="X37" s="28"/>
      <c r="Y37" s="27"/>
      <c r="Z37" s="25"/>
      <c r="AA37" s="25"/>
    </row>
    <row r="38" spans="1:27" ht="30" x14ac:dyDescent="0.25">
      <c r="A38" s="44"/>
      <c r="B38" s="29">
        <v>41395</v>
      </c>
      <c r="C38" s="20" t="s">
        <v>11</v>
      </c>
      <c r="D38" s="21">
        <v>2604</v>
      </c>
      <c r="E38" s="22">
        <v>432</v>
      </c>
      <c r="F38" s="23" t="s">
        <v>20</v>
      </c>
      <c r="G38" s="44"/>
      <c r="H38" s="40"/>
      <c r="I38" s="40"/>
      <c r="J38" s="40"/>
      <c r="K38" s="40"/>
      <c r="L38" s="40"/>
      <c r="M38" s="49"/>
      <c r="N38" s="26"/>
      <c r="O38" s="26"/>
      <c r="P38" s="27"/>
      <c r="Q38" s="27"/>
      <c r="R38" s="27"/>
      <c r="S38" s="27"/>
      <c r="T38" s="27"/>
      <c r="U38" s="27"/>
      <c r="V38" s="27"/>
      <c r="W38" s="27"/>
      <c r="X38" s="28"/>
      <c r="Y38" s="27"/>
      <c r="Z38" s="25"/>
      <c r="AA38" s="25"/>
    </row>
    <row r="39" spans="1:27" x14ac:dyDescent="0.25">
      <c r="A39" s="44" t="s">
        <v>61</v>
      </c>
      <c r="B39" s="46">
        <v>41064</v>
      </c>
      <c r="C39" s="20" t="s">
        <v>12</v>
      </c>
      <c r="D39" s="21">
        <v>4198152</v>
      </c>
      <c r="E39" s="22">
        <v>287976</v>
      </c>
      <c r="F39" s="48" t="s">
        <v>20</v>
      </c>
      <c r="G39" s="19"/>
      <c r="H39" s="24"/>
      <c r="I39" s="24"/>
      <c r="J39" s="24"/>
      <c r="K39" s="24"/>
      <c r="L39" s="24"/>
      <c r="M39" s="25"/>
      <c r="N39" s="26"/>
      <c r="O39" s="26"/>
      <c r="P39" s="27"/>
      <c r="Q39" s="27"/>
      <c r="R39" s="27"/>
      <c r="S39" s="27"/>
      <c r="T39" s="27"/>
      <c r="U39" s="27"/>
      <c r="V39" s="27"/>
      <c r="W39" s="27"/>
      <c r="X39" s="28"/>
      <c r="Y39" s="27"/>
      <c r="Z39" s="25"/>
      <c r="AA39" s="48" t="s">
        <v>41</v>
      </c>
    </row>
    <row r="40" spans="1:27" x14ac:dyDescent="0.25">
      <c r="A40" s="44"/>
      <c r="B40" s="46"/>
      <c r="C40" s="20" t="s">
        <v>11</v>
      </c>
      <c r="D40" s="21">
        <v>406668</v>
      </c>
      <c r="E40" s="22">
        <v>33600</v>
      </c>
      <c r="F40" s="48"/>
      <c r="G40" s="19"/>
      <c r="H40" s="24"/>
      <c r="I40" s="24"/>
      <c r="J40" s="24"/>
      <c r="K40" s="24"/>
      <c r="L40" s="24"/>
      <c r="M40" s="25"/>
      <c r="N40" s="26"/>
      <c r="O40" s="26"/>
      <c r="P40" s="27"/>
      <c r="Q40" s="27"/>
      <c r="R40" s="27"/>
      <c r="S40" s="27"/>
      <c r="T40" s="27"/>
      <c r="U40" s="27"/>
      <c r="V40" s="27"/>
      <c r="W40" s="27"/>
      <c r="X40" s="28"/>
      <c r="Y40" s="27"/>
      <c r="Z40" s="25"/>
      <c r="AA40" s="48"/>
    </row>
    <row r="41" spans="1:27" ht="30" x14ac:dyDescent="0.25">
      <c r="A41" s="44" t="s">
        <v>62</v>
      </c>
      <c r="B41" s="29">
        <v>41558</v>
      </c>
      <c r="C41" s="20" t="s">
        <v>10</v>
      </c>
      <c r="D41" s="21">
        <v>10104</v>
      </c>
      <c r="E41" s="22">
        <v>780</v>
      </c>
      <c r="F41" s="23" t="s">
        <v>20</v>
      </c>
      <c r="G41" s="19"/>
      <c r="H41" s="24"/>
      <c r="I41" s="24"/>
      <c r="J41" s="24"/>
      <c r="K41" s="24"/>
      <c r="L41" s="24"/>
      <c r="M41" s="25"/>
      <c r="N41" s="26"/>
      <c r="O41" s="26"/>
      <c r="P41" s="27"/>
      <c r="Q41" s="27"/>
      <c r="R41" s="27"/>
      <c r="S41" s="27"/>
      <c r="T41" s="27"/>
      <c r="U41" s="27"/>
      <c r="V41" s="27"/>
      <c r="W41" s="27"/>
      <c r="X41" s="28"/>
      <c r="Y41" s="27"/>
      <c r="Z41" s="25"/>
      <c r="AA41" s="25"/>
    </row>
    <row r="42" spans="1:27" ht="30" x14ac:dyDescent="0.25">
      <c r="A42" s="44"/>
      <c r="B42" s="29">
        <v>41558</v>
      </c>
      <c r="C42" s="20" t="s">
        <v>10</v>
      </c>
      <c r="D42" s="21">
        <v>21018</v>
      </c>
      <c r="E42" s="22">
        <v>1764</v>
      </c>
      <c r="F42" s="23" t="s">
        <v>20</v>
      </c>
      <c r="G42" s="19"/>
      <c r="H42" s="24"/>
      <c r="I42" s="24"/>
      <c r="J42" s="24"/>
      <c r="K42" s="24"/>
      <c r="L42" s="24"/>
      <c r="M42" s="25"/>
      <c r="N42" s="26"/>
      <c r="O42" s="26"/>
      <c r="P42" s="27"/>
      <c r="Q42" s="27"/>
      <c r="R42" s="27"/>
      <c r="S42" s="27"/>
      <c r="T42" s="27"/>
      <c r="U42" s="27"/>
      <c r="V42" s="27"/>
      <c r="W42" s="27"/>
      <c r="X42" s="28"/>
      <c r="Y42" s="27"/>
      <c r="Z42" s="25"/>
      <c r="AA42" s="25"/>
    </row>
    <row r="43" spans="1:27" ht="30" x14ac:dyDescent="0.25">
      <c r="A43" s="44" t="s">
        <v>63</v>
      </c>
      <c r="B43" s="29">
        <v>41583</v>
      </c>
      <c r="C43" s="20" t="s">
        <v>11</v>
      </c>
      <c r="D43" s="21">
        <v>589428</v>
      </c>
      <c r="E43" s="22">
        <v>62988</v>
      </c>
      <c r="F43" s="23" t="s">
        <v>20</v>
      </c>
      <c r="G43" s="19"/>
      <c r="H43" s="24"/>
      <c r="I43" s="24"/>
      <c r="J43" s="24"/>
      <c r="K43" s="24"/>
      <c r="L43" s="24"/>
      <c r="M43" s="25"/>
      <c r="N43" s="26"/>
      <c r="O43" s="26"/>
      <c r="P43" s="27"/>
      <c r="Q43" s="27"/>
      <c r="R43" s="27"/>
      <c r="S43" s="27"/>
      <c r="T43" s="27"/>
      <c r="U43" s="27"/>
      <c r="V43" s="27"/>
      <c r="W43" s="27"/>
      <c r="X43" s="28"/>
      <c r="Y43" s="27"/>
      <c r="Z43" s="25"/>
      <c r="AA43" s="25"/>
    </row>
    <row r="44" spans="1:27" ht="30" x14ac:dyDescent="0.25">
      <c r="A44" s="44"/>
      <c r="B44" s="29">
        <v>41583</v>
      </c>
      <c r="C44" s="20" t="s">
        <v>11</v>
      </c>
      <c r="D44" s="21">
        <v>13662</v>
      </c>
      <c r="E44" s="22">
        <v>1332</v>
      </c>
      <c r="F44" s="23" t="s">
        <v>20</v>
      </c>
      <c r="G44" s="19"/>
      <c r="H44" s="24"/>
      <c r="I44" s="24"/>
      <c r="J44" s="24"/>
      <c r="K44" s="24"/>
      <c r="L44" s="24"/>
      <c r="M44" s="25"/>
      <c r="N44" s="26"/>
      <c r="O44" s="26"/>
      <c r="P44" s="27"/>
      <c r="Q44" s="27"/>
      <c r="R44" s="27"/>
      <c r="S44" s="27"/>
      <c r="T44" s="27"/>
      <c r="U44" s="27"/>
      <c r="V44" s="27"/>
      <c r="W44" s="27"/>
      <c r="X44" s="28"/>
      <c r="Y44" s="27"/>
      <c r="Z44" s="25"/>
      <c r="AA44" s="25"/>
    </row>
    <row r="45" spans="1:27" ht="30" x14ac:dyDescent="0.25">
      <c r="A45" s="44"/>
      <c r="B45" s="29">
        <v>41583</v>
      </c>
      <c r="C45" s="20" t="s">
        <v>11</v>
      </c>
      <c r="D45" s="21">
        <v>33996</v>
      </c>
      <c r="E45" s="22">
        <v>4554</v>
      </c>
      <c r="F45" s="23" t="s">
        <v>20</v>
      </c>
      <c r="G45" s="19"/>
      <c r="H45" s="24"/>
      <c r="I45" s="24"/>
      <c r="J45" s="24"/>
      <c r="K45" s="24"/>
      <c r="L45" s="24"/>
      <c r="M45" s="25"/>
      <c r="N45" s="26"/>
      <c r="O45" s="26"/>
      <c r="P45" s="27"/>
      <c r="Q45" s="27"/>
      <c r="R45" s="27"/>
      <c r="S45" s="27"/>
      <c r="T45" s="27"/>
      <c r="U45" s="27"/>
      <c r="V45" s="27"/>
      <c r="W45" s="27"/>
      <c r="X45" s="28"/>
      <c r="Y45" s="27"/>
      <c r="Z45" s="25"/>
      <c r="AA45" s="25"/>
    </row>
    <row r="46" spans="1:27" ht="30" x14ac:dyDescent="0.25">
      <c r="A46" s="44" t="s">
        <v>64</v>
      </c>
      <c r="B46" s="29">
        <v>41316</v>
      </c>
      <c r="C46" s="20" t="s">
        <v>11</v>
      </c>
      <c r="D46" s="21">
        <v>192</v>
      </c>
      <c r="E46" s="22">
        <v>144</v>
      </c>
      <c r="F46" s="23" t="s">
        <v>20</v>
      </c>
      <c r="G46" s="19"/>
      <c r="H46" s="24"/>
      <c r="I46" s="24"/>
      <c r="J46" s="24"/>
      <c r="K46" s="24"/>
      <c r="L46" s="24"/>
      <c r="M46" s="25"/>
      <c r="N46" s="26"/>
      <c r="O46" s="26"/>
      <c r="P46" s="27"/>
      <c r="Q46" s="27"/>
      <c r="R46" s="27"/>
      <c r="S46" s="27"/>
      <c r="T46" s="27"/>
      <c r="U46" s="27"/>
      <c r="V46" s="27"/>
      <c r="W46" s="27"/>
      <c r="X46" s="28"/>
      <c r="Y46" s="27"/>
      <c r="Z46" s="25"/>
      <c r="AA46" s="25"/>
    </row>
    <row r="47" spans="1:27" ht="30" x14ac:dyDescent="0.25">
      <c r="A47" s="44"/>
      <c r="B47" s="29">
        <v>41316</v>
      </c>
      <c r="C47" s="20" t="s">
        <v>11</v>
      </c>
      <c r="D47" s="21">
        <v>768</v>
      </c>
      <c r="E47" s="22">
        <v>201</v>
      </c>
      <c r="F47" s="23" t="s">
        <v>20</v>
      </c>
      <c r="G47" s="19"/>
      <c r="H47" s="24"/>
      <c r="I47" s="24"/>
      <c r="J47" s="24"/>
      <c r="K47" s="24"/>
      <c r="L47" s="24"/>
      <c r="M47" s="25"/>
      <c r="N47" s="26"/>
      <c r="O47" s="26"/>
      <c r="P47" s="27"/>
      <c r="Q47" s="27"/>
      <c r="R47" s="27"/>
      <c r="S47" s="27"/>
      <c r="T47" s="27"/>
      <c r="U47" s="27"/>
      <c r="V47" s="27"/>
      <c r="W47" s="27"/>
      <c r="X47" s="28"/>
      <c r="Y47" s="27"/>
      <c r="Z47" s="25"/>
      <c r="AA47" s="25"/>
    </row>
    <row r="48" spans="1:27" ht="30" x14ac:dyDescent="0.25">
      <c r="A48" s="44"/>
      <c r="B48" s="29">
        <v>41316</v>
      </c>
      <c r="C48" s="20" t="s">
        <v>13</v>
      </c>
      <c r="D48" s="21">
        <v>3276</v>
      </c>
      <c r="E48" s="22">
        <v>297</v>
      </c>
      <c r="F48" s="23" t="s">
        <v>20</v>
      </c>
      <c r="G48" s="19"/>
      <c r="H48" s="24"/>
      <c r="I48" s="24"/>
      <c r="J48" s="24"/>
      <c r="K48" s="24"/>
      <c r="L48" s="24"/>
      <c r="M48" s="25"/>
      <c r="N48" s="26"/>
      <c r="O48" s="26"/>
      <c r="P48" s="27"/>
      <c r="Q48" s="27"/>
      <c r="R48" s="27"/>
      <c r="S48" s="27"/>
      <c r="T48" s="27"/>
      <c r="U48" s="27"/>
      <c r="V48" s="27"/>
      <c r="W48" s="27"/>
      <c r="X48" s="28"/>
      <c r="Y48" s="27"/>
      <c r="Z48" s="25"/>
      <c r="AA48" s="25"/>
    </row>
    <row r="49" spans="1:27" ht="30" x14ac:dyDescent="0.25">
      <c r="A49" s="44"/>
      <c r="B49" s="29">
        <v>41316</v>
      </c>
      <c r="C49" s="20" t="s">
        <v>11</v>
      </c>
      <c r="D49" s="21">
        <v>14916</v>
      </c>
      <c r="E49" s="22">
        <v>3090</v>
      </c>
      <c r="F49" s="23" t="s">
        <v>20</v>
      </c>
      <c r="G49" s="19"/>
      <c r="H49" s="24"/>
      <c r="I49" s="24"/>
      <c r="J49" s="24"/>
      <c r="K49" s="24"/>
      <c r="L49" s="24"/>
      <c r="M49" s="25"/>
      <c r="N49" s="26"/>
      <c r="O49" s="26"/>
      <c r="P49" s="27"/>
      <c r="Q49" s="27"/>
      <c r="R49" s="27"/>
      <c r="S49" s="27"/>
      <c r="T49" s="27"/>
      <c r="U49" s="27"/>
      <c r="V49" s="27"/>
      <c r="W49" s="27"/>
      <c r="X49" s="28"/>
      <c r="Y49" s="27"/>
      <c r="Z49" s="25"/>
      <c r="AA49" s="25"/>
    </row>
    <row r="50" spans="1:27" ht="30" x14ac:dyDescent="0.25">
      <c r="A50" s="44"/>
      <c r="B50" s="29">
        <v>41316</v>
      </c>
      <c r="C50" s="20" t="s">
        <v>12</v>
      </c>
      <c r="D50" s="21">
        <v>312252</v>
      </c>
      <c r="E50" s="22">
        <v>30342</v>
      </c>
      <c r="F50" s="23" t="s">
        <v>20</v>
      </c>
      <c r="G50" s="19"/>
      <c r="H50" s="24"/>
      <c r="I50" s="24"/>
      <c r="J50" s="24"/>
      <c r="K50" s="24"/>
      <c r="L50" s="24"/>
      <c r="M50" s="25"/>
      <c r="N50" s="26"/>
      <c r="O50" s="26"/>
      <c r="P50" s="27"/>
      <c r="Q50" s="27"/>
      <c r="R50" s="27"/>
      <c r="S50" s="27"/>
      <c r="T50" s="27"/>
      <c r="U50" s="27"/>
      <c r="V50" s="27"/>
      <c r="W50" s="27"/>
      <c r="X50" s="28"/>
      <c r="Y50" s="27"/>
      <c r="Z50" s="25"/>
      <c r="AA50" s="25"/>
    </row>
    <row r="51" spans="1:27" ht="30" x14ac:dyDescent="0.25">
      <c r="A51" s="44"/>
      <c r="B51" s="26">
        <v>41316</v>
      </c>
      <c r="C51" s="20" t="s">
        <v>12</v>
      </c>
      <c r="D51" s="21">
        <v>312252</v>
      </c>
      <c r="E51" s="22">
        <v>30354</v>
      </c>
      <c r="F51" s="23" t="s">
        <v>20</v>
      </c>
      <c r="G51" s="19"/>
      <c r="H51" s="24"/>
      <c r="I51" s="24"/>
      <c r="J51" s="24"/>
      <c r="K51" s="24"/>
      <c r="L51" s="24"/>
      <c r="M51" s="25"/>
      <c r="N51" s="26"/>
      <c r="O51" s="26"/>
      <c r="P51" s="27"/>
      <c r="Q51" s="27"/>
      <c r="R51" s="27"/>
      <c r="S51" s="27"/>
      <c r="T51" s="27"/>
      <c r="U51" s="27"/>
      <c r="V51" s="27"/>
      <c r="W51" s="27"/>
      <c r="X51" s="28"/>
      <c r="Y51" s="27"/>
      <c r="Z51" s="25"/>
      <c r="AA51" s="25"/>
    </row>
    <row r="52" spans="1:27" ht="30" x14ac:dyDescent="0.25">
      <c r="A52" s="44"/>
      <c r="B52" s="29">
        <v>41316</v>
      </c>
      <c r="C52" s="20" t="s">
        <v>11</v>
      </c>
      <c r="D52" s="21">
        <v>27336</v>
      </c>
      <c r="E52" s="22">
        <v>2466</v>
      </c>
      <c r="F52" s="23" t="s">
        <v>20</v>
      </c>
      <c r="G52" s="19"/>
      <c r="H52" s="24"/>
      <c r="I52" s="24"/>
      <c r="J52" s="24"/>
      <c r="K52" s="24"/>
      <c r="L52" s="24"/>
      <c r="M52" s="25"/>
      <c r="N52" s="26"/>
      <c r="O52" s="26"/>
      <c r="P52" s="27"/>
      <c r="Q52" s="27"/>
      <c r="R52" s="27"/>
      <c r="S52" s="27"/>
      <c r="T52" s="27"/>
      <c r="U52" s="27"/>
      <c r="V52" s="27"/>
      <c r="W52" s="27"/>
      <c r="X52" s="28"/>
      <c r="Y52" s="27"/>
      <c r="Z52" s="25"/>
      <c r="AA52" s="25"/>
    </row>
    <row r="53" spans="1:27" ht="30" x14ac:dyDescent="0.25">
      <c r="A53" s="44"/>
      <c r="B53" s="29">
        <v>41316</v>
      </c>
      <c r="C53" s="20" t="s">
        <v>11</v>
      </c>
      <c r="D53" s="21">
        <v>71226</v>
      </c>
      <c r="E53" s="22">
        <v>7110</v>
      </c>
      <c r="F53" s="23" t="s">
        <v>20</v>
      </c>
      <c r="G53" s="19"/>
      <c r="H53" s="24"/>
      <c r="I53" s="24"/>
      <c r="J53" s="24"/>
      <c r="K53" s="24"/>
      <c r="L53" s="24"/>
      <c r="M53" s="25"/>
      <c r="N53" s="26"/>
      <c r="O53" s="26"/>
      <c r="P53" s="27"/>
      <c r="Q53" s="27"/>
      <c r="R53" s="27"/>
      <c r="S53" s="27"/>
      <c r="T53" s="27"/>
      <c r="U53" s="27"/>
      <c r="V53" s="27"/>
      <c r="W53" s="27"/>
      <c r="X53" s="28"/>
      <c r="Y53" s="27"/>
      <c r="Z53" s="25"/>
      <c r="AA53" s="25"/>
    </row>
    <row r="54" spans="1:27" ht="30" x14ac:dyDescent="0.25">
      <c r="A54" s="44"/>
      <c r="B54" s="29">
        <v>41316</v>
      </c>
      <c r="C54" s="20" t="s">
        <v>13</v>
      </c>
      <c r="D54" s="21">
        <v>7425</v>
      </c>
      <c r="E54" s="22">
        <v>832</v>
      </c>
      <c r="F54" s="23" t="s">
        <v>20</v>
      </c>
      <c r="G54" s="19"/>
      <c r="H54" s="24"/>
      <c r="I54" s="24"/>
      <c r="J54" s="24"/>
      <c r="K54" s="24"/>
      <c r="L54" s="24"/>
      <c r="M54" s="25"/>
      <c r="N54" s="26"/>
      <c r="O54" s="26"/>
      <c r="P54" s="27"/>
      <c r="Q54" s="27"/>
      <c r="R54" s="27"/>
      <c r="S54" s="27"/>
      <c r="T54" s="27"/>
      <c r="U54" s="27"/>
      <c r="V54" s="27"/>
      <c r="W54" s="27"/>
      <c r="X54" s="28"/>
      <c r="Y54" s="27"/>
      <c r="Z54" s="25"/>
      <c r="AA54" s="25"/>
    </row>
    <row r="55" spans="1:27" ht="30" x14ac:dyDescent="0.25">
      <c r="A55" s="44"/>
      <c r="B55" s="26">
        <v>41316</v>
      </c>
      <c r="C55" s="20" t="s">
        <v>11</v>
      </c>
      <c r="D55" s="21">
        <v>10968</v>
      </c>
      <c r="E55" s="22">
        <v>1298</v>
      </c>
      <c r="F55" s="23" t="s">
        <v>20</v>
      </c>
      <c r="G55" s="19"/>
      <c r="H55" s="24"/>
      <c r="I55" s="24"/>
      <c r="J55" s="24"/>
      <c r="K55" s="24"/>
      <c r="L55" s="24"/>
      <c r="M55" s="25"/>
      <c r="N55" s="26"/>
      <c r="O55" s="26"/>
      <c r="P55" s="27"/>
      <c r="Q55" s="27"/>
      <c r="R55" s="27"/>
      <c r="S55" s="27"/>
      <c r="T55" s="27"/>
      <c r="U55" s="27"/>
      <c r="V55" s="27"/>
      <c r="W55" s="27"/>
      <c r="X55" s="28"/>
      <c r="Y55" s="27"/>
      <c r="Z55" s="25"/>
      <c r="AA55" s="25"/>
    </row>
    <row r="56" spans="1:27" ht="30" x14ac:dyDescent="0.25">
      <c r="A56" s="44"/>
      <c r="B56" s="29">
        <v>41316</v>
      </c>
      <c r="C56" s="20" t="s">
        <v>12</v>
      </c>
      <c r="D56" s="21">
        <v>63401</v>
      </c>
      <c r="E56" s="22">
        <v>60204</v>
      </c>
      <c r="F56" s="23" t="s">
        <v>20</v>
      </c>
      <c r="G56" s="19"/>
      <c r="H56" s="24"/>
      <c r="I56" s="24"/>
      <c r="J56" s="24"/>
      <c r="K56" s="24"/>
      <c r="L56" s="24"/>
      <c r="M56" s="25"/>
      <c r="N56" s="26"/>
      <c r="O56" s="26"/>
      <c r="P56" s="27"/>
      <c r="Q56" s="27"/>
      <c r="R56" s="27"/>
      <c r="S56" s="27"/>
      <c r="T56" s="27"/>
      <c r="U56" s="27"/>
      <c r="V56" s="27"/>
      <c r="W56" s="27"/>
      <c r="X56" s="28"/>
      <c r="Y56" s="27"/>
      <c r="Z56" s="25"/>
      <c r="AA56" s="25"/>
    </row>
    <row r="57" spans="1:27" ht="30" x14ac:dyDescent="0.25">
      <c r="A57" s="44"/>
      <c r="B57" s="29">
        <v>41316</v>
      </c>
      <c r="C57" s="20" t="s">
        <v>11</v>
      </c>
      <c r="D57" s="21">
        <v>1822308</v>
      </c>
      <c r="E57" s="22">
        <v>2208</v>
      </c>
      <c r="F57" s="23" t="s">
        <v>20</v>
      </c>
      <c r="G57" s="19"/>
      <c r="H57" s="24"/>
      <c r="I57" s="24"/>
      <c r="J57" s="24"/>
      <c r="K57" s="24"/>
      <c r="L57" s="24"/>
      <c r="M57" s="25"/>
      <c r="N57" s="26"/>
      <c r="O57" s="26"/>
      <c r="P57" s="27"/>
      <c r="Q57" s="27"/>
      <c r="R57" s="27"/>
      <c r="S57" s="27"/>
      <c r="T57" s="27"/>
      <c r="U57" s="27"/>
      <c r="V57" s="27"/>
      <c r="W57" s="27"/>
      <c r="X57" s="28"/>
      <c r="Y57" s="27"/>
      <c r="Z57" s="25"/>
      <c r="AA57" s="25"/>
    </row>
    <row r="58" spans="1:27" ht="30" x14ac:dyDescent="0.25">
      <c r="A58" s="44"/>
      <c r="B58" s="29">
        <v>41316</v>
      </c>
      <c r="C58" s="20" t="s">
        <v>11</v>
      </c>
      <c r="D58" s="21">
        <v>93672</v>
      </c>
      <c r="E58" s="22">
        <v>7416</v>
      </c>
      <c r="F58" s="23" t="s">
        <v>20</v>
      </c>
      <c r="G58" s="19"/>
      <c r="H58" s="24"/>
      <c r="I58" s="24"/>
      <c r="J58" s="24"/>
      <c r="K58" s="24"/>
      <c r="L58" s="24"/>
      <c r="M58" s="25"/>
      <c r="N58" s="26"/>
      <c r="O58" s="26"/>
      <c r="P58" s="27"/>
      <c r="Q58" s="27"/>
      <c r="R58" s="27"/>
      <c r="S58" s="27"/>
      <c r="T58" s="27"/>
      <c r="U58" s="27"/>
      <c r="V58" s="27"/>
      <c r="W58" s="27"/>
      <c r="X58" s="28"/>
      <c r="Y58" s="27"/>
      <c r="Z58" s="25"/>
      <c r="AA58" s="25"/>
    </row>
    <row r="59" spans="1:27" ht="30" x14ac:dyDescent="0.25">
      <c r="A59" s="44"/>
      <c r="B59" s="26">
        <v>41316</v>
      </c>
      <c r="C59" s="20" t="s">
        <v>11</v>
      </c>
      <c r="D59" s="21">
        <v>19056</v>
      </c>
      <c r="E59" s="22">
        <v>1920</v>
      </c>
      <c r="F59" s="23" t="s">
        <v>20</v>
      </c>
      <c r="G59" s="19"/>
      <c r="H59" s="24"/>
      <c r="I59" s="24"/>
      <c r="J59" s="24"/>
      <c r="K59" s="24"/>
      <c r="L59" s="24"/>
      <c r="M59" s="25"/>
      <c r="N59" s="26"/>
      <c r="O59" s="26"/>
      <c r="P59" s="27"/>
      <c r="Q59" s="27"/>
      <c r="R59" s="27"/>
      <c r="S59" s="27"/>
      <c r="T59" s="27"/>
      <c r="U59" s="27"/>
      <c r="V59" s="27"/>
      <c r="W59" s="27"/>
      <c r="X59" s="28"/>
      <c r="Y59" s="27"/>
      <c r="Z59" s="25"/>
      <c r="AA59" s="25"/>
    </row>
    <row r="60" spans="1:27" ht="30" x14ac:dyDescent="0.25">
      <c r="A60" s="44"/>
      <c r="B60" s="29">
        <v>41316</v>
      </c>
      <c r="C60" s="20" t="s">
        <v>11</v>
      </c>
      <c r="D60" s="21">
        <v>60</v>
      </c>
      <c r="E60" s="22">
        <v>136</v>
      </c>
      <c r="F60" s="23" t="s">
        <v>20</v>
      </c>
      <c r="G60" s="19"/>
      <c r="H60" s="24"/>
      <c r="I60" s="24"/>
      <c r="J60" s="24"/>
      <c r="K60" s="24"/>
      <c r="L60" s="24"/>
      <c r="M60" s="25"/>
      <c r="N60" s="26"/>
      <c r="O60" s="26"/>
      <c r="P60" s="27"/>
      <c r="Q60" s="27"/>
      <c r="R60" s="27"/>
      <c r="S60" s="27"/>
      <c r="T60" s="27"/>
      <c r="U60" s="27"/>
      <c r="V60" s="27"/>
      <c r="W60" s="27"/>
      <c r="X60" s="28"/>
      <c r="Y60" s="27"/>
      <c r="Z60" s="25"/>
      <c r="AA60" s="25"/>
    </row>
    <row r="61" spans="1:27" ht="30" x14ac:dyDescent="0.25">
      <c r="A61" s="44"/>
      <c r="B61" s="29">
        <v>41316</v>
      </c>
      <c r="C61" s="20" t="s">
        <v>11</v>
      </c>
      <c r="D61" s="21">
        <v>8676</v>
      </c>
      <c r="E61" s="22">
        <v>1248</v>
      </c>
      <c r="F61" s="23" t="s">
        <v>20</v>
      </c>
      <c r="G61" s="19"/>
      <c r="H61" s="24"/>
      <c r="I61" s="24"/>
      <c r="J61" s="24"/>
      <c r="K61" s="24"/>
      <c r="L61" s="24"/>
      <c r="M61" s="25"/>
      <c r="N61" s="26"/>
      <c r="O61" s="26"/>
      <c r="P61" s="27"/>
      <c r="Q61" s="27"/>
      <c r="R61" s="27"/>
      <c r="S61" s="27"/>
      <c r="T61" s="27"/>
      <c r="U61" s="27"/>
      <c r="V61" s="27"/>
      <c r="W61" s="27"/>
      <c r="X61" s="28"/>
      <c r="Y61" s="27"/>
      <c r="Z61" s="25"/>
      <c r="AA61" s="25"/>
    </row>
    <row r="62" spans="1:27" ht="90" x14ac:dyDescent="0.25">
      <c r="A62" s="19" t="s">
        <v>65</v>
      </c>
      <c r="B62" s="29">
        <v>41415</v>
      </c>
      <c r="C62" s="20" t="s">
        <v>10</v>
      </c>
      <c r="D62" s="21">
        <v>12600</v>
      </c>
      <c r="E62" s="22">
        <v>1080</v>
      </c>
      <c r="F62" s="23" t="s">
        <v>26</v>
      </c>
      <c r="G62" s="19"/>
      <c r="H62" s="24"/>
      <c r="I62" s="24"/>
      <c r="J62" s="24"/>
      <c r="K62" s="24"/>
      <c r="L62" s="24"/>
      <c r="M62" s="25"/>
      <c r="N62" s="26"/>
      <c r="O62" s="26"/>
      <c r="P62" s="27"/>
      <c r="Q62" s="27"/>
      <c r="R62" s="27"/>
      <c r="S62" s="27"/>
      <c r="T62" s="27"/>
      <c r="U62" s="27"/>
      <c r="V62" s="27"/>
      <c r="W62" s="27"/>
      <c r="X62" s="28"/>
      <c r="Y62" s="27"/>
      <c r="Z62" s="25"/>
      <c r="AA62" s="25"/>
    </row>
  </sheetData>
  <mergeCells count="105">
    <mergeCell ref="Y19:Y22"/>
    <mergeCell ref="Z19:Z22"/>
    <mergeCell ref="N19:N22"/>
    <mergeCell ref="O19:O22"/>
    <mergeCell ref="P19:P22"/>
    <mergeCell ref="Q19:Q22"/>
    <mergeCell ref="R19:R22"/>
    <mergeCell ref="AA39:AA40"/>
    <mergeCell ref="M36:M38"/>
    <mergeCell ref="G36:G38"/>
    <mergeCell ref="L36:L38"/>
    <mergeCell ref="H33:K33"/>
    <mergeCell ref="H34:K34"/>
    <mergeCell ref="H36:K38"/>
    <mergeCell ref="G23:G31"/>
    <mergeCell ref="H23:H31"/>
    <mergeCell ref="I23:I31"/>
    <mergeCell ref="J23:J31"/>
    <mergeCell ref="K23:K31"/>
    <mergeCell ref="G19:G22"/>
    <mergeCell ref="H19:H22"/>
    <mergeCell ref="I19:I22"/>
    <mergeCell ref="J19:J22"/>
    <mergeCell ref="AA19:AA22"/>
    <mergeCell ref="X19:X22"/>
    <mergeCell ref="V23:V31"/>
    <mergeCell ref="W23:W31"/>
    <mergeCell ref="X23:X31"/>
    <mergeCell ref="AA23:AA31"/>
    <mergeCell ref="S23:S31"/>
    <mergeCell ref="T23:T31"/>
    <mergeCell ref="U23:U31"/>
    <mergeCell ref="Y23:Y31"/>
    <mergeCell ref="N23:N31"/>
    <mergeCell ref="O23:O31"/>
    <mergeCell ref="P23:P31"/>
    <mergeCell ref="Q23:Q31"/>
    <mergeCell ref="Z23:Z31"/>
    <mergeCell ref="T19:T22"/>
    <mergeCell ref="U19:U22"/>
    <mergeCell ref="W19:W22"/>
    <mergeCell ref="V19:V22"/>
    <mergeCell ref="AA6:AA10"/>
    <mergeCell ref="L15:L16"/>
    <mergeCell ref="M15:M16"/>
    <mergeCell ref="Z15:Z16"/>
    <mergeCell ref="N15:N16"/>
    <mergeCell ref="Z6:Z10"/>
    <mergeCell ref="AA15:AA16"/>
    <mergeCell ref="T15:T16"/>
    <mergeCell ref="U15:U16"/>
    <mergeCell ref="Y15:Y16"/>
    <mergeCell ref="V15:V16"/>
    <mergeCell ref="Y6:Y10"/>
    <mergeCell ref="V6:V10"/>
    <mergeCell ref="W6:W10"/>
    <mergeCell ref="X6:X10"/>
    <mergeCell ref="W15:W16"/>
    <mergeCell ref="X15:X16"/>
    <mergeCell ref="O15:O16"/>
    <mergeCell ref="P15:P16"/>
    <mergeCell ref="L19:L22"/>
    <mergeCell ref="Q15:Q16"/>
    <mergeCell ref="R15:R16"/>
    <mergeCell ref="S15:S16"/>
    <mergeCell ref="H15:H16"/>
    <mergeCell ref="I15:I16"/>
    <mergeCell ref="J15:J16"/>
    <mergeCell ref="G15:G16"/>
    <mergeCell ref="K15:K16"/>
    <mergeCell ref="A41:A42"/>
    <mergeCell ref="S19:S22"/>
    <mergeCell ref="K19:K22"/>
    <mergeCell ref="L23:L31"/>
    <mergeCell ref="M23:M31"/>
    <mergeCell ref="M19:M22"/>
    <mergeCell ref="A36:A38"/>
    <mergeCell ref="A39:A40"/>
    <mergeCell ref="F39:F40"/>
    <mergeCell ref="H18:K18"/>
    <mergeCell ref="A43:A45"/>
    <mergeCell ref="A46:A61"/>
    <mergeCell ref="A6:A10"/>
    <mergeCell ref="A15:A16"/>
    <mergeCell ref="A19:A22"/>
    <mergeCell ref="A23:A31"/>
    <mergeCell ref="G6:G10"/>
    <mergeCell ref="B39:B40"/>
    <mergeCell ref="H1:L1"/>
    <mergeCell ref="H13:K13"/>
    <mergeCell ref="P1:Y1"/>
    <mergeCell ref="H6:H10"/>
    <mergeCell ref="I6:I10"/>
    <mergeCell ref="J6:J10"/>
    <mergeCell ref="K6:K10"/>
    <mergeCell ref="L6:L10"/>
    <mergeCell ref="M6:M10"/>
    <mergeCell ref="N6:N10"/>
    <mergeCell ref="O6:O10"/>
    <mergeCell ref="P6:P10"/>
    <mergeCell ref="Q6:Q10"/>
    <mergeCell ref="R6:R10"/>
    <mergeCell ref="S6:S10"/>
    <mergeCell ref="T6:T10"/>
    <mergeCell ref="U6:U10"/>
  </mergeCells>
  <dataValidations disablePrompts="1" count="1">
    <dataValidation type="list" allowBlank="1" showInputMessage="1" showErrorMessage="1" sqref="C3:C62">
      <formula1>CustType</formula1>
    </dataValidation>
  </dataValidations>
  <pageMargins left="0.5" right="0.25" top="0.95" bottom="0.5" header="0.3" footer="0.3"/>
  <pageSetup scale="35" fitToHeight="3" orientation="landscape" r:id="rId1"/>
  <headerFooter>
    <oddHeader>&amp;C&amp;"-,Bold"&amp;12UTC Docket No. UE-001734
Pacific Power
Permanent Disconnection and Removal of Facilities Report
January 1, 2013 - December 31, 2013</oddHeader>
    <oddFooter>&amp;CPage &amp;P of &amp;N</oddFooter>
  </headerFooter>
  <rowBreaks count="2" manualBreakCount="2">
    <brk id="14" max="26" man="1"/>
    <brk id="32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2000-11-09T08:00:00+00:00</OpenedDate>
    <Date1 xmlns="dc463f71-b30c-4ab2-9473-d307f9d35888">2014-02-18T08:00:00+00:00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001734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3D552093C56B24BA6DC84046426B2A0" ma:contentTypeVersion="144" ma:contentTypeDescription="" ma:contentTypeScope="" ma:versionID="6c65c4ad1672412594dad12413ef8d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5D704-FBB5-411E-AB4E-C9D25C3C221F}"/>
</file>

<file path=customXml/itemProps2.xml><?xml version="1.0" encoding="utf-8"?>
<ds:datastoreItem xmlns:ds="http://schemas.openxmlformats.org/officeDocument/2006/customXml" ds:itemID="{C3C9B73C-B7B9-4C68-B0EF-2A90C45049FB}"/>
</file>

<file path=customXml/itemProps3.xml><?xml version="1.0" encoding="utf-8"?>
<ds:datastoreItem xmlns:ds="http://schemas.openxmlformats.org/officeDocument/2006/customXml" ds:itemID="{87F5C4F2-9741-4239-90EA-5F7D1D7A6FF0}"/>
</file>

<file path=customXml/itemProps4.xml><?xml version="1.0" encoding="utf-8"?>
<ds:datastoreItem xmlns:ds="http://schemas.openxmlformats.org/officeDocument/2006/customXml" ds:itemID="{682D70E9-05FF-4D35-A67A-E11798848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Requested and Completed Removal</vt:lpstr>
      <vt:lpstr>CustType</vt:lpstr>
      <vt:lpstr>District</vt:lpstr>
      <vt:lpstr>'Requested and Completed Removal'!Print_Area</vt:lpstr>
      <vt:lpstr>'Requested and Completed Removal'!Print_Titles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p73763</dc:creator>
  <cp:lastModifiedBy>Meyer, Carrie</cp:lastModifiedBy>
  <cp:lastPrinted>2014-02-18T23:58:08Z</cp:lastPrinted>
  <dcterms:created xsi:type="dcterms:W3CDTF">2013-10-28T17:42:30Z</dcterms:created>
  <dcterms:modified xsi:type="dcterms:W3CDTF">2014-02-19T00:01:29Z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0x0101006E56B4D1795A2E4DB2F0B01679ED314A0003D552093C56B24BA6DC84046426B2A0</vt:lpwstr>
  </property>
  <property fmtid="{D5CDD505-2E9C-101B-9397-08002B2CF9AE}" pid="3" name="_docset_NoMedatataSyncRequired">
    <vt:lpwstr>False</vt:lpwstr>
  </property>
</Properties>
</file>