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threadedComments/threadedComment2.xml" ContentType="application/vnd.ms-excel.threaded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0B158F3B-E1E5-4584-8E25-F1BE4E13D21B}" xr6:coauthVersionLast="47" xr6:coauthVersionMax="47" xr10:uidLastSave="{00000000-0000-0000-0000-000000000000}"/>
  <bookViews>
    <workbookView xWindow="-120" yWindow="-120" windowWidth="20730" windowHeight="1116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6" l="1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B15" i="6"/>
  <c r="C15" i="6"/>
  <c r="D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K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<sst xmlns="http://schemas.openxmlformats.org/spreadsheetml/2006/main" count="24897" uniqueCount="7492">
  <si>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</si>
  <si>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</si>
  <si>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</si>
  <si>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</si>
  <si>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</si>
  <si>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</si>
  <si>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</si>
  <si>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</si>
  <si>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</si>
  <si>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</si>
  <si>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</si>
  <si>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</si>
  <si>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</si>
  <si>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</si>
  <si>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</si>
  <si>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</si>
  <si>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</si>
  <si>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</si>
  <si>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</si>
  <si>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</si>
  <si>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</si>
  <si>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</si>
  <si>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</si>
  <si>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</si>
  <si>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</si>
  <si>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</si>
  <si>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</si>
  <si>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</si>
  <si>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</si>
  <si>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</si>
  <si>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</si>
  <si>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</si>
  <si>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</si>
  <si>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</si>
  <si>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</si>
  <si>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</si>
  <si>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</si>
  <si>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</si>
  <si>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</si>
  <si>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</si>
  <si>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</si>
  <si>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</si>
  <si>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</si>
  <si>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</si>
  <si>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</si>
  <si>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</si>
  <si>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</si>
  <si>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</si>
  <si>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</si>
  <si>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</si>
  <si>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</si>
  <si>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</si>
  <si>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</si>
  <si>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</si>
  <si>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</si>
  <si>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</si>
  <si>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</si>
  <si>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</si>
  <si>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</si>
  <si>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</si>
  <si>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</si>
  <si>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</si>
  <si>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</si>
  <si>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</si>
  <si>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</si>
  <si>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</si>
  <si>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</si>
  <si>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</si>
  <si>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</si>
  <si>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</si>
  <si>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</si>
  <si>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</si>
  <si>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</si>
  <si>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</si>
  <si>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</si>
  <si>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</si>
  <si>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</si>
  <si>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</si>
  <si>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</si>
  <si>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</si>
  <si>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</si>
  <si>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</si>
  <si>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</si>
  <si>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</si>
  <si>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</si>
  <si>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</si>
  <si>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</si>
  <si>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</si>
  <si>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</si>
  <si>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</si>
  <si>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</si>
  <si>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</si>
  <si>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</si>
  <si>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</si>
  <si>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</si>
  <si>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</si>
  <si>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</si>
  <si>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</si>
  <si>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</si>
  <si>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</si>
  <si>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</si>
  <si>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</si>
  <si>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</si>
  <si>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</si>
  <si>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</si>
  <si>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</si>
  <si>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</si>
  <si>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</si>
  <si>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</si>
  <si>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</si>
  <si>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</si>
  <si>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</si>
  <si>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</si>
  <si>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</si>
  <si>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</si>
  <si>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</si>
  <si>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</si>
  <si>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</si>
  <si>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</si>
  <si>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</si>
  <si>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</si>
  <si>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</si>
  <si>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</si>
  <si>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</si>
  <si>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</si>
  <si>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</si>
  <si>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</si>
  <si>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</si>
  <si>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</si>
  <si>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</si>
  <si>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</si>
  <si>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</si>
  <si>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</si>
  <si>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</si>
  <si>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</si>
  <si>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</si>
  <si>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</si>
  <si>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</si>
  <si>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</si>
  <si>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</si>
  <si>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</si>
  <si>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</si>
  <si>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</si>
  <si>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</si>
  <si>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</si>
  <si>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</si>
  <si>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</si>
  <si>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</si>
  <si>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</si>
  <si>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</si>
  <si>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</si>
  <si>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</si>
  <si>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</si>
  <si>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</si>
  <si>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</si>
  <si>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</si>
  <si>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</si>
  <si>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</si>
  <si>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</si>
  <si>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</si>
  <si>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</si>
  <si>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</si>
  <si>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</si>
  <si>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</si>
  <si>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</si>
  <si>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</si>
  <si>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</si>
  <si>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</si>
  <si>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</si>
  <si>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</si>
  <si>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</si>
  <si>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</si>
  <si>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</si>
  <si>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</si>
  <si>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</si>
  <si>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</si>
  <si>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</si>
  <si>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</si>
  <si>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</si>
  <si>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</si>
  <si>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</si>
  <si>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</si>
  <si>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</si>
  <si>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</si>
  <si>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</si>
  <si>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</si>
  <si>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</si>
  <si>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</si>
  <si>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</si>
  <si>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</si>
  <si>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</si>
  <si>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</si>
  <si>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</si>
  <si>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</si>
  <si>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</si>
  <si>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</si>
  <si>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</si>
  <si>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</si>
  <si>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</si>
  <si>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</si>
  <si>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</si>
  <si>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</si>
  <si>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</si>
  <si>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</si>
  <si>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</si>
  <si>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</si>
  <si>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</si>
  <si>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</si>
  <si>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</si>
  <si>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</si>
  <si>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</si>
  <si>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</si>
  <si>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</si>
  <si>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</si>
  <si>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</si>
  <si>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</si>
  <si>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</si>
  <si>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</si>
  <si>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</si>
  <si>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</si>
  <si>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</si>
  <si>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</si>
  <si>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</si>
  <si>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</si>
  <si>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</si>
  <si>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</si>
  <si>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</si>
  <si>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</si>
  <si>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</si>
  <si>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</si>
  <si>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</si>
  <si>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</si>
  <si>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</si>
  <si>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</si>
  <si>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</si>
  <si>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</si>
  <si>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</si>
  <si>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</si>
  <si>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</si>
  <si>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</si>
  <si>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</si>
  <si>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</si>
  <si>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</si>
  <si>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</si>
  <si>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</si>
  <si>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</si>
  <si>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</si>
  <si>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</si>
  <si>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</si>
  <si>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</si>
  <si>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</si>
  <si>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</si>
  <si>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</si>
  <si>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</si>
  <si>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</si>
  <si>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</si>
  <si>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</si>
  <si>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</si>
  <si>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</si>
  <si>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</si>
  <si>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</si>
  <si>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</si>
  <si>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</si>
  <si>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</si>
  <si>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</si>
  <si>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</si>
  <si>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</si>
  <si>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</si>
  <si>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</si>
  <si>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</si>
  <si>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</si>
  <si>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</si>
  <si>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</si>
  <si>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</si>
  <si>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</si>
  <si>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</si>
  <si>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</si>
  <si>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</si>
  <si>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</si>
  <si>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</si>
  <si>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</si>
  <si>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</si>
  <si>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</si>
  <si>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</si>
  <si>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</si>
  <si>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</si>
  <si>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</si>
  <si>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</si>
  <si>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</si>
  <si>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</si>
  <si>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</si>
  <si>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</si>
  <si>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</si>
  <si>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</si>
  <si>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</si>
  <si>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</si>
  <si>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</si>
  <si>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</si>
  <si>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</si>
  <si>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</si>
  <si>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</si>
  <si>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</si>
  <si>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</si>
  <si>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</si>
  <si>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</si>
  <si>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</si>
  <si>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</si>
  <si>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</si>
  <si>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</si>
  <si>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</si>
  <si>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</si>
  <si>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</si>
  <si>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</si>
  <si>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</si>
  <si>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</si>
  <si>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</si>
  <si>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</si>
  <si>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</si>
  <si>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</si>
  <si>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</si>
  <si>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</si>
  <si>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</si>
  <si>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</si>
  <si>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</si>
  <si>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</si>
  <si>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</si>
  <si>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</si>
  <si>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</si>
  <si>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</si>
  <si>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</si>
  <si>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</si>
  <si>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</si>
  <si>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</si>
  <si>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</si>
  <si>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</si>
  <si>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</si>
  <si>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</si>
  <si>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</si>
  <si>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</si>
  <si>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</si>
  <si>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</si>
  <si>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</si>
  <si>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</si>
  <si>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</si>
  <si>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</si>
  <si>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</si>
  <si>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</si>
  <si>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</si>
  <si>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</si>
  <si>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</si>
  <si>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</si>
  <si>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</si>
  <si>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</si>
  <si>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</si>
  <si>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</si>
  <si>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</si>
  <si>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</si>
  <si>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</si>
  <si>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</si>
  <si>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</si>
  <si>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</si>
  <si>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</si>
  <si>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</si>
  <si>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</si>
  <si>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</si>
  <si>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</si>
  <si>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</si>
  <si>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</si>
  <si>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</si>
  <si>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</si>
  <si>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</si>
  <si>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</si>
  <si>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</si>
  <si>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</si>
  <si>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</si>
  <si>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</si>
  <si>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</si>
  <si>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</si>
  <si>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</si>
  <si>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</si>
  <si>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</si>
  <si>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</si>
  <si>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</si>
  <si>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</si>
  <si>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</si>
  <si>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</si>
  <si>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</si>
  <si>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</si>
  <si>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</si>
  <si>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</si>
  <si>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</si>
  <si>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</si>
  <si>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</si>
  <si>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</si>
  <si>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</si>
  <si>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</si>
  <si>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</si>
  <si>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</si>
  <si>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</si>
  <si>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</si>
  <si>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</si>
  <si>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</si>
  <si>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</si>
  <si>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</si>
  <si>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</si>
  <si>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</si>
  <si>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</si>
  <si>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</si>
  <si>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</si>
  <si>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</si>
  <si>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</si>
  <si>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</si>
  <si>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</si>
  <si>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</si>
  <si>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</si>
  <si>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</si>
  <si>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</si>
  <si>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</si>
  <si>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</si>
  <si>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</si>
  <si>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</si>
  <si>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</si>
  <si>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</si>
  <si>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</si>
  <si>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</si>
  <si>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</si>
  <si>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</si>
  <si>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</si>
  <si>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</si>
  <si>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</si>
  <si>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</si>
  <si>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</si>
  <si>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</si>
  <si>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</si>
  <si>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</si>
  <si>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</si>
  <si>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</si>
  <si>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</si>
  <si>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</si>
  <si>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</si>
  <si>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</si>
  <si>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</si>
  <si>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</si>
  <si>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</si>
  <si>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</si>
  <si>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</si>
  <si>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</si>
  <si>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</si>
  <si>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</si>
  <si>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</si>
  <si>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</si>
  <si>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</si>
  <si>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</si>
  <si>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</si>
  <si>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</si>
  <si>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</si>
  <si>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</si>
  <si>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</si>
  <si>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</si>
  <si>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</si>
  <si>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</si>
  <si>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</si>
  <si>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</si>
  <si>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</si>
  <si>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</si>
  <si>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</si>
  <si>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</si>
  <si>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</si>
  <si>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</si>
  <si>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</si>
  <si>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</si>
  <si>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</si>
  <si>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</si>
  <si>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</si>
  <si>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</si>
  <si>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</si>
  <si>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</si>
  <si>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</si>
  <si>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</si>
  <si>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</si>
  <si>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</si>
  <si>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</si>
  <si>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</si>
  <si>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</si>
  <si>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</si>
  <si>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</si>
  <si>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</si>
  <si>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</si>
  <si>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</si>
  <si>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</si>
  <si>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</si>
  <si>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</si>
  <si>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</si>
  <si>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</si>
  <si>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</si>
  <si>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</si>
  <si>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</si>
  <si>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</si>
  <si>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</si>
  <si>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</si>
  <si>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</si>
  <si>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</si>
  <si>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</si>
  <si>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</si>
  <si>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</si>
  <si>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</si>
  <si>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</si>
  <si>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</si>
  <si>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</si>
  <si>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</si>
  <si>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</si>
  <si>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</si>
  <si>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</si>
  <si>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</si>
  <si>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</si>
  <si>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</si>
  <si>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</si>
  <si>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</si>
  <si>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</si>
  <si>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</si>
  <si>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</si>
  <si>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</si>
  <si>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</si>
  <si>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</si>
  <si>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</si>
  <si>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</si>
  <si>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</si>
  <si>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</si>
  <si>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</si>
  <si>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</si>
  <si>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</si>
  <si>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</si>
  <si>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</si>
  <si>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</si>
  <si>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</si>
  <si>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</si>
  <si>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</si>
  <si>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</si>
  <si>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</si>
  <si>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</si>
  <si>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</si>
  <si>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</si>
  <si>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</si>
  <si>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</si>
  <si>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</si>
  <si>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</si>
  <si>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</si>
  <si>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</si>
  <si>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</si>
  <si>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</si>
  <si>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</si>
  <si>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</si>
  <si>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</si>
  <si>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</si>
  <si>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</si>
  <si>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</si>
  <si>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</si>
  <si>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</si>
  <si>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</si>
  <si>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</si>
  <si>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</si>
  <si>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</si>
  <si>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</si>
  <si>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</si>
  <si>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</si>
  <si>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</si>
  <si>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</si>
  <si>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</si>
  <si>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</si>
  <si>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</si>
  <si>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</si>
  <si>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</si>
  <si>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</si>
  <si>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</si>
  <si>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</si>
  <si>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</si>
  <si>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</si>
  <si>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</si>
  <si>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</si>
  <si>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</si>
  <si>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</si>
  <si>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</si>
  <si>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</si>
  <si>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</si>
  <si>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</si>
  <si>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</si>
  <si>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</si>
  <si>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</si>
  <si>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</si>
  <si>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</si>
  <si>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</si>
  <si>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</si>
  <si>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</si>
  <si>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</si>
  <si>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</si>
  <si>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</si>
  <si>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</si>
  <si>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</si>
  <si>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</si>
  <si>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</si>
  <si>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</si>
  <si>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</si>
  <si>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</si>
  <si>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</si>
  <si>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</si>
  <si>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</si>
  <si>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</si>
  <si>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</si>
  <si>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</si>
  <si>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</si>
  <si>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</si>
  <si>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</si>
  <si>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</si>
  <si>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</si>
  <si>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</si>
  <si>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</si>
  <si>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</si>
  <si>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</si>
  <si>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</si>
  <si>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</si>
  <si>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</si>
  <si>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</si>
  <si>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</si>
  <si>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</si>
  <si>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</si>
  <si>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</si>
  <si>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</si>
  <si>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</si>
  <si>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</si>
  <si>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</si>
  <si>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</si>
  <si>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</si>
  <si>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</si>
  <si>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</si>
  <si>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</si>
  <si>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</si>
  <si>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</si>
  <si>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</si>
  <si>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</si>
  <si>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</si>
  <si>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</si>
  <si>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</si>
  <si>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</si>
  <si>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</si>
  <si>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</si>
  <si>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</si>
  <si>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</si>
  <si>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</si>
  <si>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</si>
  <si>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</si>
  <si>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</si>
  <si>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</si>
  <si>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</si>
  <si>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</si>
  <si>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</si>
  <si>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</si>
  <si>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</si>
  <si>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</si>
  <si>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</si>
  <si>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</si>
  <si>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</si>
  <si>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</si>
  <si>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</si>
  <si>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</si>
  <si>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</si>
  <si>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</si>
  <si>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</si>
  <si>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</si>
  <si>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</si>
  <si>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</si>
  <si>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</si>
  <si>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</si>
  <si>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</si>
  <si>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</si>
  <si>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</si>
  <si>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</si>
  <si>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</si>
  <si>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</si>
  <si>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</si>
  <si>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</si>
  <si>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</si>
  <si>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</si>
  <si>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</si>
  <si>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</si>
  <si>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</si>
  <si>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</si>
  <si>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</si>
  <si>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</si>
  <si>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</si>
  <si>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</si>
  <si>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</si>
  <si>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</si>
  <si>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</si>
  <si>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</si>
  <si>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</si>
  <si>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</si>
  <si>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</si>
  <si>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</si>
  <si>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</si>
  <si>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</si>
  <si>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</si>
  <si>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</si>
  <si>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</si>
  <si>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</si>
  <si>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</si>
  <si>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</si>
  <si>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</si>
  <si>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</si>
  <si>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</si>
  <si>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</si>
  <si>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</si>
  <si>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</si>
  <si>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</si>
  <si>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</si>
  <si>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</si>
  <si>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</si>
  <si>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</si>
  <si>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</si>
  <si>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</si>
  <si>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</si>
  <si>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</si>
  <si>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</si>
  <si>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</si>
  <si>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</si>
  <si>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</si>
  <si>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</si>
  <si>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</si>
  <si>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</si>
  <si>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</si>
  <si>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</si>
  <si>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</si>
  <si>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</si>
  <si>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</si>
  <si>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</si>
  <si>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</si>
  <si>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</si>
  <si>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</si>
  <si>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</si>
  <si>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</si>
  <si>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</si>
  <si>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</si>
  <si>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</si>
  <si>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</si>
  <si>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</si>
  <si>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</si>
  <si>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</si>
  <si>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</si>
  <si>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</si>
  <si>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</si>
  <si>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</si>
  <si>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</si>
  <si>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</si>
  <si>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</si>
  <si>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</si>
  <si>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</si>
  <si>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</si>
  <si>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</si>
  <si>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</si>
  <si>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</si>
  <si>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</si>
  <si>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</si>
  <si>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</si>
  <si>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</si>
  <si>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</si>
  <si>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</si>
  <si>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</si>
  <si>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</si>
  <si>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</si>
  <si>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</si>
  <si>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</si>
  <si>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</si>
  <si>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</si>
  <si>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</si>
  <si>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</si>
  <si>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</si>
  <si>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</si>
  <si>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</si>
  <si>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</si>
  <si>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</si>
  <si>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</si>
  <si>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</si>
  <si>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</si>
  <si>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</si>
  <si>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</si>
  <si>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</si>
  <si>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</si>
  <si>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</si>
  <si>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</si>
  <si>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</si>
  <si>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</si>
  <si>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</si>
  <si>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</si>
  <si>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</si>
  <si>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</si>
  <si>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</si>
  <si>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</si>
  <si>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</si>
  <si>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</si>
  <si>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</si>
  <si>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</si>
  <si>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</si>
  <si>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</si>
  <si>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</si>
  <si>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</si>
  <si>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</si>
  <si>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</si>
  <si>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</si>
  <si>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</si>
  <si>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</si>
  <si>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</si>
  <si>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</si>
  <si>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</si>
  <si>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</si>
  <si>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</si>
  <si>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</si>
  <si>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</si>
  <si>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</si>
  <si>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</si>
  <si>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</si>
  <si>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</si>
  <si>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</si>
  <si>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</si>
  <si>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</si>
  <si>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</si>
  <si>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</si>
  <si>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</si>
  <si>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</si>
  <si>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</si>
  <si>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</si>
  <si>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</si>
  <si>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</si>
  <si>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</si>
  <si>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</si>
  <si>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</si>
  <si>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</si>
  <si>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</si>
  <si>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</si>
  <si>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</si>
  <si>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</si>
  <si>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</si>
  <si>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</si>
  <si>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</si>
  <si>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</si>
  <si>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</si>
  <si>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</si>
  <si>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</si>
  <si>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</si>
  <si>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</si>
  <si>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</si>
  <si>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</si>
  <si>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</si>
  <si>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</si>
  <si>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</si>
  <si>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</si>
  <si>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</si>
  <si>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</si>
  <si>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</si>
  <si>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</si>
  <si>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</si>
  <si>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</si>
  <si>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</si>
  <si>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</si>
  <si>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</si>
  <si>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</si>
  <si>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</si>
  <si>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</si>
  <si>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</si>
  <si>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</si>
  <si>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</si>
  <si>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</si>
  <si>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</si>
  <si>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</si>
  <si>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</si>
  <si>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</si>
  <si>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</si>
  <si>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</si>
  <si>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</si>
  <si>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</si>
  <si>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</si>
  <si>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</si>
  <si>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</si>
  <si>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</si>
  <si>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</si>
  <si>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</si>
  <si>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</si>
  <si>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</si>
  <si>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</si>
  <si>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</si>
  <si>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</si>
  <si>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</si>
  <si>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</si>
  <si>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</si>
  <si>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</si>
  <si>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</si>
  <si>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</si>
  <si>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</si>
  <si>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</si>
  <si>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</si>
  <si>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</si>
  <si>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</si>
  <si>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</si>
  <si>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</si>
  <si>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</si>
  <si>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</si>
  <si>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</si>
  <si>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</si>
  <si>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</si>
  <si>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</si>
  <si>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</si>
  <si>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</si>
  <si>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</si>
  <si>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</si>
  <si>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</si>
  <si>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</si>
  <si>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</si>
  <si>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</si>
  <si>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</si>
  <si>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</si>
  <si>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</si>
  <si>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</si>
  <si>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</si>
  <si>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</si>
  <si>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</si>
  <si>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</si>
  <si>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</si>
  <si>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</si>
  <si>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</si>
  <si>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</si>
  <si>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</si>
  <si>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</si>
  <si>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</si>
  <si>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</si>
  <si>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</si>
  <si>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</si>
  <si>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</si>
  <si>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</si>
  <si>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</si>
  <si>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</si>
  <si>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</si>
  <si>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</si>
  <si>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</si>
  <si>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</si>
  <si>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</si>
  <si>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</si>
  <si>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</si>
  <si>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</si>
  <si>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</si>
  <si>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</si>
  <si>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</si>
  <si>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</si>
  <si>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</si>
  <si>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</si>
  <si>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</si>
  <si>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</si>
  <si>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</si>
  <si>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</si>
  <si>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</si>
  <si>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</si>
  <si>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</si>
  <si>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</si>
  <si>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</si>
  <si>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</si>
  <si>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</si>
  <si>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</si>
  <si>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</si>
  <si>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</si>
  <si>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</si>
  <si>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</si>
  <si>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</si>
  <si>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</si>
  <si>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</si>
  <si>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</si>
  <si>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</si>
  <si>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</si>
  <si>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</si>
  <si>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</si>
  <si>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</si>
  <si>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</si>
  <si>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</si>
  <si>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</si>
  <si>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</si>
  <si>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</si>
  <si>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</si>
  <si>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</si>
  <si>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</si>
  <si>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</si>
  <si>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</si>
  <si>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</si>
  <si>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</si>
  <si>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</si>
  <si>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</si>
  <si>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</si>
  <si>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</si>
  <si>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</si>
  <si>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</si>
  <si>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</si>
  <si>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</si>
  <si>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</si>
  <si>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</si>
  <si>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</si>
  <si>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</si>
  <si>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</si>
  <si>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</si>
  <si>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</si>
  <si>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</si>
  <si>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</si>
  <si>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</si>
  <si>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</si>
  <si>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</si>
  <si>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</si>
  <si>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</si>
  <si>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</si>
  <si>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</si>
  <si>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</si>
  <si>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</si>
  <si>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</si>
  <si>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</si>
  <si>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</si>
  <si>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</si>
  <si>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</si>
  <si>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</si>
  <si>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</si>
  <si>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</si>
  <si>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</si>
  <si>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</si>
  <si>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</si>
  <si>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</si>
  <si>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</si>
  <si>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</si>
  <si>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</si>
  <si>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</si>
  <si>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</si>
  <si>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</si>
  <si>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</si>
  <si>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</si>
  <si>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</si>
  <si>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</si>
  <si>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</si>
  <si>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</si>
  <si>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</si>
  <si>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</si>
  <si>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</si>
  <si>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</si>
  <si>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</si>
  <si>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</si>
  <si>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</si>
  <si>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</si>
  <si>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</si>
  <si>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</si>
  <si>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</si>
  <si>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</si>
  <si>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</si>
  <si>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</si>
  <si>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</si>
  <si>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</si>
  <si>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</si>
  <si>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</si>
  <si>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</si>
  <si>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</si>
  <si>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</si>
  <si>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</si>
  <si>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</si>
  <si>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</si>
  <si>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</si>
  <si>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</si>
  <si>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</si>
  <si>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</si>
  <si>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</si>
  <si>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</si>
  <si>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</si>
  <si>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</si>
  <si>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</si>
  <si>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</si>
  <si>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</si>
  <si>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</si>
  <si>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</si>
  <si>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</si>
  <si>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</si>
  <si>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</si>
  <si>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</si>
  <si>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</si>
  <si>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</si>
  <si>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</si>
  <si>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</si>
  <si>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</si>
  <si>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</si>
  <si>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</si>
  <si>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</si>
  <si>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</si>
  <si>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</si>
  <si>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</si>
  <si>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</si>
  <si>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</si>
  <si>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</si>
  <si>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</si>
  <si>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</si>
  <si>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</si>
  <si>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</si>
  <si>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</si>
  <si>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</si>
  <si>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</si>
  <si>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</si>
  <si>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</si>
  <si>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</si>
  <si>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</si>
  <si>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</si>
  <si>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</si>
  <si>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</si>
  <si>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</si>
  <si>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</si>
  <si>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</si>
  <si>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</si>
  <si>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</si>
  <si>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</si>
  <si>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</si>
  <si>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</si>
  <si>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</si>
  <si>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</si>
  <si>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</si>
  <si>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</si>
  <si>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</si>
  <si>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</si>
  <si>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</si>
  <si>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</si>
  <si>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</si>
  <si>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</si>
  <si>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</si>
  <si>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</si>
  <si>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</si>
  <si>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</si>
  <si>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</si>
  <si>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</si>
  <si>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</si>
  <si>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</si>
  <si>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</si>
  <si>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</si>
  <si>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</si>
  <si>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</si>
  <si>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</si>
  <si>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</si>
  <si>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</si>
  <si>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</si>
  <si>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</si>
  <si>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</si>
  <si>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</si>
  <si>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</si>
  <si>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</si>
  <si>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</si>
  <si>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</si>
  <si>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</si>
  <si>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</si>
  <si>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</si>
  <si>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</si>
  <si>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</si>
  <si>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</si>
  <si>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</si>
  <si>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</si>
  <si>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</si>
  <si>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</si>
  <si>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</si>
  <si>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</si>
  <si>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</si>
  <si>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</si>
  <si>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</si>
  <si>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</si>
  <si>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</si>
  <si>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</si>
  <si>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</si>
  <si>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</si>
  <si>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</si>
  <si>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</si>
  <si>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</si>
  <si>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</si>
  <si>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</si>
  <si>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</si>
  <si>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</si>
  <si>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</si>
  <si>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</si>
  <si>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</si>
  <si>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</si>
  <si>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</si>
  <si>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</si>
  <si>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</si>
  <si>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</si>
  <si>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</si>
  <si>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</si>
  <si>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</si>
  <si>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</si>
  <si>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</si>
  <si>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</si>
  <si>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</si>
  <si>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</si>
  <si>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</si>
  <si>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</si>
  <si>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</si>
  <si>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</si>
  <si>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</si>
  <si>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</si>
  <si>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</si>
  <si>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</si>
  <si>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</si>
  <si>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</si>
  <si>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</si>
  <si>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</si>
  <si>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</si>
  <si>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</si>
  <si>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</si>
  <si>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</si>
  <si>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</si>
  <si>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</si>
  <si>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</si>
  <si>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</si>
  <si>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</si>
  <si>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</si>
  <si>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</si>
  <si>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</si>
  <si>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</si>
  <si>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</si>
  <si>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</si>
  <si>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</si>
  <si>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</si>
  <si>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</si>
  <si>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</si>
  <si>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</si>
  <si>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</si>
  <si>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</si>
  <si>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</si>
  <si>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</si>
  <si>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</si>
  <si>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</si>
  <si>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</si>
  <si>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</si>
  <si>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</si>
  <si>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</si>
  <si>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</si>
  <si>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</si>
  <si>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</si>
  <si>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</si>
  <si>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</si>
  <si>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</si>
  <si>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</si>
  <si>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</si>
  <si>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</si>
  <si>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</si>
  <si>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</si>
  <si>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</si>
  <si>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</si>
  <si>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</si>
  <si>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</si>
  <si>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</si>
  <si>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</si>
  <si>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</si>
  <si>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</si>
  <si>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</si>
  <si>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</si>
  <si>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</si>
  <si>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</si>
  <si>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</si>
  <si>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</si>
  <si>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</si>
  <si>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</si>
  <si>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</si>
  <si>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</si>
  <si>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</si>
  <si>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</si>
  <si>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</si>
  <si>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</si>
  <si>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</si>
  <si>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</si>
  <si>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</si>
  <si>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</si>
  <si>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</si>
  <si>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</si>
  <si>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</si>
  <si>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</si>
  <si>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</si>
  <si>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</si>
  <si>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</si>
  <si>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</si>
  <si>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</si>
  <si>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</si>
  <si>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</si>
  <si>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</si>
  <si>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</si>
  <si>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</si>
  <si>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</si>
  <si>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</si>
  <si>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</si>
  <si>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</si>
  <si>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</si>
  <si>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</si>
  <si>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</si>
  <si>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</si>
  <si>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</si>
  <si>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</si>
  <si>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</si>
  <si>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</si>
  <si>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</si>
  <si>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</si>
  <si>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</si>
  <si>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</si>
  <si>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</si>
  <si>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</si>
  <si>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</si>
  <si>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</si>
  <si>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</si>
  <si>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</si>
  <si>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</si>
  <si>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</si>
  <si>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</si>
  <si>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</si>
  <si>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</si>
  <si>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</si>
  <si>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</si>
  <si>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</si>
  <si>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</si>
  <si>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</si>
  <si>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</si>
  <si>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</si>
  <si>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</si>
  <si>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</si>
  <si>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</si>
  <si>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</si>
  <si>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</si>
  <si>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</si>
  <si>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</si>
  <si>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</si>
  <si>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</si>
  <si>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</si>
  <si>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</si>
  <si>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</si>
  <si>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</si>
  <si>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</si>
  <si>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</si>
  <si>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</si>
  <si>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</si>
  <si>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</si>
  <si>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</si>
  <si>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</si>
  <si>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</si>
  <si>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</si>
  <si>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</si>
  <si>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</si>
  <si>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</si>
  <si>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</si>
  <si>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</si>
  <si>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</si>
  <si>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</si>
  <si>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</si>
  <si>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</si>
  <si>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</si>
  <si>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</si>
  <si>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</si>
  <si>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</si>
  <si>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</si>
  <si>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</si>
  <si>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</si>
  <si>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</si>
  <si>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</si>
  <si>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</si>
  <si>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</si>
  <si>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</si>
  <si>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</si>
  <si>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</si>
  <si>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</si>
  <si>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</si>
  <si>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</si>
  <si>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</si>
  <si>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</si>
  <si>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</si>
  <si>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</si>
  <si>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</si>
  <si>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</si>
  <si>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</si>
  <si>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</si>
  <si>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</si>
  <si>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</si>
  <si>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</si>
  <si>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</si>
  <si>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</si>
  <si>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</si>
  <si>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</si>
  <si>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</si>
  <si>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</si>
  <si>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</si>
  <si>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</si>
  <si>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</si>
  <si>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</si>
  <si>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</si>
  <si>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</si>
  <si>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</si>
  <si>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</si>
  <si>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</si>
  <si>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</si>
  <si>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</si>
  <si>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</si>
  <si>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</si>
  <si>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</si>
  <si>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</si>
  <si>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</si>
  <si>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</si>
  <si>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</si>
  <si>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</si>
  <si>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</si>
  <si>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</si>
  <si>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</si>
  <si>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</si>
  <si>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</si>
  <si>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</si>
  <si>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</si>
  <si>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</si>
  <si>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</si>
  <si>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</si>
  <si>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</si>
  <si>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</si>
  <si>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</si>
  <si>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</si>
  <si>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</si>
  <si>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</si>
  <si>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</si>
  <si>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</si>
  <si>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</si>
  <si>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</si>
  <si>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</si>
  <si>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</si>
  <si>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</si>
  <si>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</si>
  <si>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</si>
  <si>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</si>
  <si>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</si>
  <si>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</si>
  <si>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</si>
  <si>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</si>
  <si>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</si>
  <si>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</si>
  <si>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</si>
  <si>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</si>
  <si>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</si>
  <si>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</si>
  <si>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</si>
  <si>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</si>
  <si>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</si>
  <si>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</si>
  <si>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</si>
  <si>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</si>
  <si>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</si>
  <si>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</si>
  <si>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</si>
  <si>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</si>
  <si>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</si>
  <si>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</si>
  <si>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</si>
  <si>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</si>
  <si>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</si>
  <si>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</si>
  <si>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</si>
  <si>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</si>
  <si>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</si>
  <si>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</si>
  <si>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</si>
  <si>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</si>
  <si>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</si>
  <si>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</si>
  <si>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</si>
  <si>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</si>
  <si>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</si>
  <si>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</si>
  <si>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</si>
  <si>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</si>
  <si>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</si>
  <si>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</si>
  <si>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</si>
  <si>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</si>
  <si>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</si>
  <si>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</si>
  <si>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</si>
  <si>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</si>
  <si>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</si>
  <si>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</si>
  <si>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</si>
  <si>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</si>
  <si>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</si>
  <si>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</si>
  <si>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</si>
  <si>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</si>
  <si>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</si>
  <si>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</si>
  <si>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</si>
  <si>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</si>
  <si>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</si>
  <si>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</si>
  <si>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</si>
  <si>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</si>
  <si>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</si>
  <si>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</si>
  <si>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</si>
  <si>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</si>
  <si>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</si>
  <si>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</si>
  <si>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</si>
  <si>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</si>
  <si>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</si>
  <si>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</si>
  <si>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</si>
  <si>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</si>
  <si>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</si>
  <si>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</si>
  <si>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</si>
  <si>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</si>
  <si>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</si>
  <si>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</si>
  <si>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</si>
  <si>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</si>
  <si>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</si>
  <si>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</si>
  <si>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</si>
  <si>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</si>
  <si>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</si>
  <si>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</si>
  <si>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</si>
  <si>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</si>
  <si>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</si>
  <si>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</si>
  <si>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</si>
  <si>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</si>
  <si>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</si>
  <si>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</si>
  <si>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</si>
  <si>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</si>
  <si>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</si>
  <si>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</si>
  <si>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</si>
  <si>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</si>
  <si>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</si>
  <si>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</si>
  <si>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</si>
  <si>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</si>
  <si>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</si>
  <si>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</si>
  <si>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</si>
  <si>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</si>
  <si>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</si>
  <si>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</si>
  <si>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</si>
  <si>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</si>
  <si>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</si>
  <si>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</si>
  <si>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</si>
  <si>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</si>
  <si>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</si>
  <si>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</si>
  <si>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</si>
  <si>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</si>
  <si>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</si>
  <si>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</si>
  <si>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</si>
  <si>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</si>
  <si>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</si>
  <si>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</si>
  <si>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</si>
  <si>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</si>
  <si>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</si>
  <si>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</si>
  <si>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</si>
  <si>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</si>
  <si>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</si>
  <si>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</si>
  <si>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</si>
  <si>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</si>
  <si>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</si>
  <si>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</si>
  <si>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</si>
  <si>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</si>
  <si>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</si>
  <si>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</si>
  <si>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</si>
  <si>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</si>
  <si>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</si>
  <si>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</si>
  <si>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</si>
  <si>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</si>
  <si>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</si>
  <si>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</si>
  <si>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</si>
  <si>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</si>
  <si>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</si>
  <si>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</si>
  <si>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</si>
  <si>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</si>
  <si>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</si>
  <si>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</si>
  <si>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</si>
  <si>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</si>
  <si>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</si>
  <si>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</si>
  <si>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</si>
  <si>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</si>
  <si>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</si>
  <si>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</si>
  <si>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</si>
  <si>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</si>
  <si>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</si>
  <si>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</si>
  <si>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</si>
  <si>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</si>
  <si>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</si>
  <si>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</si>
  <si>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</si>
  <si>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</si>
  <si>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</si>
  <si>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</si>
  <si>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</si>
  <si>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</si>
  <si>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</si>
  <si>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</si>
  <si>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</si>
  <si>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</si>
  <si>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</si>
  <si>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</si>
  <si>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</si>
  <si>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</si>
  <si>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</si>
  <si>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</si>
  <si>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</si>
  <si>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</si>
  <si>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</si>
  <si>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</si>
  <si>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</si>
  <si>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</si>
  <si>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</si>
  <si>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</si>
  <si>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</si>
  <si>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</si>
  <si>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</si>
  <si>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</si>
  <si>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</si>
  <si>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</si>
  <si>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</si>
  <si>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</si>
  <si>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</si>
  <si>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</si>
  <si>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</si>
  <si>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</si>
  <si>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</si>
  <si>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</si>
  <si>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</si>
  <si>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</si>
  <si>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</si>
  <si>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</si>
  <si>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</si>
  <si>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</si>
  <si>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</si>
  <si>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</si>
  <si>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</si>
  <si>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</si>
  <si>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</si>
  <si>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</si>
  <si>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</si>
  <si>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</si>
  <si>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</si>
  <si>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</si>
  <si>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</si>
  <si>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</si>
  <si>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</si>
  <si>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</si>
  <si>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</si>
  <si>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</si>
  <si>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</si>
  <si>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</si>
  <si>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</si>
  <si>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</si>
  <si>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</si>
  <si>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</si>
  <si>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</si>
  <si>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</si>
  <si>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</si>
  <si>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</si>
  <si>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</si>
  <si>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</si>
  <si>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</si>
  <si>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</si>
  <si>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</si>
  <si>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</si>
  <si>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</si>
  <si>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</si>
  <si>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</si>
  <si>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</si>
  <si>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</si>
  <si>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</si>
  <si>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</si>
  <si>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</si>
  <si>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</si>
  <si>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</si>
  <si>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</si>
  <si>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</si>
  <si>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</si>
  <si>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</si>
  <si>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</si>
  <si>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</si>
  <si>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</si>
  <si>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</si>
  <si>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</si>
  <si>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</si>
  <si>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</si>
  <si>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</si>
  <si>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</si>
  <si>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</si>
  <si>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</si>
  <si>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</si>
  <si>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</si>
  <si>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</si>
  <si>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</si>
  <si>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</si>
  <si>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</si>
  <si>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</si>
  <si>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</si>
  <si>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</si>
  <si>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</si>
  <si>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</si>
  <si>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</si>
  <si>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</si>
  <si>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</si>
  <si>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</si>
  <si>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</si>
  <si>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</si>
  <si>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</si>
  <si>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</si>
  <si>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</si>
  <si>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</si>
  <si>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</si>
  <si>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</si>
  <si>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</si>
  <si>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</si>
  <si>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</si>
  <si>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</si>
  <si>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</si>
  <si>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</si>
  <si>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</si>
  <si>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</si>
  <si>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</si>
  <si>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</si>
  <si>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</si>
  <si>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</si>
  <si>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</si>
  <si>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</si>
  <si>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</si>
  <si>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</si>
  <si>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</si>
  <si>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</si>
  <si>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</si>
  <si>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</si>
  <si>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</si>
  <si>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</si>
  <si>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</si>
  <si>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</si>
  <si>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</si>
  <si>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</si>
  <si>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</si>
  <si>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</si>
  <si>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</si>
  <si>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</si>
  <si>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</si>
  <si>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</si>
  <si>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</si>
  <si>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</si>
  <si>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</si>
  <si>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</si>
  <si>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</si>
  <si>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</si>
  <si>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</si>
  <si>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</si>
  <si>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</si>
  <si>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</si>
  <si>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</si>
  <si>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</si>
  <si>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</si>
  <si>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</si>
  <si>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</si>
  <si>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</si>
  <si>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</si>
  <si>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</si>
  <si>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</si>
  <si>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</si>
  <si>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</si>
  <si>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</si>
  <si>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</si>
  <si>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</si>
  <si>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</si>
  <si>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</si>
  <si>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</si>
  <si>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</si>
  <si>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</si>
  <si>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</si>
  <si>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</si>
  <si>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</si>
  <si>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</si>
  <si>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</si>
  <si>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</si>
  <si>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</si>
  <si>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</si>
  <si>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</si>
  <si>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</si>
  <si>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</si>
  <si>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</si>
  <si>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</si>
  <si>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</si>
  <si>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</si>
  <si>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</si>
  <si>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</si>
  <si>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</si>
  <si>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</si>
  <si>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</si>
  <si>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</si>
  <si>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</si>
  <si>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</si>
  <si>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</si>
  <si>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</si>
  <si>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</si>
  <si>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</si>
  <si>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</si>
  <si>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</si>
  <si>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</si>
  <si>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</si>
  <si>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</si>
  <si>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</si>
  <si>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</si>
  <si>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</si>
  <si>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</si>
  <si>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</si>
  <si>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</si>
  <si>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</si>
  <si>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</si>
  <si>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</si>
  <si>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</si>
  <si>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</si>
  <si>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</si>
  <si>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</si>
  <si>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</si>
  <si>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</si>
  <si>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</si>
  <si>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</si>
  <si>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</si>
  <si>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</si>
  <si>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</si>
  <si>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</si>
  <si>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</si>
  <si>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</si>
  <si>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</si>
  <si>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</si>
  <si>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</si>
  <si>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</si>
  <si>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</si>
  <si>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</si>
  <si>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</si>
  <si>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</si>
  <si>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</si>
  <si>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</si>
  <si>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</si>
  <si>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</si>
  <si>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</si>
  <si>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</si>
  <si>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</si>
  <si>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</si>
  <si>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</si>
  <si>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</si>
  <si>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</si>
  <si>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</si>
  <si>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</si>
  <si>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</si>
  <si>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</si>
  <si>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</si>
  <si>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</si>
  <si>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</si>
  <si>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</si>
  <si>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</si>
  <si>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</si>
  <si>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</si>
  <si>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</si>
  <si>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</si>
  <si>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</si>
  <si>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</si>
  <si>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</si>
  <si>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</si>
  <si>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</si>
  <si>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</si>
  <si>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</si>
  <si>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</si>
  <si>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</si>
  <si>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</si>
  <si>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</si>
  <si>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</si>
  <si>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</si>
  <si>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</si>
  <si>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</si>
  <si>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</si>
  <si>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</si>
  <si>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</si>
  <si>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</si>
  <si>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</si>
  <si>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</si>
  <si>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</si>
  <si>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</si>
  <si>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</si>
  <si>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</si>
  <si>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</si>
  <si>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</si>
  <si>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</si>
  <si>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</si>
  <si>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</si>
  <si>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</si>
  <si>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</si>
  <si>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</si>
  <si>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</si>
  <si>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</si>
  <si>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</si>
  <si>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</si>
  <si>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</si>
  <si>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</si>
  <si>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</si>
  <si>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</si>
  <si>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</si>
  <si>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</si>
  <si>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</si>
  <si>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</si>
  <si>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</si>
  <si>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</si>
  <si>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</si>
  <si>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</si>
  <si>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</si>
  <si>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</si>
  <si>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</si>
  <si>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</si>
  <si>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</si>
  <si>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</si>
  <si>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</si>
  <si>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</si>
  <si>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</si>
  <si>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</si>
  <si>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</si>
  <si>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</si>
  <si>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</si>
  <si>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</si>
  <si>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</si>
  <si>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</si>
  <si>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</si>
  <si>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</si>
  <si>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</si>
  <si>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</si>
  <si>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</si>
  <si>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</si>
  <si>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</si>
  <si>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</si>
  <si>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</si>
  <si>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</si>
  <si>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</si>
  <si>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</si>
  <si>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</si>
  <si>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</si>
  <si>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</si>
  <si>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</si>
  <si>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</si>
  <si>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</si>
  <si>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</si>
  <si>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</si>
  <si>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</si>
  <si>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</si>
  <si>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</si>
  <si>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</si>
  <si>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</si>
  <si>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</si>
  <si>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</si>
  <si>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</si>
  <si>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</si>
  <si>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</si>
  <si>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</si>
  <si>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</si>
  <si>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</si>
  <si>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</si>
  <si>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</si>
  <si>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</si>
  <si>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</si>
  <si>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</si>
  <si>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</si>
  <si>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</si>
  <si>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</si>
  <si>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</si>
  <si>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</si>
  <si>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</si>
  <si>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</si>
  <si>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</si>
  <si>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</si>
  <si>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</si>
  <si>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</si>
  <si>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</si>
  <si>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</si>
  <si>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</si>
  <si>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</si>
  <si>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</si>
  <si>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</si>
  <si>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</si>
  <si>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</si>
  <si>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</si>
  <si>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</si>
  <si>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</si>
  <si>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</si>
  <si>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</si>
  <si>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</si>
  <si>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</si>
  <si>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</si>
  <si>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</si>
  <si>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</si>
  <si>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</si>
  <si>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</si>
  <si>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</si>
  <si>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</si>
  <si>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</si>
  <si>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</si>
  <si>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</si>
  <si>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</si>
  <si>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</si>
  <si>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</si>
  <si>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</si>
  <si>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</si>
  <si>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</si>
  <si>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</si>
  <si>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</si>
  <si>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</si>
  <si>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</si>
  <si>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</si>
  <si>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</si>
  <si>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</si>
  <si>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</si>
  <si>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</si>
  <si>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</si>
  <si>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</si>
  <si>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</si>
  <si>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</si>
  <si>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</si>
  <si>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</si>
  <si>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</si>
  <si>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</si>
  <si>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</si>
  <si>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</si>
  <si>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</si>
  <si>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</si>
  <si>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</si>
  <si>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</si>
  <si>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</si>
  <si>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</si>
  <si>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</si>
  <si>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</si>
  <si>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</si>
  <si>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</si>
  <si>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</si>
  <si>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</si>
  <si>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</si>
  <si>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</si>
  <si>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</si>
  <si>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</si>
  <si>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</si>
  <si>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</si>
  <si>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</si>
  <si>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</si>
  <si>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</si>
  <si>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</si>
  <si>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</si>
  <si>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</si>
  <si>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</si>
  <si>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</si>
  <si>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</si>
  <si>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</si>
  <si>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</si>
  <si>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</si>
  <si>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</si>
  <si>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</si>
  <si>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</si>
  <si>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</si>
  <si>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</si>
  <si>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</si>
  <si>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</si>
  <si>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</si>
  <si>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</si>
  <si>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</si>
  <si>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</si>
  <si>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</si>
  <si>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</si>
  <si>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</si>
  <si>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</si>
  <si>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</si>
  <si>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</si>
  <si>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</si>
  <si>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</si>
  <si>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</si>
  <si>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</si>
  <si>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</si>
  <si>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</si>
  <si>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</si>
  <si>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</si>
  <si>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</si>
  <si>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</si>
  <si>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</si>
  <si>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</si>
  <si>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</si>
  <si>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</si>
  <si>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</si>
  <si>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</si>
  <si>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</si>
  <si>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</si>
  <si>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</si>
  <si>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</si>
  <si>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</si>
  <si>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</si>
  <si>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</si>
  <si>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</si>
  <si>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</si>
  <si>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</si>
  <si>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</si>
  <si>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</si>
  <si>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</si>
  <si>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</si>
  <si>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</si>
  <si>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</si>
  <si>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</si>
  <si>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</si>
  <si>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</si>
  <si>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</si>
  <si>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</si>
  <si>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</si>
  <si>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</si>
  <si>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</si>
  <si>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</si>
  <si>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</si>
  <si>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</si>
  <si>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</si>
  <si>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</si>
  <si>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</si>
  <si>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</si>
  <si>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</si>
  <si>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</si>
  <si>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</si>
  <si>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</si>
  <si>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</si>
  <si>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</si>
  <si>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</si>
  <si>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</si>
  <si>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</si>
  <si>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</si>
  <si>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</si>
  <si>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</si>
  <si>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</si>
  <si>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</si>
  <si>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</si>
  <si>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</si>
  <si>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</si>
  <si>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</si>
  <si>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</si>
  <si>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</si>
  <si>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</si>
  <si>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</si>
  <si>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</si>
  <si>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</si>
  <si>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</si>
  <si>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</si>
  <si>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</si>
  <si>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</si>
  <si>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</si>
  <si>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</si>
  <si>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</si>
  <si>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</si>
  <si>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</si>
  <si>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</si>
  <si>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</si>
  <si>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</si>
  <si>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</si>
  <si>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</si>
  <si>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</si>
  <si>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</si>
  <si>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</si>
  <si>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</si>
  <si>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</si>
  <si>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</si>
  <si>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</si>
  <si>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</si>
  <si>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</si>
  <si>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</si>
  <si>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</si>
  <si>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</si>
  <si>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</si>
  <si>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</si>
  <si>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</si>
  <si>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</si>
  <si>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</si>
  <si>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</si>
  <si>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</si>
  <si>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</si>
  <si>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</si>
  <si>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</si>
  <si>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</si>
  <si>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</si>
  <si>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</si>
  <si>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</si>
  <si>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</si>
  <si>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</si>
  <si>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</si>
  <si>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</si>
  <si>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</si>
  <si>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</si>
  <si>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</si>
  <si>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</si>
  <si>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</si>
  <si>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</si>
  <si>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</si>
  <si>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</si>
  <si>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</si>
  <si>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</si>
  <si>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</si>
  <si>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</si>
  <si>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</si>
  <si>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</si>
  <si>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</si>
  <si>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</si>
  <si>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</si>
  <si>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</si>
  <si>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</si>
  <si>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</si>
  <si>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</si>
  <si>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</si>
  <si>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</si>
  <si>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</si>
  <si>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</si>
  <si>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</si>
  <si>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</si>
  <si>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</si>
  <si>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</si>
  <si>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</si>
  <si>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</si>
  <si>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</si>
  <si>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</si>
  <si>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</si>
  <si>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</si>
  <si>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</si>
  <si>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</si>
  <si>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</si>
  <si>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</si>
  <si>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</si>
  <si>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</si>
  <si>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</si>
  <si>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</si>
  <si>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</si>
  <si>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</si>
  <si>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</si>
  <si>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</si>
  <si>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</si>
  <si>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</si>
  <si>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</si>
  <si>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</si>
  <si>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</si>
  <si>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</si>
  <si>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</si>
  <si>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</si>
  <si>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</si>
  <si>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</si>
  <si>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</si>
  <si>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</si>
  <si>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</si>
  <si>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</si>
  <si>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</si>
  <si>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</si>
  <si>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</si>
  <si>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</si>
  <si>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</si>
  <si>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</si>
  <si>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</si>
  <si>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</si>
  <si>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</si>
  <si>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</si>
  <si>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</si>
  <si>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</si>
  <si>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</si>
  <si>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</si>
  <si>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</si>
  <si>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</si>
  <si>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</si>
  <si>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</si>
  <si>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</si>
  <si>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</si>
  <si>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</si>
  <si>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</si>
  <si>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</si>
  <si>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</si>
  <si>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</si>
  <si>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</si>
  <si>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</si>
  <si>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</si>
  <si>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</si>
  <si>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</si>
  <si>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</si>
  <si>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</si>
  <si>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</si>
  <si>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</si>
  <si>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</si>
  <si>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</si>
  <si>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</si>
  <si>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</si>
  <si>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</si>
  <si>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</si>
  <si>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</si>
  <si>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</si>
  <si>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</si>
  <si>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</si>
  <si>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</si>
  <si>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</si>
  <si>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</si>
  <si>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</si>
  <si>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</si>
  <si>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</si>
  <si>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</si>
  <si>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</si>
  <si>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</si>
  <si>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</si>
  <si>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</si>
  <si>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</si>
  <si>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</si>
  <si>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</si>
  <si>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</si>
  <si>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</si>
  <si>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</si>
  <si>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</si>
  <si>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</si>
  <si>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</si>
  <si>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</si>
  <si>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</si>
  <si>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</si>
  <si>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</si>
  <si>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</si>
  <si>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</si>
  <si>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</si>
  <si>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</si>
  <si>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</si>
  <si>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</si>
  <si>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</si>
  <si>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</si>
  <si>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</si>
  <si>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</si>
  <si>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</si>
  <si>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</si>
  <si>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</si>
  <si>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</si>
  <si>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</si>
  <si>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</si>
  <si>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</si>
  <si>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</si>
  <si>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</si>
  <si>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</si>
  <si>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</si>
  <si>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</si>
  <si>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</si>
  <si>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</si>
  <si>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</si>
  <si>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</si>
  <si>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</si>
  <si>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</si>
  <si>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</si>
  <si>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</si>
  <si>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</si>
  <si>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</si>
  <si>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</si>
  <si>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</si>
  <si>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</si>
  <si>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</si>
  <si>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</si>
  <si>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</si>
  <si>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</si>
  <si>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</si>
  <si>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</si>
  <si>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</si>
  <si>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</si>
  <si>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</si>
  <si>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</si>
  <si>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</si>
  <si>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</si>
  <si>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</si>
  <si>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</si>
  <si>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</si>
  <si>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</si>
  <si>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</si>
  <si>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</si>
  <si>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</si>
  <si>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</si>
  <si>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</si>
  <si>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</si>
  <si>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</si>
  <si>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</si>
  <si>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</si>
  <si>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</si>
  <si>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</si>
  <si>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</si>
  <si>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</si>
  <si>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</si>
  <si>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</si>
  <si>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</si>
  <si>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</si>
  <si>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</si>
  <si>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</si>
  <si>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</si>
  <si>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</si>
  <si>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</si>
  <si>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</si>
  <si>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</si>
  <si>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</si>
  <si>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</si>
  <si>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</si>
  <si>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</si>
  <si>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</si>
  <si>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</si>
  <si>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</si>
  <si>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</si>
  <si>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</si>
  <si>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</si>
  <si>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</si>
  <si>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</si>
  <si>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</si>
  <si>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</si>
  <si>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</si>
  <si>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</si>
  <si>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</si>
  <si>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</si>
  <si>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</si>
  <si>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</si>
  <si>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</si>
  <si>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</si>
  <si>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</si>
  <si>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</si>
  <si>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</si>
  <si>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</si>
  <si>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</si>
  <si>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</si>
  <si>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</si>
  <si>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</si>
  <si>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</si>
  <si>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</si>
  <si>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</si>
  <si>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</si>
  <si>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</si>
  <si>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</si>
  <si>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</si>
  <si>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</si>
  <si>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</si>
  <si>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</si>
  <si>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</si>
  <si>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</si>
  <si>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</si>
  <si>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</si>
  <si>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</si>
  <si>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</si>
  <si>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</si>
  <si>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</si>
  <si>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</si>
  <si>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</si>
  <si>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</si>
  <si>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</si>
  <si>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</si>
  <si>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</si>
  <si>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</si>
  <si>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</si>
  <si>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</si>
  <si>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</si>
  <si>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</si>
  <si>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</si>
  <si>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</si>
  <si>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</si>
  <si>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</si>
  <si>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</si>
  <si>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</si>
  <si>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</si>
  <si>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</si>
  <si>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</si>
  <si>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</si>
  <si>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</si>
  <si>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</si>
  <si>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</si>
  <si>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</si>
  <si>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</si>
  <si>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</si>
  <si>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</si>
  <si>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</si>
  <si>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</si>
  <si>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</si>
  <si>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</si>
  <si>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</si>
  <si>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</si>
  <si>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</si>
  <si>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</si>
  <si>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</si>
  <si>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</si>
  <si>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</si>
  <si>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</si>
  <si>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</si>
  <si>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</si>
  <si>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</si>
  <si>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</si>
  <si>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</si>
  <si>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</si>
  <si>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</si>
  <si>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</si>
  <si>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</si>
  <si>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</si>
  <si>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</si>
  <si>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</si>
  <si>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</si>
  <si>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</si>
  <si>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</si>
  <si>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</si>
  <si>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</si>
  <si>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</si>
  <si>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</si>
  <si>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</si>
  <si>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</si>
  <si>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</si>
  <si>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</si>
  <si>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</si>
  <si>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</si>
  <si>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</si>
  <si>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</si>
  <si>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</si>
  <si>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</si>
  <si>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</si>
  <si>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</si>
  <si>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</si>
  <si>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</si>
  <si>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</si>
  <si>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</si>
  <si>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</si>
  <si>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</si>
  <si>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</si>
  <si>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</si>
  <si>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</si>
  <si>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</si>
  <si>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</si>
  <si>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</si>
  <si>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</si>
  <si>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</si>
  <si>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</si>
  <si>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</si>
  <si>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</si>
  <si>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</si>
  <si>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</si>
  <si>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</si>
  <si>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</si>
  <si>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</si>
  <si>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</si>
  <si>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</si>
  <si>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</si>
  <si>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</si>
  <si>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</si>
  <si>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</si>
  <si>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</si>
  <si>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</si>
  <si>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</si>
  <si>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</si>
  <si>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</si>
  <si>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</si>
  <si>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</si>
  <si>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</si>
  <si>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</si>
  <si>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</si>
  <si>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</si>
  <si>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</si>
  <si>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</si>
  <si>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</si>
  <si>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</si>
  <si>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</si>
  <si>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</si>
  <si>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</si>
  <si>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</si>
  <si>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</si>
  <si>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</si>
  <si>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</si>
  <si>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</si>
  <si>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</si>
  <si>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</si>
  <si>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</si>
  <si>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</si>
  <si>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</si>
  <si>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</si>
  <si>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</si>
  <si>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</si>
  <si>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</si>
  <si>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</si>
  <si>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</si>
  <si>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</si>
  <si>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</si>
  <si>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</si>
  <si>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</si>
  <si>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</si>
  <si>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</si>
  <si>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</si>
  <si>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</si>
  <si>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</si>
  <si>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</si>
  <si>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</si>
  <si>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</si>
  <si>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</si>
  <si>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</si>
  <si>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</si>
  <si>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</si>
  <si>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</si>
  <si>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</si>
  <si>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</si>
  <si>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</si>
  <si>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</si>
  <si>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</si>
  <si>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</si>
  <si>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</si>
  <si>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</si>
  <si>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</si>
  <si>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</si>
  <si>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</si>
  <si>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</si>
  <si>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</si>
  <si>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</si>
  <si>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</si>
  <si>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</si>
  <si>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</si>
  <si>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</si>
  <si>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</si>
  <si>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</si>
  <si>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</si>
  <si>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</si>
  <si>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</si>
  <si>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</si>
  <si>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</si>
  <si>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</si>
  <si>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</si>
  <si>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</si>
  <si>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</si>
  <si>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</si>
  <si>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</si>
  <si>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</si>
  <si>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</si>
  <si>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</si>
  <si>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</si>
  <si>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</si>
  <si>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</si>
  <si>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</si>
  <si>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</si>
  <si>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</si>
  <si>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</si>
  <si>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</si>
  <si>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</si>
  <si>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</si>
  <si>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</si>
  <si>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</si>
  <si>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</si>
  <si>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</si>
  <si>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</si>
  <si>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</si>
  <si>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</si>
  <si>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</si>
  <si>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</si>
  <si>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</si>
  <si>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</si>
  <si>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</si>
  <si>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</si>
  <si>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</si>
  <si>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</si>
  <si>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</si>
  <si>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</si>
  <si>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</si>
  <si>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</si>
  <si>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</si>
  <si>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</si>
  <si>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</si>
  <si>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</si>
  <si>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</si>
  <si>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</si>
  <si>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</si>
  <si>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</si>
  <si>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</si>
  <si>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</si>
  <si>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</si>
  <si>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</si>
  <si>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</si>
  <si>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</si>
  <si>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</si>
  <si>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</si>
  <si>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</si>
  <si>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</si>
  <si>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</si>
  <si>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</si>
  <si>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</si>
  <si>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</si>
  <si>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</si>
  <si>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</si>
  <si>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</si>
  <si>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</si>
  <si>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</si>
  <si>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</si>
  <si>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</si>
  <si>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</si>
  <si>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</si>
  <si>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</si>
  <si>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</si>
  <si>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</si>
  <si>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</si>
  <si>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</si>
  <si>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</si>
  <si>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</si>
  <si>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</si>
  <si>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</si>
  <si>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</si>
  <si>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</si>
  <si>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</si>
  <si>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</si>
  <si>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</si>
  <si>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</si>
  <si>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</si>
  <si>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</si>
  <si>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</si>
  <si>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</si>
  <si>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</si>
  <si>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</si>
  <si>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</si>
  <si>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</si>
  <si>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</si>
  <si>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</si>
  <si>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</si>
  <si>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</si>
  <si>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</si>
  <si>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</si>
  <si>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</si>
  <si>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</si>
  <si>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</si>
  <si>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</si>
  <si>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</si>
  <si>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</si>
  <si>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</si>
  <si>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</si>
  <si>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</si>
  <si>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</si>
  <si>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</si>
  <si>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</si>
  <si>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</si>
  <si>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</si>
  <si>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</si>
  <si>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</si>
  <si>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</si>
  <si>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</si>
  <si>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</si>
  <si>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</si>
  <si>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</si>
  <si>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</si>
  <si>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</si>
  <si>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</si>
  <si>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</si>
  <si>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</si>
  <si>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</si>
  <si>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</si>
  <si>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</si>
  <si>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</si>
  <si>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</si>
  <si>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</si>
  <si>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</si>
  <si>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</si>
  <si>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</si>
  <si>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</si>
  <si>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</si>
  <si>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</si>
  <si>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</si>
  <si>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</si>
  <si>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</si>
  <si>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</si>
  <si>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</si>
  <si>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</si>
  <si>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</si>
  <si>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</si>
  <si>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</si>
  <si>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</si>
  <si>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</si>
  <si>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</si>
  <si>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</si>
  <si>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</si>
  <si>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</si>
  <si>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</si>
  <si>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</si>
  <si>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</si>
  <si>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</si>
  <si>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</si>
  <si>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</si>
  <si>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</si>
  <si>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</si>
  <si>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</si>
  <si>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</si>
  <si>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</si>
  <si>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</si>
  <si>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</si>
  <si>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</si>
  <si>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</si>
  <si>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</si>
  <si>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</si>
  <si>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</si>
  <si>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</si>
  <si>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</si>
  <si>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</si>
  <si>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</si>
  <si>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</si>
  <si>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</si>
  <si>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</si>
  <si>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</si>
  <si>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</si>
  <si>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</si>
  <si>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</si>
  <si>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</si>
  <si>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</si>
  <si>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</si>
  <si>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</si>
  <si>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</si>
  <si>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</si>
  <si>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</si>
  <si>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</si>
  <si>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</si>
  <si>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</si>
  <si>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</si>
  <si>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</si>
  <si>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</si>
  <si>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</si>
  <si>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</si>
  <si>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</si>
  <si>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</si>
  <si>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</si>
  <si>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</si>
  <si>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</si>
  <si>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</si>
  <si>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</si>
  <si>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</si>
  <si>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</si>
  <si>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</si>
  <si>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</si>
  <si>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</si>
  <si>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</si>
  <si>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</si>
  <si>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</si>
  <si>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</si>
  <si>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</si>
  <si>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</si>
  <si>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</si>
  <si>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</si>
  <si>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</si>
  <si>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</si>
  <si>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</si>
  <si>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</si>
  <si>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</si>
  <si>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</si>
  <si>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</si>
  <si>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</si>
  <si>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</si>
  <si>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</si>
  <si>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</si>
  <si>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</si>
  <si>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</si>
  <si>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</si>
  <si>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</si>
  <si>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</si>
  <si>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</si>
  <si>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</si>
  <si>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</si>
  <si>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</si>
  <si>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</si>
  <si>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</si>
  <si>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</si>
  <si>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</si>
  <si>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</si>
  <si>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</si>
  <si>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</si>
  <si>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</si>
  <si>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</si>
  <si>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</si>
  <si>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</si>
  <si>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</si>
  <si>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</si>
  <si>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</si>
  <si>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</si>
  <si>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</si>
  <si>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</si>
  <si>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</si>
  <si>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</si>
  <si>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</si>
  <si>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</si>
  <si>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</si>
  <si>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</si>
  <si>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</si>
  <si>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</si>
  <si>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</si>
  <si>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</si>
  <si>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</si>
  <si>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</si>
  <si>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</si>
  <si>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</si>
  <si>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</si>
  <si>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</si>
  <si>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</si>
  <si>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</si>
  <si>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</si>
  <si>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</si>
  <si>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</si>
  <si>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</si>
  <si>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</si>
  <si>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</si>
  <si>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</si>
  <si>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</si>
  <si>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</si>
  <si>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</si>
  <si>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</si>
  <si>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</si>
  <si>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</si>
  <si>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</si>
  <si>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</si>
  <si>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</si>
  <si>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</si>
  <si>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</si>
  <si>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</si>
  <si>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</si>
  <si>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</si>
  <si>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</si>
  <si>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</si>
  <si>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</si>
  <si>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</si>
  <si>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</si>
  <si>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</si>
  <si>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</si>
  <si>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</si>
  <si>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</si>
  <si>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</si>
  <si>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</si>
  <si>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</si>
  <si>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</si>
  <si>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</si>
  <si>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</si>
  <si>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</si>
  <si>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</si>
  <si>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</si>
  <si>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</si>
  <si>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</si>
  <si>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</si>
  <si>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</si>
  <si>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</si>
  <si>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</si>
  <si>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</si>
  <si>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</si>
  <si>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</si>
  <si>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</si>
  <si>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</si>
  <si>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</si>
  <si>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</si>
  <si>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</si>
  <si>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</si>
  <si>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</si>
  <si>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</si>
  <si>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</si>
  <si>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</si>
  <si>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</si>
  <si>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</si>
  <si>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</si>
  <si>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</si>
  <si>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</si>
  <si>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</si>
  <si>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</si>
  <si>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</si>
  <si>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</si>
  <si>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</si>
  <si>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</si>
  <si>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</si>
  <si>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</si>
  <si>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</si>
  <si>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</si>
  <si>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</si>
  <si>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</si>
  <si>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</si>
  <si>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</si>
  <si>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</si>
  <si>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</si>
  <si>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</si>
  <si>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</si>
  <si>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</si>
  <si>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</si>
  <si>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</si>
  <si>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</si>
  <si>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</si>
  <si>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</si>
  <si>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</si>
  <si>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</si>
  <si>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</si>
  <si>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</si>
  <si>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</si>
  <si>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</si>
  <si>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</si>
  <si>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</si>
  <si>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</si>
  <si>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</si>
  <si>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</si>
  <si>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</si>
  <si>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</si>
  <si>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</si>
  <si>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</si>
  <si>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</si>
  <si>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</si>
  <si>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</si>
  <si>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</si>
  <si>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</si>
  <si>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</si>
  <si>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</si>
  <si>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</si>
  <si>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</si>
  <si>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</si>
  <si>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</si>
  <si>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</si>
  <si>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</si>
  <si>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</si>
  <si>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</si>
  <si>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</si>
  <si>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</si>
  <si>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</si>
  <si>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</si>
  <si>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</si>
  <si>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</si>
  <si>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</si>
  <si>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</si>
  <si>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</si>
  <si>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</si>
  <si>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</si>
  <si>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</si>
  <si>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</si>
  <si>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</si>
  <si>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</si>
  <si>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</si>
  <si>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</si>
  <si>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</si>
  <si>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</si>
  <si>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</si>
  <si>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</si>
  <si>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</si>
  <si>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</si>
  <si>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</si>
  <si>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</si>
  <si>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</si>
  <si>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</si>
  <si>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</si>
  <si>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</si>
  <si>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</si>
  <si>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</si>
  <si>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</si>
  <si>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</si>
  <si>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</si>
  <si>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</si>
  <si>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</si>
  <si>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</si>
  <si>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</si>
  <si>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</si>
  <si>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</si>
  <si>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</si>
  <si>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</si>
  <si>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</si>
  <si>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</si>
  <si>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</si>
  <si>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</si>
  <si>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</si>
  <si>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</si>
  <si>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</si>
  <si>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</si>
  <si>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</si>
  <si>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</si>
  <si>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</si>
  <si>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</si>
  <si>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</si>
  <si>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</si>
  <si>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</si>
  <si>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</si>
  <si>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</si>
  <si>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</si>
  <si>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</si>
  <si>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</si>
  <si>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</si>
  <si>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</si>
  <si>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</si>
  <si>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</si>
  <si>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</si>
  <si>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</si>
  <si>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</si>
  <si>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</si>
  <si>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</si>
  <si>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</si>
  <si>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</si>
  <si>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</si>
  <si>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</si>
  <si>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</si>
  <si>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</si>
  <si>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</si>
  <si>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</si>
  <si>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</si>
  <si>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</si>
  <si>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</si>
  <si>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</si>
  <si>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</si>
  <si>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</si>
  <si>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</si>
  <si>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</si>
  <si>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</si>
  <si>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</si>
  <si>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</si>
  <si>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</si>
  <si>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</si>
  <si>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</si>
  <si>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</si>
  <si>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</si>
  <si>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</si>
  <si>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</si>
  <si>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</si>
  <si>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</si>
  <si>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</si>
  <si>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</si>
  <si>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</si>
  <si>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</si>
  <si>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</si>
  <si>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</si>
  <si>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</si>
  <si>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</si>
  <si>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</si>
  <si>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</si>
  <si>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</si>
  <si>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</si>
  <si>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</si>
  <si>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</si>
  <si>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</si>
  <si>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</si>
  <si>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</si>
  <si>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</si>
  <si>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</si>
  <si>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</si>
  <si>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</si>
  <si>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</si>
  <si>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</si>
  <si>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</si>
  <si>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</si>
  <si>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</si>
  <si>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</si>
  <si>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</si>
  <si>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</si>
  <si>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</si>
  <si>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</si>
  <si>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</si>
  <si>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</si>
  <si>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</si>
  <si>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</si>
  <si>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</si>
  <si>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</si>
  <si>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</si>
  <si>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</si>
  <si>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</si>
  <si>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</si>
  <si>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</si>
  <si>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</si>
  <si>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</si>
  <si>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</si>
  <si>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</si>
  <si>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</si>
  <si>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</si>
  <si>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</si>
  <si>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</si>
  <si>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</si>
  <si>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</si>
  <si>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</si>
  <si>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</si>
  <si>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</si>
  <si>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</si>
  <si>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</si>
  <si>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</si>
  <si>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</si>
  <si>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</si>
  <si>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</si>
  <si>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</si>
  <si>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</si>
  <si>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</si>
  <si>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</si>
  <si>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</si>
  <si>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</si>
  <si>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</si>
  <si>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</si>
  <si>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</si>
  <si>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</si>
  <si>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</si>
  <si>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</si>
  <si>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</si>
  <si>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</si>
  <si>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</si>
  <si>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</si>
  <si>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</si>
  <si>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</si>
  <si>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</si>
  <si>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</si>
  <si>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</si>
  <si>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</si>
  <si>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</si>
  <si>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</si>
  <si>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</si>
  <si>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</si>
  <si>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</si>
  <si>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</si>
  <si>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</si>
  <si>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</si>
  <si>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</si>
  <si>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</si>
  <si>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</si>
  <si>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</si>
  <si>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</si>
  <si>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</si>
  <si>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</si>
  <si>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</si>
  <si>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</si>
  <si>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</si>
  <si>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</si>
  <si>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</si>
  <si>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</si>
  <si>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</si>
  <si>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</si>
  <si>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</si>
  <si>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</si>
  <si>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</si>
  <si>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</si>
  <si>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</si>
  <si>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</si>
  <si>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</si>
  <si>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</si>
  <si>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</si>
  <si>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</si>
  <si>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</si>
  <si>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</si>
  <si>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</si>
  <si>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</si>
  <si>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</si>
  <si>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</si>
  <si>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</si>
  <si>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</si>
  <si>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</si>
  <si>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</si>
  <si>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</si>
  <si>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</si>
  <si>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</si>
  <si>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</si>
  <si>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</si>
  <si>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</si>
  <si>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</si>
  <si>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</si>
  <si>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</si>
  <si>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</si>
  <si>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</si>
  <si>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</si>
  <si>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</si>
  <si>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</si>
  <si>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</si>
  <si>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</si>
  <si>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</si>
  <si>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</si>
  <si>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</si>
  <si>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</si>
  <si>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</si>
  <si>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</si>
  <si>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</si>
  <si>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</si>
  <si>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</si>
  <si>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</si>
  <si>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</si>
  <si>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</si>
  <si>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</si>
  <si>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</si>
  <si>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</si>
  <si>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</si>
  <si>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</si>
  <si>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</si>
  <si>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</si>
  <si>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</si>
  <si>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</si>
  <si>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</si>
  <si>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</si>
  <si>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</si>
  <si>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</si>
  <si>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</si>
  <si>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</si>
  <si>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</si>
  <si>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</si>
  <si>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</si>
  <si>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</si>
  <si>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</si>
  <si>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</si>
  <si>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</si>
  <si>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</si>
  <si>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</si>
  <si>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</si>
  <si>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</si>
  <si>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</si>
  <si>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</si>
  <si>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</si>
  <si>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</si>
  <si>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</si>
  <si>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</si>
  <si>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</si>
  <si>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</si>
  <si>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</si>
  <si>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</si>
  <si>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</si>
  <si>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</si>
  <si>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</si>
  <si>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</si>
  <si>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</si>
  <si>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</si>
  <si>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</si>
  <si>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</si>
  <si>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</si>
  <si>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</si>
  <si>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</si>
  <si>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</si>
  <si>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</si>
  <si>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</si>
  <si>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</si>
  <si>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</si>
  <si>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</si>
  <si>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</si>
  <si>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</si>
  <si>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</si>
  <si>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</si>
  <si>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</si>
  <si>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</si>
  <si>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</si>
  <si>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</si>
  <si>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</si>
  <si>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</si>
  <si>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</si>
  <si>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</si>
  <si>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</si>
  <si>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</si>
  <si>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</si>
  <si>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</si>
  <si>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</si>
  <si>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</si>
  <si>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</si>
  <si>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</si>
  <si>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</si>
  <si>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</si>
  <si>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</si>
  <si>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</si>
  <si>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</si>
  <si>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</si>
  <si>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</si>
  <si>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</si>
  <si>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</si>
  <si>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</si>
  <si>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</si>
  <si>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</si>
  <si>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</si>
  <si>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</si>
  <si>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</si>
  <si>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</si>
  <si>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</si>
  <si>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</si>
  <si>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</si>
  <si>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</si>
  <si>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</si>
  <si>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</si>
  <si>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</si>
  <si>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</si>
  <si>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</si>
  <si>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</si>
  <si>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</si>
  <si>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</si>
  <si>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</si>
  <si>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</si>
  <si>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</si>
  <si>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</si>
  <si>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</si>
  <si>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</si>
  <si>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</si>
  <si>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</si>
  <si>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</si>
  <si>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</si>
  <si>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</si>
  <si>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</si>
  <si>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</si>
  <si>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</si>
  <si>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</si>
  <si>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</si>
  <si>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</si>
  <si>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</si>
  <si>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</si>
  <si>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</si>
  <si>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</si>
  <si>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</si>
  <si>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</si>
  <si>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</si>
  <si>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</si>
  <si>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</si>
  <si>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</si>
  <si>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</si>
  <si>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</si>
  <si>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</si>
  <si>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</si>
  <si>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</si>
  <si>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</si>
  <si>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</si>
  <si>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</si>
  <si>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</si>
  <si>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</si>
  <si>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</si>
  <si>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</si>
  <si>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</si>
  <si>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</si>
  <si>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</si>
  <si>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</si>
  <si>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</si>
  <si>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</si>
  <si>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</si>
  <si>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</si>
  <si>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</si>
  <si>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</si>
  <si>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</si>
  <si>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</si>
  <si>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</si>
  <si>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</si>
  <si>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</si>
  <si>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</si>
  <si>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</si>
  <si>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</si>
  <si>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</si>
  <si>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</si>
  <si>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</si>
  <si>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</si>
  <si>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</si>
  <si>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</si>
  <si>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</si>
  <si>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</si>
  <si>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</si>
  <si>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</si>
  <si>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</si>
  <si>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</si>
  <si>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</si>
  <si>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</si>
  <si>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</si>
  <si>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</si>
  <si>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</si>
  <si>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</si>
  <si>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</si>
  <si>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</si>
  <si>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</si>
  <si>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</si>
  <si>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</si>
  <si>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</si>
  <si>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</si>
  <si>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</si>
  <si>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</si>
  <si>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</si>
  <si>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</si>
  <si>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</si>
  <si>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</si>
  <si>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</si>
  <si>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</si>
  <si>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</si>
  <si>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</si>
  <si>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</si>
  <si>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</si>
  <si>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</si>
  <si>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</si>
  <si>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</si>
  <si>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</si>
  <si>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</si>
  <si>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</si>
  <si>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</si>
  <si>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</si>
  <si>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</si>
  <si>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</si>
  <si>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</si>
  <si>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</si>
  <si>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</si>
  <si>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</si>
  <si>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</si>
  <si>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</si>
  <si>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</si>
  <si>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</si>
  <si>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</si>
  <si>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</si>
  <si>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</si>
  <si>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</si>
  <si>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</si>
  <si>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</si>
  <si>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</si>
  <si>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</si>
  <si>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</si>
  <si>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</si>
  <si>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</si>
  <si>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</si>
  <si>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</si>
  <si>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</si>
  <si>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</si>
  <si>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</si>
  <si>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</si>
  <si>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</si>
  <si>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</si>
  <si>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</si>
  <si>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</si>
  <si>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</si>
  <si>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</si>
  <si>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</si>
  <si>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</si>
  <si>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</si>
  <si>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</si>
  <si>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</si>
  <si>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</si>
  <si>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</si>
  <si>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</si>
  <si>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</si>
  <si>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</si>
  <si>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</si>
  <si>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</si>
  <si>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</si>
  <si>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</si>
  <si>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</si>
  <si>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</si>
  <si>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</si>
  <si>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</si>
  <si>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</si>
  <si>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</si>
  <si>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</si>
  <si>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</si>
  <si>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</si>
  <si>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</si>
  <si>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</si>
  <si>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</si>
  <si>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</si>
  <si>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</si>
  <si>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</si>
  <si>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</si>
  <si>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</si>
  <si>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</si>
  <si>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</si>
  <si>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</si>
  <si>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</si>
  <si>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</si>
  <si>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</si>
  <si>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</si>
  <si>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</si>
  <si>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</si>
  <si>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</si>
  <si>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</si>
  <si>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</si>
  <si>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</si>
  <si>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</si>
  <si>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</si>
  <si>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</si>
  <si>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</si>
  <si>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</si>
  <si>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</si>
  <si>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</si>
  <si>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</si>
  <si>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</si>
  <si>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</si>
  <si>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</si>
  <si>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</si>
  <si>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</si>
  <si>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</si>
  <si>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</si>
  <si>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</si>
  <si>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</si>
  <si>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</si>
  <si>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</si>
  <si>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</si>
  <si>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</si>
  <si>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</si>
  <si>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</si>
  <si>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</si>
  <si>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</si>
  <si>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</si>
  <si>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</si>
  <si>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</si>
  <si>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</si>
  <si>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</si>
  <si>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</si>
  <si>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</si>
  <si>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</si>
  <si>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</si>
  <si>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</si>
  <si>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</si>
  <si>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</si>
  <si>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</si>
  <si>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</si>
  <si>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</si>
  <si>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</si>
  <si>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</si>
  <si>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</si>
  <si>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</si>
  <si>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</si>
  <si>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</si>
  <si>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</si>
  <si>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</si>
  <si>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</si>
  <si>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</si>
  <si>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</si>
  <si>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</si>
  <si>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</si>
  <si>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</si>
  <si>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</si>
  <si>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</si>
  <si>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</si>
  <si>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</si>
  <si>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</si>
  <si>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</si>
  <si>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</si>
  <si>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</si>
  <si>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</si>
  <si>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</si>
  <si>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</si>
  <si>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</si>
  <si>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</si>
  <si>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</si>
  <si>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</si>
  <si>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</si>
  <si>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</si>
  <si>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</si>
  <si>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</si>
  <si>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</si>
  <si>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</si>
  <si>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</si>
  <si>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</si>
  <si>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</si>
  <si>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</si>
  <si>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</si>
  <si>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</si>
  <si>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</si>
  <si>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</si>
  <si>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</si>
  <si>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</si>
  <si>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</si>
  <si>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</si>
  <si>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</si>
  <si>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</si>
  <si>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</si>
  <si>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</si>
  <si>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</si>
  <si>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</si>
  <si>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</si>
  <si>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</si>
  <si>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</si>
  <si>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</si>
  <si>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</si>
  <si>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</si>
  <si>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</si>
  <si>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</si>
  <si>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</si>
  <si>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</si>
  <si>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</si>
  <si>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</si>
  <si>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</si>
  <si>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</si>
  <si>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</si>
  <si>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</si>
  <si>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</si>
  <si>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</si>
  <si>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</si>
  <si>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</si>
  <si>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</si>
  <si>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</si>
  <si>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</si>
  <si>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</si>
  <si>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</si>
  <si>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</si>
  <si>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</si>
  <si>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</si>
  <si>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</si>
  <si>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</si>
  <si>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</si>
  <si>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</si>
  <si>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</si>
  <si>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</si>
  <si>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</si>
  <si>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</si>
  <si>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</si>
  <si>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</si>
  <si>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</si>
  <si>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</si>
  <si>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</si>
  <si>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</si>
  <si>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</si>
  <si>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</si>
  <si>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</si>
  <si>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</si>
  <si>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</si>
  <si>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</si>
  <si>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</si>
  <si>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</si>
  <si>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</si>
  <si>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</si>
  <si>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</si>
  <si>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</si>
  <si>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</si>
  <si>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</si>
  <si>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</si>
  <si>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</si>
  <si>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</si>
  <si>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</si>
  <si>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</si>
  <si>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</si>
  <si>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</si>
  <si>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</si>
  <si>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</si>
  <si>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</si>
  <si>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</si>
  <si>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</si>
  <si>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</si>
  <si>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</si>
  <si>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</si>
  <si>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</si>
  <si>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</si>
  <si>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</si>
  <si>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</si>
  <si>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</si>
  <si>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</si>
  <si>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</si>
  <si>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</si>
  <si>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</si>
  <si>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</si>
  <si>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</si>
  <si>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</si>
  <si>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</si>
  <si>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</si>
  <si>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</si>
  <si>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</si>
  <si>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</si>
  <si>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</si>
  <si>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</si>
  <si>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</si>
  <si>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</si>
  <si>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</si>
  <si>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</si>
  <si>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</si>
  <si>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</si>
  <si>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</si>
  <si>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</si>
  <si>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</si>
  <si>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</si>
  <si>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</si>
  <si>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</si>
  <si>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</si>
  <si>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</si>
  <si>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</si>
  <si>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</si>
  <si>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</si>
  <si>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</si>
  <si>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</si>
  <si>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</si>
  <si>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</si>
  <si>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</si>
  <si>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</si>
  <si>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</si>
  <si>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</si>
  <si>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</si>
  <si>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</si>
  <si>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</si>
  <si>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</si>
  <si>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</si>
  <si>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</si>
  <si>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</si>
  <si>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</si>
  <si>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</si>
  <si>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</si>
  <si>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</si>
  <si>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</si>
  <si>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</si>
  <si>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</si>
  <si>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</si>
  <si>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</si>
  <si>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</si>
  <si>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</si>
  <si>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</si>
  <si>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</si>
  <si>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</si>
  <si>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</si>
  <si>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</si>
  <si>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</si>
  <si>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</si>
  <si>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</si>
  <si>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</si>
  <si>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</si>
  <si>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</si>
  <si>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</si>
  <si>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</si>
  <si>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</si>
  <si>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</si>
  <si>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</si>
  <si>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</si>
  <si>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</si>
  <si>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</si>
  <si>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</si>
  <si>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</si>
  <si>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</si>
  <si>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</si>
  <si>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</si>
  <si>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</si>
  <si>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</si>
  <si>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</si>
  <si>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</si>
  <si>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</si>
  <si>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</si>
  <si>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</si>
  <si>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</si>
  <si>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</si>
  <si>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</si>
  <si>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</si>
  <si>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</si>
  <si>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</si>
  <si>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</si>
  <si>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</si>
  <si>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</si>
  <si>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</si>
  <si>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</si>
  <si>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</si>
  <si>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</si>
  <si>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</si>
  <si>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</si>
  <si>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</si>
  <si>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</si>
  <si>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</si>
  <si>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</si>
  <si>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</si>
  <si>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</si>
  <si>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</si>
  <si>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</si>
  <si>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</si>
  <si>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</si>
  <si>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</si>
  <si>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</si>
  <si>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</si>
  <si>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</si>
  <si>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</si>
  <si>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</si>
  <si>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</si>
  <si>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</si>
  <si>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</si>
  <si>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</si>
  <si>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</si>
  <si>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</si>
  <si>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</si>
  <si>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</si>
  <si>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</si>
  <si>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</si>
  <si>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</si>
  <si>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</si>
  <si>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</si>
  <si>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</si>
  <si>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</si>
  <si>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</si>
  <si>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</si>
  <si>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</si>
  <si>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</si>
  <si>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</si>
  <si>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</si>
  <si>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</si>
  <si>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</si>
  <si>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</si>
  <si>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</si>
  <si>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</si>
  <si>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</si>
  <si>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</si>
  <si>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</si>
  <si>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</si>
  <si>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</si>
  <si>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</si>
  <si>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</si>
  <si>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</si>
  <si>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</si>
  <si>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</si>
  <si>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</si>
  <si>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</si>
  <si>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</si>
  <si>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</si>
  <si>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</si>
  <si>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</si>
  <si>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</si>
  <si>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</si>
  <si>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</si>
  <si>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</si>
  <si>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</si>
  <si>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</si>
  <si>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</si>
  <si>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</si>
  <si>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</si>
  <si>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</si>
  <si>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</si>
  <si>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</si>
  <si>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</si>
  <si>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</si>
  <si>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</si>
  <si>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</si>
  <si>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</si>
  <si>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</si>
  <si>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</si>
  <si>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</si>
  <si>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</si>
  <si>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</si>
  <si>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</si>
  <si>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</si>
  <si>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</si>
  <si>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</si>
  <si>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</si>
  <si>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</si>
  <si>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</si>
  <si>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</si>
  <si>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</si>
  <si>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</si>
  <si>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</si>
  <si>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</si>
  <si>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</si>
  <si>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</si>
  <si>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</si>
  <si>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</si>
  <si>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</si>
  <si>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</si>
  <si>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</si>
  <si>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</si>
  <si>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</si>
  <si>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</si>
  <si>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</si>
  <si>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</si>
  <si>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</si>
  <si>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</si>
  <si>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</si>
  <si>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</si>
  <si>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</si>
  <si>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</si>
  <si>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</si>
  <si>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</si>
  <si>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</si>
  <si>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</si>
  <si>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</si>
  <si>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</si>
  <si>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</si>
  <si>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</si>
  <si>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</si>
  <si>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</si>
  <si>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</si>
  <si>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</si>
  <si>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</si>
  <si>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</si>
  <si>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</si>
  <si>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</si>
  <si>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</si>
  <si>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</si>
  <si>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</si>
  <si>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</si>
  <si>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</si>
  <si>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</si>
  <si>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</si>
  <si>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</si>
  <si>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</si>
  <si>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</si>
  <si>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</si>
  <si>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</si>
  <si>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</si>
  <si>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</si>
  <si>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</si>
  <si>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</si>
  <si>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</si>
  <si>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</si>
  <si>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</si>
  <si>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</si>
  <si>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</si>
  <si>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</si>
  <si>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</si>
  <si>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</si>
  <si>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</si>
  <si>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</si>
  <si>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</si>
  <si>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</si>
  <si>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</si>
  <si>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</si>
  <si>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</si>
  <si>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</si>
  <si>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</si>
  <si>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</si>
  <si>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</si>
  <si>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</si>
  <si>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</si>
  <si>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</si>
  <si>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</si>
  <si>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</si>
  <si>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</si>
  <si>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</si>
  <si>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</si>
  <si>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</si>
  <si>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</si>
  <si>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</si>
  <si>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</si>
  <si>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</si>
  <si>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</si>
  <si>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</si>
  <si>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</si>
  <si>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</si>
  <si>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</si>
  <si>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</si>
  <si>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</si>
  <si>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</si>
  <si>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</si>
  <si>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</si>
  <si>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</si>
  <si>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</si>
  <si>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</si>
  <si>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</si>
  <si>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</si>
  <si>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</si>
  <si>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</si>
  <si>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</si>
  <si>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</si>
  <si>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</si>
  <si>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</si>
  <si>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</si>
  <si>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</si>
  <si>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</si>
  <si>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</si>
  <si>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</si>
  <si>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</si>
  <si>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</si>
  <si>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</si>
  <si>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</si>
  <si>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</si>
  <si>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</si>
  <si>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</si>
  <si>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</si>
  <si>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</si>
  <si>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</si>
  <si>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</si>
  <si>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</si>
  <si>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</si>
  <si>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</si>
  <si>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</si>
  <si>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</si>
  <si>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</si>
  <si>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</si>
  <si>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</si>
  <si>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</si>
  <si>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</si>
  <si>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</si>
  <si>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</si>
  <si>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</si>
  <si>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</si>
  <si>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</si>
  <si>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</si>
  <si>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</si>
  <si>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</si>
  <si>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</si>
  <si>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</si>
  <si>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</si>
  <si>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</si>
  <si>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</si>
  <si>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</si>
  <si>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</si>
  <si>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</si>
  <si>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</si>
  <si>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</si>
  <si>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</si>
  <si>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</si>
  <si>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</si>
  <si>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</si>
  <si>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</si>
  <si>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</si>
  <si>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</si>
  <si>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</si>
  <si>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</si>
  <si>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</si>
  <si>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</si>
  <si>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</si>
  <si>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</si>
  <si>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</si>
  <si>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</si>
  <si>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</si>
  <si>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</si>
  <si>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</si>
  <si>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</si>
  <si>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</si>
  <si>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</si>
  <si>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</si>
  <si>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</si>
  <si>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</si>
  <si>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</si>
  <si>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</si>
  <si>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</si>
  <si>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</si>
  <si>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</si>
  <si>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</si>
  <si>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</si>
  <si>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</si>
  <si>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</si>
  <si>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</si>
  <si>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</si>
  <si>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</si>
  <si>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</si>
  <si>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</si>
  <si>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</si>
  <si>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</si>
  <si>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</si>
  <si>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</si>
  <si>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</si>
  <si>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</si>
  <si>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</si>
  <si>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</si>
  <si>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</si>
  <si>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</si>
  <si>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</si>
  <si>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</si>
  <si>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</si>
  <si>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</si>
  <si>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</si>
  <si>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</si>
  <si>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</si>
  <si>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</si>
  <si>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</si>
  <si>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</si>
  <si>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</si>
  <si>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</si>
  <si>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</si>
  <si>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</si>
  <si>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</si>
  <si>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</si>
  <si>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</si>
  <si>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</si>
  <si>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</si>
  <si>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</si>
  <si>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</si>
  <si>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</si>
  <si>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</si>
  <si>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</si>
  <si>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</si>
  <si>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</si>
  <si>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</si>
  <si>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</si>
  <si>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</si>
  <si>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</si>
  <si>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</si>
  <si>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</si>
  <si>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</si>
  <si>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</si>
  <si>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</si>
  <si>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</si>
  <si>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</si>
  <si>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</si>
  <si>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</si>
  <si>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</si>
  <si>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</si>
  <si>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</si>
  <si>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</si>
  <si>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</si>
  <si>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</si>
  <si>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</si>
  <si>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</si>
  <si>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</si>
  <si>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</si>
  <si>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</si>
  <si>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</si>
  <si>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</si>
  <si>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</si>
  <si>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</si>
  <si>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</si>
  <si>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</si>
  <si>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</si>
  <si>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</si>
  <si>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</si>
  <si>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</si>
  <si>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</si>
  <si>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</si>
  <si>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</si>
  <si>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</si>
  <si>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</si>
  <si>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</si>
  <si>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</si>
  <si>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</si>
  <si>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</si>
  <si>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</si>
  <si>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</si>
  <si>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</si>
  <si>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</si>
  <si>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</si>
  <si>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</si>
  <si>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</si>
  <si>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</si>
  <si>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</si>
  <si>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</si>
  <si>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</si>
  <si>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</si>
  <si>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</si>
  <si>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</si>
  <si>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</si>
  <si>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</si>
  <si>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</si>
  <si>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</si>
  <si>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</si>
  <si>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</si>
  <si>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</si>
  <si>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</si>
  <si>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</si>
  <si>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</si>
  <si>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</si>
  <si>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</si>
  <si>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</si>
  <si>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</si>
  <si>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</si>
  <si>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</si>
  <si>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</si>
  <si>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</si>
  <si>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</si>
  <si>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</si>
  <si>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</si>
  <si>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</si>
  <si>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</si>
  <si>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</si>
  <si>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</si>
  <si>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</si>
  <si>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</si>
  <si>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</si>
  <si>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</si>
  <si>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</si>
  <si>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</si>
  <si>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</si>
  <si>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</si>
  <si>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</si>
  <si>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</si>
  <si>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</si>
  <si>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</si>
  <si>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</si>
  <si>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</si>
  <si>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</si>
  <si>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</si>
  <si>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</si>
  <si>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</si>
  <si>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</si>
  <si>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</si>
  <si>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</si>
  <si>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</si>
  <si>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</si>
  <si>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</si>
  <si>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</si>
  <si>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</si>
  <si>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</si>
  <si>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</si>
  <si>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</si>
  <si>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</si>
  <si>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</si>
  <si>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</si>
  <si>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</si>
  <si>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</si>
  <si>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</si>
  <si>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</si>
  <si>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</si>
  <si>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</si>
  <si>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</si>
  <si>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</si>
  <si>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</si>
  <si>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</si>
  <si>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</si>
  <si>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</si>
  <si>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</si>
  <si>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</si>
  <si>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</si>
  <si>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</si>
  <si>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</si>
  <si>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</si>
  <si>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</si>
  <si>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</si>
  <si>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</si>
  <si>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</si>
  <si>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</si>
  <si>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</si>
  <si>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</si>
  <si>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</si>
  <si>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</si>
  <si>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</si>
  <si>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</si>
  <si>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</si>
  <si>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</si>
  <si>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</si>
  <si>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</si>
  <si>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</si>
  <si>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</si>
  <si>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</si>
  <si>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</si>
  <si>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</si>
  <si>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</si>
  <si>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</si>
  <si>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</si>
  <si>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</si>
  <si>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</si>
  <si>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</si>
  <si>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</si>
  <si>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</si>
  <si>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</si>
  <si>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</si>
  <si>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</si>
  <si>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</si>
  <si>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</si>
  <si>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</si>
  <si>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</si>
  <si>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</si>
  <si>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</si>
  <si>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</si>
  <si>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</si>
  <si>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</si>
  <si>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</si>
  <si>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</si>
  <si>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</si>
  <si>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</si>
  <si>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</si>
  <si>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</si>
  <si>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</si>
  <si>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</si>
  <si>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</si>
  <si>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</si>
  <si>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</si>
  <si>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</si>
  <si>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</si>
  <si>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</si>
  <si>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</si>
  <si>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</si>
  <si>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</si>
  <si>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</si>
  <si>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</si>
  <si>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</si>
  <si>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</si>
  <si>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</si>
  <si>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</si>
  <si>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</si>
  <si>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</si>
  <si>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</si>
  <si>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</si>
  <si>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</si>
  <si>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</si>
  <si>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</si>
  <si>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</si>
  <si>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</si>
  <si>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</si>
  <si>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</si>
  <si>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</si>
  <si>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</si>
  <si>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</si>
  <si>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</si>
  <si>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</si>
  <si>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</si>
  <si>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</si>
  <si>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</si>
  <si>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</si>
  <si>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</si>
  <si>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</si>
  <si>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</si>
  <si>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</si>
  <si>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</si>
  <si>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</si>
  <si>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</si>
  <si>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</si>
  <si>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</si>
  <si>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</si>
  <si>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</si>
  <si>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</si>
  <si>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</si>
  <si>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</si>
  <si>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</si>
  <si>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</si>
  <si>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</si>
  <si>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</si>
  <si>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</si>
  <si>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</si>
  <si>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</si>
  <si>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</si>
  <si>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</si>
  <si>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</si>
  <si>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</si>
  <si>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</si>
  <si>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</si>
  <si>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</si>
  <si>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</si>
  <si>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</si>
  <si>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</si>
  <si>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</si>
  <si>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</si>
  <si>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</si>
  <si>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</si>
  <si>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</si>
  <si>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</si>
  <si>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</si>
  <si>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</si>
  <si>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</si>
  <si>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</si>
  <si>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</si>
  <si>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</si>
  <si>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</si>
  <si>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</si>
  <si>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</si>
  <si>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</si>
  <si>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</si>
  <si>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</si>
  <si>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</si>
  <si>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</si>
  <si>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</si>
  <si>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</si>
  <si>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</si>
  <si>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</si>
  <si>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</si>
  <si>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</si>
  <si>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</si>
  <si>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</si>
  <si>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</si>
  <si>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</si>
  <si>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</si>
  <si>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</si>
  <si>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</si>
  <si>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</si>
  <si>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</si>
  <si>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</si>
  <si>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</si>
  <si>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</si>
  <si>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</si>
  <si>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</si>
  <si>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</si>
  <si>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</si>
  <si>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</si>
  <si>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</si>
  <si>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</si>
  <si>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</si>
  <si>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</si>
  <si>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</si>
  <si>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</si>
  <si>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</si>
  <si>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</si>
  <si>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</si>
  <si>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</si>
  <si>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</si>
  <si>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</si>
  <si>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</si>
  <si>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</si>
  <si>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</si>
  <si>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</si>
  <si>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</si>
  <si>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</si>
  <si>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</si>
  <si>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</si>
  <si>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</si>
  <si>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</si>
  <si>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</si>
  <si>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</si>
  <si>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</si>
  <si>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</si>
  <si>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</si>
  <si>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</si>
  <si>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</si>
  <si>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</si>
  <si>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</si>
  <si>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</si>
  <si>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</si>
  <si>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</si>
  <si>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</si>
  <si>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</si>
  <si>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</si>
  <si>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</si>
  <si>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</si>
  <si>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</si>
  <si>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</si>
  <si>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</si>
  <si>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</si>
  <si>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</si>
  <si>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</si>
  <si>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</si>
  <si>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</si>
  <si>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</si>
  <si>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</si>
  <si>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</si>
  <si>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</si>
  <si>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</si>
  <si>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</si>
  <si>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</si>
  <si>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</si>
  <si>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</si>
  <si>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</si>
  <si>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</si>
  <si>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</si>
  <si>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</si>
  <si>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</si>
  <si>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</si>
  <si>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</si>
  <si>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</si>
  <si>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</si>
  <si>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</si>
  <si>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</si>
  <si>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</si>
  <si>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</si>
  <si>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</si>
  <si>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</si>
  <si>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</si>
  <si>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</si>
  <si>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</si>
  <si>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</si>
  <si>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</si>
  <si>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</si>
  <si>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</si>
  <si>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</si>
  <si>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</si>
  <si>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</si>
  <si>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</si>
  <si>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</si>
  <si>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</si>
  <si>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</si>
  <si>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</si>
  <si>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</si>
  <si>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</si>
  <si>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</si>
  <si>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</si>
  <si>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</si>
  <si>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</si>
  <si>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</si>
  <si>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</si>
  <si>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</si>
  <si>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</si>
  <si>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</si>
  <si>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</si>
  <si>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</si>
  <si>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</si>
  <si>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</si>
  <si>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</si>
  <si>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</si>
  <si>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</si>
  <si>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</si>
  <si>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</si>
  <si>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</si>
  <si>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</si>
  <si>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</si>
  <si>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</si>
  <si>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</si>
  <si>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</si>
  <si>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</si>
  <si>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</si>
  <si>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</si>
  <si>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</si>
  <si>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</si>
  <si>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</si>
  <si>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</si>
  <si>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</si>
  <si>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</si>
  <si>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</si>
  <si>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</si>
  <si>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</si>
  <si>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</si>
  <si>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</si>
  <si>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</si>
  <si>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</si>
  <si>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</si>
  <si>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</si>
  <si>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</si>
  <si>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</si>
  <si>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</si>
  <si>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</si>
  <si>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</si>
  <si>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</si>
  <si>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</si>
  <si>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</si>
  <si>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</si>
  <si>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</si>
  <si>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</si>
  <si>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</si>
  <si>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</si>
  <si>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</si>
  <si>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</si>
  <si>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</si>
  <si>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</si>
  <si>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</si>
  <si>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</si>
  <si>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</si>
  <si>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</si>
  <si>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</si>
  <si>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</si>
  <si>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</si>
  <si>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</si>
  <si>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</si>
  <si>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</si>
  <si>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</si>
  <si>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</si>
  <si>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</si>
  <si>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</si>
  <si>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</si>
  <si>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</si>
  <si>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</si>
  <si>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</si>
  <si>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</si>
  <si>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</si>
  <si>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</si>
  <si>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</si>
  <si>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</si>
  <si>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</si>
  <si>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</si>
  <si>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</si>
  <si>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</si>
  <si>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</si>
  <si>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</si>
  <si>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</si>
  <si>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</si>
  <si>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</si>
  <si>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</si>
  <si>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</si>
  <si>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</si>
  <si>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</si>
  <si>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</si>
  <si>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</si>
  <si>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</si>
  <si>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</si>
  <si>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</si>
  <si>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</si>
  <si>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</si>
  <si>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</si>
  <si>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</si>
  <si>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</si>
  <si>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</si>
  <si>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</si>
  <si>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</si>
  <si>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</si>
  <si>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</si>
  <si>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</si>
  <si>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</si>
  <si>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</si>
  <si>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</si>
  <si>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</si>
  <si>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</si>
  <si>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</si>
  <si>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</si>
  <si>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</si>
  <si>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</si>
  <si>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</si>
  <si>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</si>
  <si>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</si>
  <si>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</si>
  <si>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</si>
  <si>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</si>
  <si>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</si>
  <si>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</si>
  <si>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</si>
  <si>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</si>
  <si>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</si>
  <si>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</si>
  <si>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</si>
  <si>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</si>
  <si>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</si>
  <si>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</si>
  <si>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</si>
  <si>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</si>
  <si>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</si>
  <si>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</si>
  <si>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</si>
  <si>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</si>
  <si>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</si>
  <si>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</si>
  <si>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</si>
  <si>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</si>
  <si>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</si>
  <si>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</si>
  <si>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</si>
  <si>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</si>
  <si>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</si>
  <si>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</si>
  <si>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</si>
  <si>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</si>
  <si>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</si>
  <si>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</si>
  <si>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</si>
  <si>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</si>
  <si>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</si>
  <si>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</si>
  <si>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</si>
  <si>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</si>
  <si>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</si>
  <si>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</si>
  <si>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</si>
  <si>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</si>
  <si>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</si>
  <si>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</si>
  <si>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</si>
  <si>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</si>
  <si>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</si>
  <si>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</si>
  <si>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</si>
  <si>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</si>
  <si>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</si>
  <si>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</si>
  <si>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</si>
  <si>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</si>
  <si>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</si>
  <si>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</si>
  <si>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</si>
  <si>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</si>
  <si>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</si>
  <si>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</si>
  <si>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</si>
  <si>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</si>
  <si>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</si>
  <si>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</si>
  <si>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</si>
  <si>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</si>
  <si>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</si>
  <si>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</si>
  <si>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</si>
  <si>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</si>
  <si>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</si>
  <si>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</si>
  <si>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</si>
  <si>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</si>
  <si>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</si>
  <si>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</si>
  <si>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</si>
  <si>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</si>
  <si>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</si>
  <si>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</si>
  <si>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</si>
  <si>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</si>
  <si>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</si>
  <si>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</si>
  <si>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</si>
  <si>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</si>
  <si>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</si>
  <si>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</si>
  <si>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</si>
  <si>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</si>
  <si>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</si>
  <si>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</si>
  <si>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</si>
  <si>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</si>
  <si>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</si>
  <si>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</si>
  <si>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</si>
  <si>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</si>
  <si>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</si>
  <si>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</si>
  <si>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</si>
  <si>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</si>
  <si>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</si>
  <si>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</si>
  <si>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</si>
  <si>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</si>
  <si>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</si>
  <si>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</si>
  <si>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</si>
  <si>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</si>
  <si>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</si>
  <si>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</si>
  <si>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</si>
  <si>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</si>
  <si>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</si>
  <si>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</si>
  <si>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</si>
  <si>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</si>
  <si>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</si>
  <si>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</si>
  <si>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</si>
  <si>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</si>
  <si>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</si>
  <si>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</si>
  <si>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</si>
  <si>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</si>
  <si>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</si>
  <si>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</si>
  <si>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</si>
  <si>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</si>
  <si>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</si>
  <si>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</si>
  <si>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</si>
  <si>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</si>
  <si>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</si>
  <si>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</si>
  <si>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</si>
  <si>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</si>
  <si>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</si>
  <si>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</si>
  <si>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</si>
  <si>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</si>
  <si>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</si>
  <si>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</si>
  <si>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</si>
  <si>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</si>
  <si>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</si>
  <si>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</si>
  <si>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</si>
  <si>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</si>
  <si>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</si>
  <si>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</si>
  <si>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</si>
  <si>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</si>
  <si>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</si>
  <si>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</si>
  <si>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</si>
  <si>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</si>
  <si>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</si>
  <si>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</si>
  <si>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</si>
  <si>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</si>
  <si>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</si>
  <si>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</si>
  <si>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</si>
  <si>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</si>
  <si>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</si>
  <si>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</si>
  <si>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</si>
  <si>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</si>
  <si>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</si>
  <si>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</si>
  <si>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</si>
  <si>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</si>
  <si>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</si>
  <si>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</si>
  <si>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</si>
  <si>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</si>
  <si>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</si>
  <si>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</si>
  <si>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</si>
  <si>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</si>
  <si>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</si>
  <si>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</si>
  <si>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</si>
  <si>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</si>
  <si>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</si>
  <si>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</si>
  <si>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</si>
  <si>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</si>
  <si>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</si>
  <si>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</si>
  <si>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</si>
  <si>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</si>
  <si>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</si>
  <si>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</si>
  <si>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</si>
  <si>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</si>
  <si>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</si>
  <si>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</si>
  <si>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</si>
  <si>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</si>
  <si>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</si>
  <si>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</si>
  <si>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</si>
  <si>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</si>
  <si>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</si>
  <si>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</si>
  <si>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</si>
  <si>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</si>
  <si>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</si>
  <si>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</si>
  <si>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</si>
  <si>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</si>
  <si>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</si>
  <si>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</si>
  <si>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</si>
  <si>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</si>
  <si>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</si>
  <si>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</si>
  <si>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</si>
  <si>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</si>
  <si>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</si>
  <si>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</si>
  <si>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</si>
  <si>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</si>
  <si>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</si>
  <si>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</si>
  <si>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</si>
  <si>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</si>
  <si>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</si>
  <si>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</si>
  <si>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</si>
  <si>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</si>
  <si>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</si>
  <si>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</si>
  <si>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</si>
  <si>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</si>
  <si>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</si>
  <si>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</si>
  <si>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</si>
  <si>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</si>
  <si>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</si>
  <si>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</si>
  <si>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</si>
  <si>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</si>
  <si>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</si>
  <si>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</si>
  <si>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</si>
  <si>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</si>
  <si>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</si>
  <si>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</si>
  <si>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</si>
  <si>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</si>
  <si>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</si>
  <si>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</si>
  <si>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</si>
  <si>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</si>
  <si>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</si>
  <si>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</si>
  <si>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</si>
  <si>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</si>
  <si>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</si>
  <si>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</si>
  <si>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</si>
  <si>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</si>
  <si>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</si>
  <si>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</si>
  <si>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</si>
  <si>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</si>
  <si>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</si>
  <si>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</si>
  <si>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</si>
  <si>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</si>
  <si>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</si>
  <si>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</si>
  <si>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</si>
  <si>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</si>
  <si>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</si>
  <si>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</si>
  <si>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</si>
  <si>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</si>
  <si>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</si>
  <si>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</si>
  <si>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</si>
  <si>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</si>
  <si>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</si>
  <si>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</si>
  <si>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</si>
  <si>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</si>
  <si>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</si>
  <si>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</si>
  <si>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</si>
  <si>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</si>
  <si>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</si>
  <si>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</si>
  <si>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</si>
  <si>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</si>
  <si>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</si>
  <si>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</si>
  <si>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</si>
  <si>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</si>
  <si>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</si>
  <si>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</si>
  <si>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</si>
  <si>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</si>
  <si>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</si>
  <si>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</si>
  <si>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</si>
  <si>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</si>
  <si>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</si>
  <si>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</si>
  <si>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</si>
  <si>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</si>
  <si>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</si>
  <si>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</si>
  <si>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</si>
  <si>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</si>
  <si>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</si>
  <si>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</si>
  <si>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</si>
  <si>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</si>
  <si>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</si>
  <si>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</si>
  <si>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</si>
  <si>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</si>
  <si>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</si>
  <si>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</si>
  <si>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</si>
  <si>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</si>
  <si>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</si>
  <si>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</si>
  <si>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</si>
  <si>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</si>
  <si>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</si>
  <si>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</si>
  <si>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</si>
  <si>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</si>
  <si>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</si>
  <si>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</si>
  <si>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</si>
  <si>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</si>
  <si>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</si>
  <si>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</si>
  <si>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</si>
  <si>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</si>
  <si>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</si>
  <si>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</si>
  <si>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</si>
  <si>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</si>
  <si>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</si>
  <si>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</si>
  <si>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</si>
  <si>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</si>
  <si>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</si>
  <si>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</si>
  <si>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</si>
  <si>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</si>
  <si>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</si>
  <si>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</si>
  <si>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</si>
  <si>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</si>
  <si>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</si>
  <si>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</si>
  <si>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</si>
  <si>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</si>
  <si>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</si>
  <si>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</si>
  <si>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</si>
  <si>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</si>
  <si>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</si>
  <si>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</si>
  <si>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</si>
  <si>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</si>
  <si>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</si>
  <si>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</si>
  <si>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</si>
  <si>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</si>
  <si>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</si>
  <si>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</si>
  <si>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</si>
  <si>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</si>
  <si>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</si>
  <si>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</si>
  <si>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</si>
  <si>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</si>
  <si>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</si>
  <si>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</si>
  <si>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</si>
  <si>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</si>
  <si>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</si>
  <si>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</si>
  <si>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</si>
  <si>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</si>
  <si>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</si>
  <si>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</si>
  <si>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</si>
  <si>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</si>
  <si>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</si>
  <si>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</si>
  <si>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</si>
  <si>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</si>
  <si>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</si>
  <si>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</si>
  <si>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</si>
  <si>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</si>
  <si>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</si>
  <si>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</si>
  <si>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</si>
  <si>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</si>
  <si>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</si>
  <si>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</si>
  <si>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</si>
  <si>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</si>
  <si>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</si>
  <si>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</si>
  <si>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</si>
  <si>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</si>
  <si>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</si>
  <si>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</si>
  <si>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</si>
  <si>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</si>
  <si>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</si>
  <si>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</si>
  <si>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</si>
  <si>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</si>
  <si>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</si>
  <si>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</si>
  <si>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</si>
  <si>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</si>
  <si>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</si>
  <si>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</si>
  <si>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</si>
  <si>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</si>
  <si>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</si>
  <si>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</si>
  <si>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</si>
  <si>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</si>
  <si>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</si>
  <si>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</si>
  <si>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</si>
  <si>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</si>
  <si>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</si>
  <si>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</si>
  <si>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</si>
  <si>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</si>
  <si>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</si>
  <si>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</si>
  <si>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</si>
  <si>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</si>
  <si>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</si>
  <si>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</si>
  <si>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</si>
  <si>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</si>
  <si>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</si>
  <si>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</si>
  <si>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</si>
  <si>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</si>
  <si>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</si>
  <si>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</si>
  <si>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</si>
  <si>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</si>
  <si>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</si>
  <si>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</si>
  <si>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</si>
  <si>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</si>
  <si>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</si>
  <si>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</si>
  <si>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</si>
  <si>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</si>
  <si>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</si>
  <si>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</si>
  <si>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</si>
  <si>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</si>
  <si>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</si>
  <si>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</si>
  <si>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</si>
  <si>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</si>
  <si>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</si>
  <si>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</si>
  <si>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</si>
  <si>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</si>
  <si>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</si>
  <si>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</si>
  <si>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</si>
  <si>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</si>
  <si>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</si>
  <si>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</si>
  <si>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</si>
  <si>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</si>
  <si>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</si>
  <si>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</si>
  <si>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</si>
  <si>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</si>
  <si>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</si>
  <si>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</si>
  <si>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</si>
  <si>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</si>
  <si>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</si>
  <si>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</si>
  <si>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</si>
  <si>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</si>
  <si>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</si>
  <si>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</si>
  <si>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</si>
  <si>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</si>
  <si>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</si>
  <si>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</si>
  <si>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</si>
  <si>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</si>
  <si>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</si>
  <si>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</si>
  <si>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</si>
  <si>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</si>
  <si>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</si>
  <si>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</si>
  <si>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</si>
  <si>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</si>
  <si>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</si>
  <si>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</si>
  <si>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</si>
  <si>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</si>
  <si>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</si>
  <si>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</si>
  <si>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</si>
  <si>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</si>
  <si>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</si>
  <si>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</si>
  <si>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</si>
  <si>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</si>
  <si>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</si>
  <si>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</si>
  <si>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</si>
  <si>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</si>
  <si>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</si>
  <si>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</si>
  <si>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</si>
  <si>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</si>
  <si>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</si>
  <si>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</si>
  <si>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</si>
  <si>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</si>
  <si>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</si>
  <si>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</si>
  <si>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</si>
  <si>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</si>
  <si>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</si>
  <si>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</si>
  <si>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</si>
  <si>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</si>
  <si>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</si>
  <si>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</si>
  <si>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</si>
  <si>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</si>
  <si>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</si>
  <si>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</si>
  <si>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</si>
  <si>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</si>
  <si>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</si>
  <si>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</si>
  <si>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</si>
  <si>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</si>
  <si>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</si>
  <si>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</si>
  <si>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</si>
  <si>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</si>
  <si>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</si>
  <si>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</si>
  <si>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</si>
  <si>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</si>
  <si>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</si>
  <si>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</si>
  <si>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</si>
  <si>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</si>
  <si>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</si>
  <si>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</si>
  <si>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</si>
  <si>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</si>
  <si>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</si>
  <si>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</si>
  <si>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</si>
  <si>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</si>
  <si>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</si>
  <si>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</si>
  <si>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</si>
  <si>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</si>
  <si>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</si>
  <si>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</si>
  <si>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</si>
  <si>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</si>
  <si>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</si>
  <si>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</si>
  <si>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</si>
  <si>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</si>
  <si>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</si>
  <si>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</si>
  <si>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</si>
  <si>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</si>
  <si>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</si>
  <si>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</si>
  <si>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</si>
  <si>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</si>
  <si>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</si>
  <si>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</si>
  <si>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</si>
  <si>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</si>
  <si>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</si>
  <si>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</si>
  <si>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</si>
  <si>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</si>
  <si>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</si>
  <si>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</si>
  <si>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</si>
  <si>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</si>
  <si>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</si>
  <si>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</si>
  <si>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</si>
  <si>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</si>
  <si>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</si>
  <si>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</si>
  <si>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</si>
  <si>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</si>
  <si>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</si>
  <si>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</si>
  <si>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</si>
  <si>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</si>
  <si>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</si>
  <si>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</si>
  <si>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</si>
  <si>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</si>
  <si>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</si>
  <si>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</si>
  <si>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</si>
  <si>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</si>
  <si>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</si>
  <si>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</si>
  <si>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</si>
  <si>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</si>
  <si>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</si>
  <si>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</si>
  <si>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</si>
  <si>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</si>
  <si>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</si>
  <si>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</si>
  <si>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</si>
  <si>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</si>
  <si>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</si>
  <si>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</si>
  <si>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</si>
  <si>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</si>
  <si>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</si>
  <si>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</si>
  <si>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</si>
  <si>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</si>
  <si>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</si>
  <si>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</si>
  <si>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</si>
  <si>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</si>
  <si>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</si>
  <si>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</si>
  <si>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</si>
  <si>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</si>
  <si>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</si>
  <si>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</si>
  <si>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</si>
  <si>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</si>
  <si>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</si>
  <si>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</si>
  <si>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</si>
  <si>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</si>
  <si>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</si>
  <si>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</si>
  <si>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</si>
  <si>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</si>
  <si>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</si>
  <si>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</si>
  <si>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</si>
  <si>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</si>
  <si>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</si>
  <si>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</si>
  <si>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</si>
  <si>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</si>
  <si>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</si>
  <si>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</si>
  <si>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</si>
  <si>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</si>
  <si>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</si>
  <si>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</si>
  <si>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</si>
  <si>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</si>
  <si>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</si>
  <si>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</si>
  <si>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</si>
  <si>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</si>
  <si>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</si>
  <si>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</si>
  <si>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</si>
  <si>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</si>
  <si>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</si>
  <si>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</si>
  <si>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</si>
  <si>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</si>
  <si>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</si>
  <si>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</si>
  <si>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</si>
  <si>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</si>
  <si>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</si>
  <si>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</si>
  <si>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</si>
  <si>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</si>
  <si>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</si>
  <si>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</si>
  <si>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</si>
  <si>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</si>
  <si>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</si>
  <si>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</si>
  <si>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</si>
  <si>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</si>
  <si>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</si>
  <si>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</si>
  <si>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</si>
  <si>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</si>
  <si>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</si>
  <si>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</si>
  <si>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</si>
  <si>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</si>
  <si>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</si>
  <si>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</si>
  <si>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</si>
  <si>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</si>
  <si>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</si>
  <si>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</si>
  <si>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</si>
  <si>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</si>
  <si>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</si>
  <si>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</si>
  <si>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</si>
  <si>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</si>
  <si>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</si>
  <si>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</si>
  <si>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</si>
  <si>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</si>
  <si>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</si>
  <si>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</si>
  <si>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</si>
  <si>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</si>
  <si>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</si>
  <si>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</si>
  <si>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</si>
  <si>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</si>
  <si>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</si>
  <si>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</si>
  <si>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</si>
  <si>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</si>
  <si>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</si>
  <si>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</si>
  <si>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</si>
  <si>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</si>
  <si>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</si>
  <si>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</si>
  <si>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</si>
  <si>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</si>
  <si>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</si>
  <si>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</si>
  <si>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</si>
  <si>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</si>
  <si>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</si>
  <si>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</si>
  <si>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</si>
  <si>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</si>
  <si>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</si>
  <si>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</si>
  <si>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</si>
  <si>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</si>
  <si>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</si>
  <si>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</si>
  <si>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</si>
  <si>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</si>
  <si>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</si>
  <si>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</si>
  <si>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</si>
  <si>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</si>
  <si>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</si>
  <si>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</si>
  <si>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</si>
  <si>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</si>
  <si>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</si>
  <si>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</si>
  <si>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</si>
  <si>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</si>
  <si>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</si>
  <si>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</si>
  <si>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</si>
  <si>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</si>
  <si>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</si>
  <si>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</si>
  <si>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</si>
  <si>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</si>
  <si>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</si>
  <si>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</si>
  <si>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</si>
  <si>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</si>
  <si>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</si>
  <si>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</si>
  <si>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</si>
  <si>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</si>
  <si>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</si>
  <si>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</si>
  <si>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</si>
  <si>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</si>
  <si>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</si>
  <si>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</si>
  <si>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</si>
  <si>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</si>
  <si>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</si>
  <si>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</si>
  <si>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</si>
  <si>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</si>
  <si>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</si>
  <si>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</si>
  <si>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</si>
  <si>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</si>
  <si>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</si>
  <si>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</si>
  <si>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</si>
  <si>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</si>
  <si>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</si>
  <si>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</si>
  <si>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</si>
  <si>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</si>
  <si>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</si>
  <si>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</si>
  <si>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</si>
  <si>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</si>
  <si>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</si>
  <si>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</si>
  <si>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</si>
  <si>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</si>
  <si>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</si>
  <si>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</si>
  <si>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</si>
  <si>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</si>
  <si>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</si>
  <si>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</si>
  <si>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</si>
  <si>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</si>
  <si>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</si>
  <si>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</si>
  <si>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</si>
  <si>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</si>
  <si>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</si>
  <si>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</si>
  <si>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</si>
  <si>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</si>
  <si>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</si>
  <si>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</si>
  <si>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</si>
  <si>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</si>
  <si>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</si>
  <si>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</si>
  <si>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</si>
  <si>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</si>
  <si>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</si>
  <si>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</si>
  <si>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</si>
  <si>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</si>
  <si>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</si>
  <si>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</si>
  <si>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</si>
  <si>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</si>
  <si>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</si>
  <si>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</si>
  <si>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</si>
  <si>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</si>
  <si>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</si>
  <si>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</si>
  <si>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</si>
  <si>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</si>
  <si>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</si>
  <si>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</si>
  <si>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</si>
  <si>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</si>
  <si>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</si>
  <si>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</si>
  <si>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</si>
  <si>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</si>
  <si>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</si>
  <si>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</si>
  <si>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</si>
  <si>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</si>
  <si>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</si>
  <si>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</si>
  <si>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</si>
  <si>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</si>
  <si>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</si>
  <si>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</si>
  <si>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</si>
  <si>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</si>
  <si>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</si>
  <si>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</si>
  <si>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</si>
  <si>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</si>
  <si>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</si>
  <si>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</si>
  <si>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</si>
  <si>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</si>
  <si>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</si>
  <si>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</si>
  <si>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</si>
  <si>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</si>
  <si>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</si>
  <si>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</si>
  <si>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</si>
  <si>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</si>
  <si>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</si>
  <si>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</si>
  <si>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</si>
  <si>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</si>
  <si>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</si>
  <si>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</si>
  <si>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</si>
  <si>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</si>
  <si>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</si>
  <si>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</si>
  <si>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</si>
  <si>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</si>
  <si>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</si>
  <si>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</si>
  <si>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</si>
  <si>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</si>
  <si>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</si>
  <si>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</si>
  <si>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</si>
  <si>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</si>
  <si>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</si>
  <si>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</si>
  <si>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</si>
  <si>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</si>
  <si>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</si>
  <si>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</si>
  <si>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</si>
  <si>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</si>
  <si>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</si>
  <si>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</si>
  <si>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</si>
  <si>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</si>
  <si>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</si>
  <si>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</si>
  <si>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</si>
  <si>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</si>
  <si>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</si>
  <si>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</si>
  <si>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</si>
  <si>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</si>
  <si>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</si>
  <si>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</si>
  <si>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</si>
  <si>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</si>
  <si>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</si>
  <si>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</si>
  <si>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</si>
  <si>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</si>
  <si>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</si>
  <si>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</si>
  <si>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</si>
  <si>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</si>
  <si>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</si>
  <si>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</si>
  <si>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</si>
  <si>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</si>
  <si>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</si>
  <si>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</si>
  <si>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</si>
  <si>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</si>
  <si>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</si>
  <si>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</si>
  <si>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</si>
  <si>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</si>
  <si>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</si>
  <si>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</si>
  <si>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</si>
  <si>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</si>
  <si>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</si>
  <si>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</si>
  <si>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</si>
  <si>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</si>
  <si>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</si>
  <si>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</si>
  <si>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</si>
  <si>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</si>
  <si>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</si>
  <si>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</si>
  <si>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</si>
  <si>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</si>
  <si>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</si>
  <si>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</si>
  <si>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</si>
  <si>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</si>
  <si>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</si>
  <si>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</si>
  <si>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</si>
  <si>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</si>
  <si>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</si>
  <si>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</si>
  <si>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</si>
  <si>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</si>
  <si>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</si>
  <si>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</si>
  <si>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</si>
  <si>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</si>
  <si>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</si>
  <si>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</si>
  <si>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</si>
  <si>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</si>
  <si>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</si>
  <si>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</si>
  <si>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</si>
  <si>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</si>
  <si>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</si>
  <si>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</si>
  <si>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</si>
  <si>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</si>
  <si>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</si>
  <si>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</si>
  <si>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</si>
  <si>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</si>
  <si>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</si>
  <si>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</si>
  <si>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</si>
  <si>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</si>
  <si>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</si>
  <si>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</si>
  <si>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</si>
  <si>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</si>
  <si>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</si>
  <si>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</si>
  <si>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</si>
  <si>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</si>
  <si>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</si>
  <si>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</si>
  <si>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</si>
  <si>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</si>
  <si>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</si>
  <si>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</si>
  <si>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</si>
  <si>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</si>
  <si>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</si>
  <si>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</si>
  <si>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</si>
  <si>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</si>
  <si>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</si>
  <si>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</si>
  <si>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</si>
  <si>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</si>
  <si>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</si>
  <si>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</si>
  <si>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</si>
  <si>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</si>
  <si>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</si>
  <si>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</si>
  <si>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</si>
  <si>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</si>
  <si>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</si>
  <si>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</si>
  <si>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</si>
  <si>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</si>
  <si>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</si>
  <si>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</si>
  <si>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</si>
  <si>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</si>
  <si>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</si>
  <si>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</si>
  <si>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</si>
  <si>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</si>
  <si>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</si>
  <si>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</si>
  <si>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</si>
  <si>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</si>
  <si>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</si>
  <si>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</si>
  <si>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</si>
  <si>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</si>
  <si>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</si>
  <si>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</si>
  <si>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</si>
  <si>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</si>
  <si>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</si>
  <si>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</si>
  <si>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</si>
  <si>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</si>
  <si>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</si>
  <si>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</si>
  <si>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</si>
  <si>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</si>
  <si>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</si>
  <si>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</si>
  <si>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</si>
  <si>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</si>
  <si>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</si>
  <si>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</si>
  <si>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</si>
  <si>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</si>
  <si>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</si>
  <si>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</si>
  <si>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</si>
  <si>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</si>
  <si>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</si>
  <si>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</si>
  <si>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</si>
  <si>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</si>
  <si>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</si>
  <si>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</si>
  <si>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</si>
  <si>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</si>
  <si>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</si>
  <si>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</si>
  <si>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</si>
  <si>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</si>
  <si>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</si>
  <si>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</si>
  <si>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</si>
  <si>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</si>
  <si>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</si>
  <si>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</si>
  <si>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</si>
  <si>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</si>
  <si>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</si>
  <si>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</si>
  <si>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</si>
  <si>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</si>
  <si>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</si>
  <si>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</si>
  <si>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</si>
  <si>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</si>
  <si>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</si>
  <si>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</si>
  <si>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</si>
  <si>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</si>
  <si>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</si>
  <si>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</si>
  <si>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</si>
  <si>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</si>
  <si>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</si>
  <si>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</si>
  <si>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</si>
  <si>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</si>
  <si>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</si>
  <si>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</si>
  <si>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</si>
  <si>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</si>
  <si>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</si>
  <si>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</si>
  <si>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</si>
  <si>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</si>
  <si>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</si>
  <si>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</si>
  <si>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</si>
  <si>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</si>
  <si>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</si>
  <si>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</si>
  <si>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</si>
  <si>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</si>
  <si>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</si>
  <si>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</si>
  <si>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</si>
  <si>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</si>
  <si>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</si>
  <si>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</si>
  <si>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</si>
  <si>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</si>
  <si>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</si>
  <si>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</si>
  <si>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</si>
  <si>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</si>
  <si>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</si>
  <si>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</si>
  <si>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</si>
  <si>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</si>
  <si>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</si>
  <si>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</si>
  <si>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</si>
  <si>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</si>
  <si>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</si>
  <si>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</si>
  <si>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</si>
  <si>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</si>
  <si>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</si>
  <si>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</si>
  <si>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</si>
  <si>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</si>
  <si>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</si>
  <si>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</si>
  <si>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</si>
  <si>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</si>
  <si>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</si>
  <si>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</si>
  <si>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</si>
  <si>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</si>
  <si>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</si>
  <si>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</si>
  <si>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</si>
  <si>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</si>
  <si>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</si>
  <si>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</si>
  <si>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</si>
  <si>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</si>
  <si>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</si>
  <si>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</si>
  <si>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</si>
  <si>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</si>
  <si>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</si>
  <si>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</si>
  <si>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</si>
  <si>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</si>
  <si>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</si>
  <si>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</si>
  <si>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</si>
  <si>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</si>
  <si>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</si>
  <si>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</si>
  <si>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</si>
  <si>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</si>
  <si>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</si>
  <si>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</si>
  <si>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</si>
  <si>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</si>
  <si>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</si>
  <si>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</si>
  <si>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</si>
  <si>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</si>
  <si>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</si>
  <si>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</si>
  <si>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</si>
  <si>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</si>
  <si>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</si>
  <si>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</si>
  <si>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</si>
  <si>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</si>
  <si>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</si>
  <si>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</si>
  <si>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</si>
  <si>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</si>
  <si>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</si>
  <si>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</si>
  <si>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</si>
  <si>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</si>
  <si>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</si>
  <si>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</si>
  <si>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</si>
  <si>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</si>
  <si>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</si>
  <si>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</si>
  <si>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</si>
  <si>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</si>
  <si>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</si>
  <si>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</si>
  <si>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</si>
  <si>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</si>
  <si>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</si>
  <si>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</si>
  <si>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</si>
  <si>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</si>
  <si>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</si>
  <si>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</si>
  <si>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</si>
  <si>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</si>
  <si>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</si>
  <si>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</si>
  <si>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</si>
  <si>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</si>
  <si>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</si>
  <si>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</si>
  <si>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</si>
  <si>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</si>
  <si>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</si>
  <si>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</si>
  <si>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</si>
  <si>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</si>
  <si>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</si>
  <si>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</si>
  <si>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</si>
  <si>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</si>
  <si>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</si>
  <si>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</si>
  <si>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</si>
  <si>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</si>
  <si>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</si>
  <si>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</si>
  <si>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</si>
  <si>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</si>
  <si>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</si>
  <si>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</si>
  <si>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</si>
  <si>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</si>
  <si>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</si>
  <si>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</si>
  <si>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</si>
  <si>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</si>
  <si>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</si>
  <si>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</si>
  <si>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</si>
  <si>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</si>
  <si>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</si>
  <si>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</si>
  <si>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</si>
  <si>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</si>
  <si>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</si>
  <si>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</si>
  <si>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</si>
  <si>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</si>
  <si>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</si>
  <si>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</si>
  <si>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</si>
  <si>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</si>
  <si>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</si>
  <si>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</si>
  <si>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</si>
  <si>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</si>
  <si>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</si>
  <si>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</si>
  <si>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</si>
  <si>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</si>
  <si>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</si>
  <si>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</si>
  <si>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</si>
  <si>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</si>
  <si>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</si>
  <si>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</si>
  <si>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</si>
  <si>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</si>
  <si>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</si>
  <si>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</si>
  <si>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</si>
  <si>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</si>
  <si>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</si>
  <si>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</si>
  <si>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</si>
  <si>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</si>
  <si>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</si>
  <si>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</si>
  <si>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</si>
  <si>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</si>
  <si>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</si>
  <si>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</si>
  <si>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</si>
  <si>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</si>
  <si>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</si>
  <si>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</si>
  <si>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</si>
  <si>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</si>
  <si>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</si>
  <si>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</si>
  <si>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</si>
  <si>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</si>
  <si>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</si>
  <si>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</si>
  <si>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</si>
  <si>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</si>
  <si>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</si>
  <si>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</si>
  <si>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</si>
  <si>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</si>
  <si>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</si>
  <si>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</si>
  <si>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</si>
  <si>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</si>
  <si>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</si>
  <si>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</si>
  <si>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</si>
  <si>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</si>
  <si>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</si>
  <si>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</si>
  <si>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</si>
  <si>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</si>
  <si>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</si>
  <si>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</si>
  <si>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</si>
  <si>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</si>
  <si>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</si>
  <si>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</si>
  <si>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</si>
  <si>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</si>
  <si>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</si>
  <si>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</si>
  <si>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</si>
  <si>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</si>
  <si>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</si>
  <si>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</si>
  <si>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</si>
  <si>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</si>
  <si>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</si>
  <si>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</si>
  <si>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</si>
  <si>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</si>
  <si>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</si>
  <si>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</si>
  <si>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</si>
  <si>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</si>
  <si>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</si>
  <si>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</si>
  <si>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</si>
  <si>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</si>
  <si>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</si>
  <si>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</si>
  <si>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</si>
  <si>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</si>
  <si>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</si>
  <si>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</si>
  <si>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</si>
  <si>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</si>
  <si>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</si>
  <si>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</si>
  <si>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</si>
  <si>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</si>
  <si>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</si>
  <si>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</si>
  <si>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</si>
  <si>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</si>
  <si>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</si>
  <si>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</si>
  <si>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</si>
  <si>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</si>
  <si>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</si>
  <si>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</si>
  <si>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</si>
  <si>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</si>
  <si>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</si>
  <si>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</si>
  <si>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</si>
  <si>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</si>
  <si>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</si>
  <si>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</si>
  <si>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</si>
  <si>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</si>
  <si>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</si>
  <si>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</si>
  <si>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</si>
  <si>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</si>
  <si>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</si>
  <si>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</si>
  <si>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</si>
  <si>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</si>
  <si>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</si>
  <si>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</si>
  <si>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</si>
  <si>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</si>
  <si>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</si>
  <si>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</si>
  <si>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</si>
  <si>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</si>
  <si>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</si>
  <si>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</si>
  <si>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</si>
  <si>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</si>
  <si>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</si>
  <si>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</si>
  <si>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</si>
  <si>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</si>
  <si>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</si>
  <si>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</si>
  <si>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</si>
  <si>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</si>
  <si>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</si>
  <si>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</si>
  <si>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</si>
  <si>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</si>
  <si>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</si>
  <si>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</si>
  <si>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</si>
  <si>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</si>
  <si>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</si>
  <si>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</si>
  <si>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</si>
  <si>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</si>
  <si>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</si>
  <si>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</si>
  <si>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</si>
  <si>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</si>
  <si>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</si>
  <si>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</si>
  <si>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</si>
  <si>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</si>
  <si>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</si>
  <si>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</si>
  <si>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</si>
  <si>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</si>
  <si>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</si>
  <si>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</si>
  <si>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</si>
  <si>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</si>
  <si>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</si>
  <si>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</si>
  <si>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</si>
  <si>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</si>
  <si>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</si>
  <si>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</si>
  <si>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</si>
  <si>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</si>
  <si>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</si>
  <si>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</si>
  <si>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</si>
  <si>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</si>
  <si>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</si>
  <si>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</si>
  <si>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</si>
  <si>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</si>
  <si>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</si>
  <si>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</si>
  <si>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</si>
  <si>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</si>
  <si>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</si>
  <si>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</si>
  <si>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</si>
  <si>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</si>
  <si>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</si>
  <si>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</si>
  <si>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</si>
  <si>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</si>
  <si>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</si>
  <si>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</si>
  <si>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</si>
  <si>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</si>
  <si>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</si>
  <si>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</si>
  <si>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</si>
  <si>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</si>
  <si>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</si>
  <si>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</si>
  <si>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</si>
  <si>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</si>
  <si>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</si>
  <si>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</si>
  <si>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</si>
  <si>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</si>
  <si>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</si>
  <si>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</si>
  <si>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</si>
  <si>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</si>
  <si>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</si>
  <si>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</si>
  <si>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</si>
  <si>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</si>
  <si>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</si>
  <si>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</si>
  <si>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</si>
  <si>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</si>
  <si>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</si>
  <si>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</si>
  <si>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</si>
  <si>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</si>
  <si>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</si>
  <si>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</si>
  <si>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</si>
  <si>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</si>
  <si>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</si>
  <si>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</si>
  <si>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</si>
  <si>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</si>
  <si>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</si>
  <si>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</si>
  <si>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</si>
  <si>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</si>
  <si>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</si>
  <si>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</si>
  <si>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</si>
  <si>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</si>
  <si>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</si>
  <si>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</si>
  <si>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</si>
  <si>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</si>
  <si>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</si>
  <si>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</si>
  <si>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</si>
  <si>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</si>
  <si>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</si>
  <si>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</si>
  <si>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</si>
  <si>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</si>
  <si>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</si>
  <si>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</si>
  <si>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</si>
  <si>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</si>
  <si>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</si>
  <si>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</si>
  <si>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</si>
  <si>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</si>
  <si>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</si>
  <si>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</si>
  <si>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</si>
  <si>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</si>
  <si>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</si>
  <si>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</si>
  <si>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</si>
  <si>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</si>
  <si>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</si>
  <si>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</si>
  <si>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</si>
  <si>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</si>
  <si>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</si>
  <si>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</si>
  <si>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</si>
  <si>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</si>
  <si>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</si>
  <si>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</si>
  <si>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</si>
  <si>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</si>
  <si>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</si>
  <si>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</si>
  <si>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</si>
  <si>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</si>
  <si>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</si>
  <si>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</si>
  <si>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</si>
  <si>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</si>
  <si>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</si>
  <si>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</si>
  <si>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</si>
  <si>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</si>
  <si>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</si>
  <si>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</si>
  <si>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</si>
  <si>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</si>
  <si>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</si>
  <si>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</si>
  <si>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</si>
  <si>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</si>
  <si>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</si>
  <si>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</si>
  <si>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</si>
  <si>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</si>
  <si>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</si>
  <si>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</si>
  <si>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</si>
  <si>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</si>
  <si>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</si>
  <si>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</si>
  <si>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</si>
  <si>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</si>
  <si>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</si>
  <si>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</si>
  <si>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</si>
  <si>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</si>
  <si>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</si>
  <si>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</si>
  <si>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</si>
  <si>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</si>
  <si>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</si>
  <si>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</si>
  <si>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</si>
  <si>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</si>
  <si>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</si>
  <si>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</si>
  <si>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</si>
  <si>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</si>
  <si>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</si>
  <si>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</si>
  <si>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</si>
  <si>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</si>
  <si>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</si>
  <si>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</si>
  <si>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</si>
  <si>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</si>
  <si>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</si>
  <si>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</si>
  <si>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</si>
  <si>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</si>
  <si>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</si>
  <si>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</si>
  <si>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</si>
  <si>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</si>
  <si>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</si>
  <si>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</si>
  <si>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</si>
  <si>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</si>
  <si>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</si>
  <si>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</si>
  <si>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</si>
  <si>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</si>
  <si>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</si>
  <si>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</si>
  <si>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</si>
  <si>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</si>
  <si>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</si>
  <si>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</si>
  <si>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</si>
  <si>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</si>
  <si>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</si>
  <si>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</si>
  <si>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</si>
  <si>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</si>
  <si>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</si>
  <si>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</si>
  <si>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</si>
  <si>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</si>
  <si>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</si>
  <si>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</si>
  <si>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</si>
  <si>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</si>
  <si>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</si>
  <si>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</si>
  <si>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</si>
  <si>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</si>
  <si>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</si>
  <si>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</si>
  <si>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</si>
  <si>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</si>
  <si>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</si>
  <si>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</si>
  <si>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</si>
  <si>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</si>
  <si>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</si>
  <si>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</si>
  <si>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</si>
  <si>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</si>
  <si>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</si>
  <si>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</si>
  <si>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</si>
  <si>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</si>
  <si>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</si>
  <si>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</si>
  <si>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</si>
  <si>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</si>
  <si>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</si>
  <si>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</si>
  <si>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</si>
  <si>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</si>
  <si>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</si>
  <si>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</si>
  <si>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</si>
  <si>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</si>
  <si>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</si>
  <si>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</si>
  <si>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</si>
  <si>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</si>
  <si>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</si>
  <si>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</si>
  <si>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</si>
  <si>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</si>
  <si>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</si>
  <si>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</si>
  <si>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</si>
  <si>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</si>
  <si>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</si>
  <si>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</si>
  <si>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</si>
  <si>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</si>
  <si>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</si>
  <si>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</si>
  <si>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</si>
  <si>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</si>
  <si>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</si>
  <si>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</si>
  <si>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</si>
  <si>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</si>
  <si>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</si>
  <si>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</si>
  <si>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</si>
  <si>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</si>
  <si>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</si>
  <si>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</si>
  <si>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</si>
  <si>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</si>
  <si>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</si>
  <si>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</si>
  <si>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</si>
  <si>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</si>
  <si>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</si>
  <si>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</si>
  <si>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</si>
  <si>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</si>
  <si>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</si>
  <si>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</si>
  <si>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</si>
  <si>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</si>
  <si>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</si>
  <si>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</si>
  <si>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</si>
  <si>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</si>
  <si>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</si>
  <si>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</si>
  <si>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</si>
  <si>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</si>
  <si>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</si>
  <si>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</si>
  <si>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</si>
  <si>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</si>
  <si>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</si>
  <si>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</si>
  <si>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</si>
  <si>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</si>
  <si>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</si>
  <si>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</si>
  <si>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</si>
  <si>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</si>
  <si>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</si>
  <si>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</si>
  <si>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</si>
  <si>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</si>
  <si>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</si>
  <si>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</si>
  <si>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</si>
  <si>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</si>
  <si>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</si>
  <si>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</si>
  <si>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</si>
  <si>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</si>
  <si>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</si>
  <si>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</si>
  <si>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</si>
  <si>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</si>
  <si>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</si>
  <si>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</si>
  <si>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</si>
  <si>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</si>
  <si>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</si>
  <si>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</si>
  <si>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</si>
  <si>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</si>
  <si>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</si>
  <si>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</si>
  <si>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</si>
  <si>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</si>
  <si>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</si>
  <si>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</si>
  <si>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</si>
  <si>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</si>
  <si>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</si>
  <si>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</si>
  <si>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</si>
  <si>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</si>
  <si>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</si>
  <si>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</si>
  <si>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</si>
  <si>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</si>
  <si>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</si>
  <si>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</si>
  <si>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</si>
  <si>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</si>
  <si>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</si>
  <si>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</si>
  <si>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</si>
  <si>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</si>
  <si>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</si>
  <si>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</si>
  <si>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</si>
  <si>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</si>
  <si>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</si>
  <si>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</si>
  <si>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</si>
  <si>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</si>
  <si>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</si>
  <si>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</si>
  <si>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</si>
  <si>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</si>
  <si>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</si>
  <si>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</si>
  <si>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</si>
  <si>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</si>
  <si>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</si>
  <si>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</si>
  <si>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</si>
  <si>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</si>
  <si>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</si>
  <si>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</si>
  <si>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</si>
  <si>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</si>
  <si>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</si>
  <si>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</si>
  <si>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</si>
  <si>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</si>
  <si>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</si>
  <si>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</si>
  <si>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</si>
  <si>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</si>
  <si>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</si>
  <si>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</si>
  <si>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</si>
  <si>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</si>
  <si>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</si>
  <si>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</si>
  <si>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</si>
  <si>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</si>
  <si>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</si>
  <si>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</si>
  <si>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</si>
  <si>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</si>
  <si>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</si>
  <si>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</si>
  <si>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</si>
  <si>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</si>
  <si>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</si>
  <si>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</si>
  <si>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</si>
  <si>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</si>
  <si>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</si>
  <si>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</si>
  <si>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</si>
  <si>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</si>
  <si>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</si>
  <si>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</si>
  <si>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</si>
  <si>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</si>
  <si>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</si>
  <si>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</si>
  <si>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</si>
  <si>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</si>
  <si>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</si>
  <si>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</si>
  <si>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</si>
  <si>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</si>
  <si>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</si>
  <si>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</si>
  <si>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</si>
  <si>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</si>
  <si>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</si>
  <si>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</si>
  <si>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</si>
  <si>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</si>
  <si>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</si>
  <si>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</si>
  <si>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</si>
  <si>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</si>
  <si>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</si>
  <si>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</si>
  <si>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</si>
  <si>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</si>
  <si>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</si>
  <si>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</si>
  <si>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</si>
  <si>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</si>
  <si>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</si>
  <si>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</si>
  <si>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</si>
  <si>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</si>
  <si>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</si>
  <si>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</si>
  <si>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</si>
  <si>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</si>
  <si>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</si>
  <si>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</si>
  <si>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</si>
  <si>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</si>
  <si>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</si>
  <si>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</si>
  <si>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</si>
  <si>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</si>
  <si>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</si>
  <si>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</si>
  <si>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</si>
  <si>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</si>
  <si>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</si>
  <si>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</si>
  <si>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</si>
  <si>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</si>
  <si>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</si>
  <si>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</si>
  <si>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</si>
  <si>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</si>
  <si>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</si>
  <si>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</si>
  <si>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</si>
  <si>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</si>
  <si>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</si>
  <si>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</si>
  <si>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</si>
  <si>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</si>
  <si>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</si>
  <si>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</si>
  <si>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</si>
  <si>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</si>
  <si>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</si>
  <si>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</si>
  <si>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</si>
  <si>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</si>
  <si>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</si>
  <si>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</si>
  <si>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</si>
  <si>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</si>
  <si>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</si>
  <si>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</si>
  <si>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</si>
  <si>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</si>
  <si>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</si>
  <si>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</si>
  <si>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</si>
  <si>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</si>
  <si>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</si>
  <si>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</si>
  <si>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</si>
  <si>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</si>
  <si>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</si>
  <si>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</si>
  <si>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</si>
  <si>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</si>
  <si>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</si>
  <si>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</si>
  <si>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</si>
  <si>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</si>
  <si>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</si>
  <si>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</si>
  <si>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</si>
  <si>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</si>
  <si>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</si>
  <si>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</si>
  <si>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</si>
  <si>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</si>
  <si>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</si>
  <si>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</si>
  <si>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</si>
  <si>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</si>
  <si>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</si>
  <si>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</si>
  <si>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</si>
  <si>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</si>
  <si>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</si>
  <si>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</si>
  <si>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</si>
  <si>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</si>
  <si>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</si>
  <si>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</si>
  <si>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</si>
  <si>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</si>
  <si>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</si>
  <si>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</si>
  <si>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</si>
  <si>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</si>
  <si>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</si>
  <si>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</si>
  <si>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</si>
  <si>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</si>
  <si>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</si>
  <si>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</si>
  <si>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</si>
  <si>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</si>
  <si>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</si>
  <si>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</si>
  <si>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</si>
  <si>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</si>
  <si>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</si>
  <si>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</si>
  <si>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</si>
  <si>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</si>
  <si>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</si>
  <si>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</si>
  <si>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</si>
  <si>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</si>
  <si>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</si>
  <si>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</si>
  <si>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</si>
  <si>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</si>
  <si>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</si>
  <si>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</si>
  <si>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</si>
  <si>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</si>
  <si>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</si>
  <si>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</si>
  <si>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</si>
  <si>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</si>
  <si>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</si>
  <si>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</si>
  <si>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</si>
  <si>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</si>
  <si>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</si>
  <si>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</si>
  <si>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</si>
  <si>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</si>
  <si>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</si>
  <si>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</si>
  <si>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</si>
  <si>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</si>
  <si>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</si>
  <si>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</si>
  <si>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</si>
  <si>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</si>
  <si>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</si>
  <si>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</si>
  <si>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</si>
  <si>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</si>
  <si>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</si>
  <si>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</si>
  <si>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</si>
  <si>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</si>
  <si>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</si>
  <si>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</si>
  <si>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</si>
  <si>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</si>
  <si>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</si>
  <si>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</si>
  <si>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</si>
  <si>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</si>
  <si>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</si>
  <si>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</si>
  <si>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</si>
  <si>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</si>
  <si>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</si>
  <si>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</si>
  <si>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</si>
  <si>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</si>
  <si>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</si>
  <si>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</si>
  <si>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</si>
  <si>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</si>
  <si>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</si>
  <si>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</si>
  <si>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</si>
  <si>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</si>
  <si>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</si>
  <si>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</si>
  <si>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</si>
  <si>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</si>
  <si>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</si>
  <si>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</si>
  <si>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</si>
  <si>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</si>
  <si>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</si>
  <si>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</si>
  <si>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</si>
  <si>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</si>
  <si>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</si>
  <si>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</si>
  <si>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</si>
  <si>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</si>
  <si>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</si>
  <si>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</si>
  <si>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</si>
  <si>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</si>
  <si>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</si>
  <si>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</si>
  <si>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</si>
  <si>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</si>
  <si>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</si>
  <si>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</si>
  <si>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</si>
  <si>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</si>
  <si>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</si>
  <si>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</si>
  <si>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</si>
  <si>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</si>
  <si>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</si>
  <si>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</si>
  <si>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</si>
  <si>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</si>
  <si>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</si>
  <si>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</si>
  <si>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</si>
  <si>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</si>
  <si>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</si>
  <si>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</si>
  <si>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</si>
  <si>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</si>
  <si>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</si>
  <si>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</si>
  <si>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</si>
  <si>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</si>
  <si>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</si>
  <si>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</si>
  <si>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</si>
  <si>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</si>
  <si>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</si>
  <si>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</si>
  <si>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</si>
  <si>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</si>
  <si>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</si>
  <si>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</si>
  <si>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</si>
  <si>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</si>
  <si>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</si>
  <si>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</si>
  <si>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</si>
  <si>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</si>
  <si>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</si>
  <si>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</si>
  <si>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</si>
  <si>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</si>
  <si>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</si>
  <si>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</si>
  <si>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</si>
  <si>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</si>
  <si>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</si>
  <si>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</si>
  <si>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</si>
  <si>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</si>
  <si>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</si>
  <si>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</si>
  <si>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</si>
  <si>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</si>
  <si>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</si>
  <si>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</si>
  <si>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</si>
  <si>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</si>
  <si>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</si>
  <si>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</si>
  <si>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</si>
  <si>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</si>
  <si>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</si>
  <si>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</si>
  <si>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</si>
  <si>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</si>
  <si>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</si>
  <si>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</si>
  <si>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</si>
  <si>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</si>
  <si>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</si>
  <si>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</si>
  <si>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</si>
  <si>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</si>
  <si>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</si>
  <si>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</si>
  <si>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</si>
  <si>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</si>
  <si>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</si>
  <si>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</si>
  <si>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</si>
  <si>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</si>
  <si>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</si>
  <si>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</si>
  <si>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</si>
  <si>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</si>
  <si>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</si>
  <si>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</si>
  <si>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</si>
  <si>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</si>
  <si>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</si>
  <si>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</si>
  <si>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</si>
  <si>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</si>
  <si>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</si>
  <si>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</si>
  <si>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</si>
  <si>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</si>
  <si>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</si>
  <si>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</si>
  <si>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</si>
  <si>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</si>
  <si>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</si>
  <si>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</si>
  <si>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</si>
  <si>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</si>
  <si>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</si>
  <si>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</si>
  <si>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</si>
  <si>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</si>
  <si>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</si>
  <si>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</si>
  <si>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</si>
  <si>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</si>
  <si>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</si>
  <si>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</si>
  <si>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</si>
  <si>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</si>
  <si>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</si>
  <si>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</si>
  <si>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</si>
  <si>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</si>
  <si>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</si>
  <si>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</si>
  <si>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</si>
  <si>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</si>
  <si>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</si>
  <si>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</si>
  <si>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</si>
  <si>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</si>
  <si>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</si>
  <si>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</si>
  <si>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</si>
  <si>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</si>
  <si>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</si>
  <si>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</si>
  <si>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</si>
  <si>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</si>
  <si>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</si>
  <si>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</si>
  <si>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</si>
  <si>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</si>
  <si>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</si>
  <si>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</si>
  <si>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</si>
  <si>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</si>
  <si>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</si>
  <si>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</si>
  <si>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</si>
  <si>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</si>
  <si>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</si>
  <si>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</si>
  <si>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</si>
  <si>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</si>
  <si>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</si>
  <si>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</si>
  <si>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</si>
  <si>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</si>
  <si>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</si>
  <si>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</si>
  <si>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</si>
  <si>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</si>
  <si>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</si>
  <si>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</si>
  <si>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</si>
  <si>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</si>
  <si>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</si>
  <si>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</si>
  <si>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</si>
  <si>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</si>
  <si>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</si>
  <si>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</si>
  <si>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</si>
  <si>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</si>
  <si>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</si>
  <si>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</si>
  <si>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</si>
  <si>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</si>
  <si>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</si>
  <si>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</si>
  <si>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</si>
  <si>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</si>
  <si>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</si>
  <si>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</si>
  <si>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</si>
  <si>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</si>
  <si>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</si>
  <si>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</si>
  <si>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</si>
  <si>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</si>
  <si>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</si>
  <si>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</si>
  <si>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</si>
  <si>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</si>
  <si>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</si>
  <si>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</si>
  <si>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</si>
  <si>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</si>
  <si>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</si>
  <si>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</si>
  <si>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</si>
  <si>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</si>
  <si>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</si>
  <si>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</si>
  <si>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</si>
  <si>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</si>
  <si>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</si>
  <si>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</si>
  <si>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</si>
  <si>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</si>
  <si>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</si>
  <si>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</si>
  <si>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</si>
  <si>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</si>
  <si>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</si>
  <si>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</si>
  <si>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</si>
  <si>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</si>
  <si>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</si>
  <si>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</si>
  <si>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</si>
  <si>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</si>
  <si>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</si>
  <si>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</si>
  <si>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</si>
  <si>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</si>
  <si>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</si>
  <si>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</si>
  <si>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</si>
  <si>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</si>
  <si>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</si>
  <si>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</si>
  <si>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</si>
  <si>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</si>
  <si>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</si>
  <si>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</si>
  <si>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</si>
  <si>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</si>
  <si>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</si>
  <si>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</si>
  <si>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</si>
  <si>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</si>
  <si>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</si>
  <si>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</si>
  <si>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</si>
  <si>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</si>
  <si>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</si>
  <si>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</si>
  <si>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</si>
  <si>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</si>
  <si>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</si>
  <si>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</si>
  <si>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</si>
  <si>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</si>
  <si>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</si>
  <si>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</si>
  <si>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</si>
  <si>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</si>
  <si>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</si>
  <si>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</si>
  <si>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</si>
  <si>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</si>
  <si>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</si>
  <si>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</si>
  <si>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</si>
  <si>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</si>
  <si>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</si>
  <si>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</si>
  <si>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</si>
  <si>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</si>
  <si>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</si>
  <si>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</si>
  <si>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</si>
  <si>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</si>
  <si>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</si>
  <si>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</si>
  <si>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</si>
  <si>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</si>
  <si>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</si>
  <si>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</si>
  <si>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</si>
  <si>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</si>
  <si>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</si>
  <si>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</si>
  <si>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</si>
  <si>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</si>
  <si>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</si>
  <si>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</si>
  <si>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</si>
  <si>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</si>
  <si>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</si>
  <si>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</si>
  <si>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</si>
  <si>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</si>
  <si>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</si>
  <si>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</si>
  <si>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</si>
  <si>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</si>
  <si>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</si>
  <si>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</si>
  <si>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</si>
  <si>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</si>
  <si>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</si>
  <si>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</si>
  <si>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</si>
  <si>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</si>
  <si>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</si>
  <si>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</si>
  <si>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</si>
  <si>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</si>
  <si>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</si>
  <si>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</si>
  <si>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</si>
  <si>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</si>
  <si>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</si>
  <si>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</si>
  <si>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</si>
  <si>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</si>
  <si>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</si>
  <si>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</si>
  <si>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</si>
  <si>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</si>
  <si>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</si>
  <si>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</si>
  <si>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</si>
  <si>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</si>
  <si>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</si>
  <si>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</si>
  <si>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</si>
  <si>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</si>
  <si>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</si>
  <si>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</si>
  <si>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</si>
  <si>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</si>
  <si>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</si>
  <si>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</si>
  <si>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</si>
  <si>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</si>
  <si>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</si>
  <si>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</si>
  <si>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</si>
  <si>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</si>
  <si>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</si>
  <si>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</si>
  <si>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</si>
  <si>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</si>
  <si>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</si>
  <si>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</si>
  <si>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</si>
  <si>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</si>
  <si>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</si>
  <si>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</si>
  <si>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</si>
  <si>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</si>
  <si>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</si>
  <si>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</si>
  <si>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</si>
  <si>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</si>
  <si>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</si>
  <si>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</si>
  <si>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</si>
  <si>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</si>
  <si>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</si>
  <si>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</si>
  <si>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</si>
  <si>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</si>
  <si>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</si>
  <si>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</si>
  <si>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</si>
  <si>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</si>
  <si>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</si>
  <si>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</si>
  <si>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</si>
  <si>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</si>
  <si>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</si>
  <si>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</si>
  <si>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</si>
  <si>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</si>
  <si>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</si>
  <si>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</si>
  <si>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</si>
  <si>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</si>
  <si>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</si>
  <si>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</si>
  <si>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</si>
  <si>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</si>
  <si>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</si>
  <si>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</si>
  <si>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</si>
  <si>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</si>
  <si>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</si>
  <si>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</si>
  <si>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</si>
  <si>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</si>
  <si>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</si>
  <si>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</si>
  <si>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</si>
  <si>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</si>
  <si>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</si>
  <si>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</si>
  <si>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</si>
  <si>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</si>
  <si>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</si>
  <si>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</si>
  <si>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</si>
  <si>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</si>
  <si>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</si>
  <si>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</si>
  <si>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</si>
  <si>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</si>
  <si>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</si>
  <si>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</si>
  <si>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</si>
  <si>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</si>
  <si>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</si>
  <si>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</si>
  <si>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</si>
  <si>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</si>
  <si>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</si>
  <si>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</si>
  <si>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</si>
  <si>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</si>
  <si>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</si>
  <si>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</si>
  <si>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</si>
  <si>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</si>
  <si>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</si>
  <si>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</si>
  <si>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</si>
  <si>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</si>
  <si>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</si>
  <si>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</si>
  <si>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</si>
  <si>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</si>
  <si>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</si>
  <si>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</si>
  <si>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</si>
  <si>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</si>
  <si>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</si>
  <si>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</si>
  <si>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</si>
  <si>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</si>
  <si>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</si>
  <si>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</si>
  <si>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</si>
  <si>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</si>
  <si>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</si>
  <si>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</si>
  <si>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</si>
  <si>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</si>
  <si>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</si>
  <si>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</si>
  <si>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</si>
  <si>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</si>
  <si>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</si>
  <si>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</si>
  <si>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</si>
  <si>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</si>
  <si>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</si>
  <si>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</si>
  <si>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</si>
  <si>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</si>
  <si>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</si>
  <si>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</si>
  <si>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</si>
  <si>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</si>
  <si>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</si>
  <si>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</si>
  <si>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</si>
  <si>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</si>
  <si>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</si>
  <si>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</si>
  <si>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</si>
  <si>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</si>
  <si>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</si>
  <si>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</si>
  <si>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</si>
  <si>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</si>
  <si>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</si>
  <si>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</si>
  <si>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</si>
  <si>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</si>
  <si>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</si>
  <si>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</si>
  <si>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</si>
  <si>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</si>
  <si>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</si>
  <si>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</si>
  <si>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</si>
  <si>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</si>
  <si>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</si>
  <si>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</si>
  <si>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</si>
  <si>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</si>
  <si>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</si>
  <si>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</si>
  <si>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</si>
  <si>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</si>
  <si>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</si>
  <si>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</si>
  <si>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</si>
  <si>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</si>
  <si>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</si>
  <si>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</si>
  <si>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</si>
  <si>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</si>
  <si>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</si>
  <si>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</si>
  <si>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</si>
  <si>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</si>
  <si>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</si>
  <si>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</si>
  <si>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</si>
  <si>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</si>
  <si>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</si>
  <si>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</si>
  <si>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</si>
  <si>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</si>
  <si>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</si>
  <si>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</si>
  <si>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</si>
  <si>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</si>
  <si>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</si>
  <si>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</si>
  <si>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</si>
  <si>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</si>
  <si>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</si>
  <si>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</si>
  <si>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</si>
  <si>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</si>
  <si>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</si>
  <si>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</si>
  <si>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</si>
  <si>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</si>
  <si>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</si>
  <si>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</si>
  <si>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</si>
  <si>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</si>
  <si>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</si>
  <si>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</si>
  <si>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</si>
  <si>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</si>
  <si>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</si>
  <si>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</si>
  <si>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</si>
  <si>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</si>
  <si>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</si>
  <si>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</si>
  <si>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</si>
  <si>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</si>
  <si>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</si>
  <si>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</si>
  <si>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</si>
  <si>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</si>
  <si>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</si>
  <si>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</si>
  <si>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</si>
  <si>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</si>
  <si>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</si>
  <si>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</si>
  <si>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</si>
  <si>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</si>
  <si>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</si>
  <si>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</si>
  <si>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</si>
  <si>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</si>
  <si>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</si>
  <si>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</si>
  <si>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</si>
  <si>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</si>
  <si>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</si>
  <si>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</si>
  <si>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</si>
  <si>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</si>
  <si>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</si>
  <si>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</si>
  <si>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</si>
  <si>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</si>
  <si>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</si>
  <si>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</si>
  <si>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</si>
  <si>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</si>
  <si>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</si>
  <si>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</si>
  <si>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</si>
  <si>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</si>
  <si>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</si>
  <si>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</si>
  <si>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</si>
  <si>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</si>
  <si>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</si>
  <si>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</si>
  <si>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</si>
  <si>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</si>
  <si>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</si>
  <si>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</si>
  <si>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</si>
  <si>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</si>
  <si>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</si>
  <si>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</si>
  <si>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</si>
  <si>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</si>
  <si>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</si>
  <si>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</si>
  <si>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</si>
  <si>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</si>
  <si>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</si>
  <si>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</si>
  <si>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</si>
  <si>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</si>
  <si>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</si>
  <si>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</si>
  <si>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</si>
  <si>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</si>
  <si>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</si>
  <si>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</si>
  <si>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</si>
  <si>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</si>
  <si>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</si>
  <si>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</si>
  <si>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</si>
  <si>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</si>
  <si>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</si>
  <si>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</si>
  <si>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</si>
  <si>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</si>
  <si>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</si>
  <si>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</si>
  <si>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</si>
  <si>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</si>
  <si>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</si>
  <si>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</si>
  <si>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</si>
  <si>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</si>
  <si>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</si>
  <si>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</si>
  <si>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</si>
  <si>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</si>
  <si>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</si>
  <si>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</si>
  <si>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</si>
  <si>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</si>
  <si>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</si>
  <si>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</si>
  <si>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</si>
  <si>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</si>
  <si>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</si>
  <si>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</si>
  <si>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</si>
  <si>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</si>
  <si>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</si>
  <si>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</si>
  <si>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</si>
  <si>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</si>
  <si>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</si>
  <si>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</si>
  <si>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</si>
  <si>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</si>
  <si>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</si>
  <si>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</si>
  <si>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</si>
  <si>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</si>
  <si>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</si>
  <si>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</si>
  <si>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</si>
  <si>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</si>
  <si>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</si>
  <si>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</si>
  <si>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</si>
  <si>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</si>
  <si>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</si>
  <si>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</si>
  <si>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</si>
  <si>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</si>
  <si>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</si>
  <si>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</si>
  <si>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</si>
  <si>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</si>
  <si>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</si>
  <si>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</si>
  <si>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</si>
  <si>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</si>
  <si>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</si>
  <si>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</si>
  <si>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</si>
  <si>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</si>
  <si>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</si>
  <si>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</si>
  <si>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</si>
  <si>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</si>
  <si>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</si>
  <si>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</si>
  <si>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</si>
  <si>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</si>
  <si>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</si>
  <si>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</si>
  <si>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</si>
  <si>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</si>
  <si>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</si>
  <si>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</si>
  <si>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</si>
  <si>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</si>
  <si>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</si>
  <si>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</si>
  <si>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</si>
  <si>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</si>
  <si>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</si>
  <si>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</si>
  <si>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</si>
  <si>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</si>
  <si>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</si>
  <si>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</si>
  <si>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</si>
  <si>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</si>
  <si>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</si>
  <si>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</si>
  <si>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</si>
  <si>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</si>
  <si>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</si>
  <si>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</si>
  <si>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NOVEMBER 2023 ARREARS </t>
  </si>
  <si>
    <t>WA NOVEMBER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</si>
</sst>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topLeftCell="A18" zoomScale="85" zoomScaleNormal="85" workbookViewId="0">
      <selection activeCell="E41" sqref="E41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59">
        <v>45412</v>
      </c>
    </row>
    <row r="3" spans="1:11" x14ac:dyDescent="0.25">
      <c r="A3" s="60" t="s">
        <v>0</v>
      </c>
      <c r="B3" s="61"/>
      <c r="C3" s="61"/>
      <c r="D3" s="62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558992.73</v>
      </c>
      <c r="F5" s="63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4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5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6" t="str">
        <f>"WA "&amp; CHOOSE(MONTH(B2),"JAN","FEB","MAR","APR","MAY","JUN","JUL","AUG","SEP","OCT","NOV","DEC")  &amp;" "&amp; YEAR(B2)&amp; " ARREARS"</f>
        <v>WA APR 2024 ARREARS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3809593.58</v>
      </c>
      <c r="C13" s="41">
        <v>27182</v>
      </c>
      <c r="D13" s="40">
        <v>2744755.75</v>
      </c>
      <c r="E13" s="41">
        <v>16424</v>
      </c>
      <c r="F13" s="40">
        <v>1505412.78</v>
      </c>
      <c r="G13" s="41">
        <v>8122</v>
      </c>
      <c r="H13" s="40">
        <v>6521352.8899999997</v>
      </c>
      <c r="I13" s="41">
        <v>8258</v>
      </c>
      <c r="J13" s="40">
        <v>13075702.220000001</v>
      </c>
      <c r="K13" s="42">
        <v>28455</v>
      </c>
    </row>
    <row r="14" spans="1:11" x14ac:dyDescent="0.25">
      <c r="A14" s="4" t="s">
        <v>7488</v>
      </c>
      <c r="B14" s="40">
        <v>327636.09000000003</v>
      </c>
      <c r="C14" s="41">
        <v>1446</v>
      </c>
      <c r="D14" s="40">
        <v>188562.39</v>
      </c>
      <c r="E14" s="41">
        <v>774</v>
      </c>
      <c r="F14" s="40">
        <v>106472.34</v>
      </c>
      <c r="G14" s="41">
        <v>458</v>
      </c>
      <c r="H14" s="40">
        <v>807860.74</v>
      </c>
      <c r="I14" s="41">
        <v>472</v>
      </c>
      <c r="J14" s="40">
        <v>1324059.22</v>
      </c>
      <c r="K14" s="42">
        <v>1525</v>
      </c>
    </row>
    <row r="15" spans="1:11" ht="15.75" thickBot="1" x14ac:dyDescent="0.3">
      <c r="A15" s="5" t="s">
        <v>10</v>
      </c>
      <c r="B15" s="20">
        <f>B13+B14</f>
        <v>4137229.67</v>
      </c>
      <c r="C15" s="21">
        <f t="shared" ref="C15:K15" si="0">C13+C14</f>
        <v>28628</v>
      </c>
      <c r="D15" s="20">
        <f t="shared" si="0"/>
        <v>2933318.14</v>
      </c>
      <c r="E15" s="21">
        <f t="shared" si="0"/>
        <v>17198</v>
      </c>
      <c r="F15" s="20">
        <f>F13+F14</f>
        <v>1611885.12</v>
      </c>
      <c r="G15" s="21">
        <f t="shared" si="0"/>
        <v>8580</v>
      </c>
      <c r="H15" s="20">
        <f t="shared" si="0"/>
        <v>7329213.6299999999</v>
      </c>
      <c r="I15" s="21">
        <f t="shared" si="0"/>
        <v>8730</v>
      </c>
      <c r="J15" s="20">
        <f t="shared" si="0"/>
        <v>14399761.440000001</v>
      </c>
      <c r="K15" s="22">
        <f t="shared" si="0"/>
        <v>29980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8" spans="1:11" x14ac:dyDescent="0.25">
      <c r="A18" s="68" t="str">
        <f>"WA "&amp; CHOOSE(MONTH(B2),"JAN","FEB","MAR","APR","MAY","JUN","JUL","AUG","SEP","OCT","NOV","DEC")  &amp;" "&amp; YEAR(B2)&amp; " ARREARS LOW INCOME CUSTOMERS"</f>
        <v>WA APR 2024 ARREARS LOW INCOME CUSTOMERS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645727.31999999995</v>
      </c>
      <c r="C20" s="19">
        <v>4834</v>
      </c>
      <c r="D20" s="18">
        <v>636487.71</v>
      </c>
      <c r="E20" s="19">
        <v>3670</v>
      </c>
      <c r="F20" s="18">
        <v>450927.35</v>
      </c>
      <c r="G20" s="19">
        <v>2386</v>
      </c>
      <c r="H20" s="18">
        <v>1660098.5</v>
      </c>
      <c r="I20" s="19">
        <v>2386</v>
      </c>
      <c r="J20" s="18">
        <v>2942313.53</v>
      </c>
      <c r="K20" s="19">
        <v>5087</v>
      </c>
    </row>
    <row r="21" spans="1:11" x14ac:dyDescent="0.25">
      <c r="A21" s="4" t="s">
        <v>7488</v>
      </c>
      <c r="B21" s="18">
        <v>12439.38</v>
      </c>
      <c r="C21" s="19">
        <v>46</v>
      </c>
      <c r="D21" s="18">
        <v>6545.96</v>
      </c>
      <c r="E21" s="19">
        <v>37</v>
      </c>
      <c r="F21" s="18">
        <v>5434.13</v>
      </c>
      <c r="G21" s="19">
        <v>29</v>
      </c>
      <c r="H21" s="18">
        <v>44750.239999999998</v>
      </c>
      <c r="I21" s="19">
        <v>29</v>
      </c>
      <c r="J21" s="18">
        <v>63735.58</v>
      </c>
      <c r="K21" s="19">
        <v>48</v>
      </c>
    </row>
    <row r="22" spans="1:11" ht="15.75" thickBot="1" x14ac:dyDescent="0.3">
      <c r="A22" s="5" t="s">
        <v>10</v>
      </c>
      <c r="B22" s="20">
        <f t="shared" ref="B22:K22" si="1">B20+B21</f>
        <v>658166.69999999995</v>
      </c>
      <c r="C22" s="21">
        <f t="shared" si="1"/>
        <v>4880</v>
      </c>
      <c r="D22" s="20">
        <f t="shared" si="1"/>
        <v>643033.66999999993</v>
      </c>
      <c r="E22" s="21">
        <f t="shared" si="1"/>
        <v>3707</v>
      </c>
      <c r="F22" s="20">
        <f t="shared" si="1"/>
        <v>456361.48</v>
      </c>
      <c r="G22" s="21">
        <f t="shared" si="1"/>
        <v>2415</v>
      </c>
      <c r="H22" s="20">
        <f t="shared" si="1"/>
        <v>1704848.74</v>
      </c>
      <c r="I22" s="21">
        <f t="shared" si="1"/>
        <v>2415</v>
      </c>
      <c r="J22" s="20">
        <f t="shared" si="1"/>
        <v>3006049.11</v>
      </c>
      <c r="K22" s="21">
        <f t="shared" si="1"/>
        <v>5135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10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10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  <row r="35" spans="1:10" hidden="1" x14ac:dyDescent="0.2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2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 x14ac:dyDescent="0.3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45231</v>
      </c>
    </row>
    <row r="2" spans="1:11" x14ac:dyDescent="0.25">
      <c r="A2" s="60" t="s">
        <v>0</v>
      </c>
      <c r="B2" s="61"/>
      <c r="C2" s="61"/>
      <c r="D2" s="62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15.7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254259.88</v>
      </c>
      <c r="F4" s="63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4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5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6" t="s">
        <v>7490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7488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10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-1.1175870895385742E-8</v>
      </c>
      <c r="K15" s="39"/>
    </row>
    <row r="17" spans="1:11" x14ac:dyDescent="0.25">
      <c r="A17" s="68" t="s">
        <v>7491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7488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10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35</v>
      </c>
      <c r="I22" s="38" t="s">
        <v>36</v>
      </c>
      <c r="J22" s="39">
        <f>J21-B21-D21-H21</f>
        <v>-1.0011717677116394E-8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2024-05-21T07:00:00+00:00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F1AA4F8-CAF5-4184-9002-FD1456646802}"/>
</file>

<file path=customXml/itemProps2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A48D154-DABD-4750-89F1-84EC0029F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Booth, Avery (UTC)</cp:lastModifiedBy>
  <cp:lastPrinted>2021-07-07T18:08:39Z</cp:lastPrinted>
  <dcterms:created xsi:type="dcterms:W3CDTF">2021-07-06T15:39:29Z</dcterms:created>
  <dcterms:modified xsi:type="dcterms:W3CDTF">2024-05-21T17:01:13Z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