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2-19-14\"/>
    </mc:Choice>
  </mc:AlternateContent>
  <workbookProtection workbookAlgorithmName="SHA-512" workbookHashValue="9zoOQJTJuOIrMmLVPg22ZlplT6PHK4A4jjXOA2O8grjThjxpwsiDAWcGh83vMx+Fg9+Kj6wgq0pgkJAUzI86gg==" workbookSaltValue="FAKd7uNkcu/as1z0Fv0vQw==" workbookSpinCount="100000" lockStructure="1"/>
  <bookViews>
    <workbookView xWindow="0" yWindow="0" windowWidth="20490" windowHeight="7755" activeTab="6"/>
  </bookViews>
  <sheets>
    <sheet name="2410.40" sheetId="6" r:id="rId1"/>
    <sheet name="2230.20" sheetId="5" r:id="rId2"/>
    <sheet name="2230.10" sheetId="4" r:id="rId3"/>
    <sheet name="2114.00" sheetId="8" r:id="rId4"/>
    <sheet name="2110.60" sheetId="7" r:id="rId5"/>
    <sheet name="2210.00" sheetId="1" r:id="rId6"/>
    <sheet name="accts pay 12-31-12" sheetId="9" r:id="rId7"/>
    <sheet name="Sheet2" sheetId="2" state="hidden" r:id="rId8"/>
    <sheet name="Sheet3" sheetId="3" state="hidden" r:id="rId9"/>
  </sheets>
  <definedNames>
    <definedName name="_xlnm.Print_Titles" localSheetId="4">'2110.60'!$A:$C,'2110.60'!$1:$1</definedName>
    <definedName name="_xlnm.Print_Titles" localSheetId="3">'2114.00'!$A:$B,'2114.00'!$1:$1</definedName>
    <definedName name="_xlnm.Print_Titles" localSheetId="5">'2210.00'!$A:$C,'2210.00'!$1:$1</definedName>
    <definedName name="_xlnm.Print_Titles" localSheetId="2">'2230.10'!$A:$B,'2230.10'!$1:$1</definedName>
    <definedName name="_xlnm.Print_Titles" localSheetId="1">'2230.20'!$A:$B,'2230.20'!$1:$1</definedName>
    <definedName name="_xlnm.Print_Titles" localSheetId="0">'2410.40'!$A:$B,'2410.40'!$1:$1</definedName>
  </definedNames>
  <calcPr calcId="152511"/>
</workbook>
</file>

<file path=xl/calcChain.xml><?xml version="1.0" encoding="utf-8"?>
<calcChain xmlns="http://schemas.openxmlformats.org/spreadsheetml/2006/main">
  <c r="C39" i="9" l="1"/>
  <c r="R18" i="6" l="1"/>
  <c r="P17" i="5"/>
  <c r="R3" i="4" l="1"/>
  <c r="R4" i="4" s="1"/>
  <c r="R5" i="4" s="1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S4" i="1" l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</calcChain>
</file>

<file path=xl/sharedStrings.xml><?xml version="1.0" encoding="utf-8"?>
<sst xmlns="http://schemas.openxmlformats.org/spreadsheetml/2006/main" count="977" uniqueCount="260">
  <si>
    <t>Type</t>
  </si>
  <si>
    <t>Date</t>
  </si>
  <si>
    <t>Num</t>
  </si>
  <si>
    <t>Name</t>
  </si>
  <si>
    <t>Memo</t>
  </si>
  <si>
    <t>Amount</t>
  </si>
  <si>
    <t>Balance</t>
  </si>
  <si>
    <t>2110.00 · Other Fixed Assets</t>
  </si>
  <si>
    <t>2210.00 · Central Office - Switching</t>
  </si>
  <si>
    <t>Total 2210.00 · Central Office - Switching</t>
  </si>
  <si>
    <t>Total 2110.00 · Other Fixed Assets</t>
  </si>
  <si>
    <t>TOTAL</t>
  </si>
  <si>
    <t>Check</t>
  </si>
  <si>
    <t>Bill</t>
  </si>
  <si>
    <t>General Journal</t>
  </si>
  <si>
    <t>070912</t>
  </si>
  <si>
    <t>64764</t>
  </si>
  <si>
    <t>64794</t>
  </si>
  <si>
    <t>64914</t>
  </si>
  <si>
    <t>ME-2012-14</t>
  </si>
  <si>
    <t>ME-2012-23</t>
  </si>
  <si>
    <t>2012YE-012</t>
  </si>
  <si>
    <t>paypal</t>
  </si>
  <si>
    <t>tigerdirect</t>
  </si>
  <si>
    <t>office depot</t>
  </si>
  <si>
    <t>ez systems</t>
  </si>
  <si>
    <t>"10" ConsulTech Inc.</t>
  </si>
  <si>
    <t>a-1 Components</t>
  </si>
  <si>
    <t>Radio Shack</t>
  </si>
  <si>
    <t>eerie computer</t>
  </si>
  <si>
    <t>Amazon.com</t>
  </si>
  <si>
    <t>zulu cable</t>
  </si>
  <si>
    <t>Government Computer Sales Inc</t>
  </si>
  <si>
    <t>cable guy</t>
  </si>
  <si>
    <t>asi</t>
  </si>
  <si>
    <t>moonblink inc</t>
  </si>
  <si>
    <t>keyhole secureity</t>
  </si>
  <si>
    <t>home depot</t>
  </si>
  <si>
    <t>Chelan Airways</t>
  </si>
  <si>
    <t>albertsons</t>
  </si>
  <si>
    <t>lady of the lake</t>
  </si>
  <si>
    <t>north cascasdes lodge</t>
  </si>
  <si>
    <t>upgrade</t>
  </si>
  <si>
    <t>2 brocadde switches, 2 remote support</t>
  </si>
  <si>
    <t>support</t>
  </si>
  <si>
    <t>upgrade plant wireless CO</t>
  </si>
  <si>
    <t>upgrade wireless CO</t>
  </si>
  <si>
    <t>labor alloc</t>
  </si>
  <si>
    <t>benefit alloc</t>
  </si>
  <si>
    <t>rjw labor</t>
  </si>
  <si>
    <t>rjs bene</t>
  </si>
  <si>
    <t>2230.10 · COE Transmission - Trunk Carrie</t>
  </si>
  <si>
    <t>Total 2230.10 · COE Transmission - Trunk Carrie</t>
  </si>
  <si>
    <t>ME2012-01</t>
  </si>
  <si>
    <t>ME2012-02</t>
  </si>
  <si>
    <t>ME2012-03</t>
  </si>
  <si>
    <t>ME2012-04</t>
  </si>
  <si>
    <t>2481</t>
  </si>
  <si>
    <t>ME2012-05</t>
  </si>
  <si>
    <t>101685</t>
  </si>
  <si>
    <t>ME2012-06</t>
  </si>
  <si>
    <t>ME2012-07</t>
  </si>
  <si>
    <t>ME2012-08</t>
  </si>
  <si>
    <t>ME2012-09</t>
  </si>
  <si>
    <t>ME2012-10</t>
  </si>
  <si>
    <t>allied electronics</t>
  </si>
  <si>
    <t>US Electrodynamics</t>
  </si>
  <si>
    <t>testparts</t>
  </si>
  <si>
    <t>RARA Telecom Supply</t>
  </si>
  <si>
    <t>sojitz</t>
  </si>
  <si>
    <t>emv online</t>
  </si>
  <si>
    <t>clear chanel</t>
  </si>
  <si>
    <t>tvc communications</t>
  </si>
  <si>
    <t>KP Performance</t>
  </si>
  <si>
    <t>Kelly's Ace Hardware</t>
  </si>
  <si>
    <t>walmart</t>
  </si>
  <si>
    <t>safeway</t>
  </si>
  <si>
    <t>stehekin landing</t>
  </si>
  <si>
    <t>telephony depot</t>
  </si>
  <si>
    <t>data probe</t>
  </si>
  <si>
    <t>stehekin pastry</t>
  </si>
  <si>
    <t>close Jan</t>
  </si>
  <si>
    <t>close Feb</t>
  </si>
  <si>
    <t>close mar</t>
  </si>
  <si>
    <t>close apr</t>
  </si>
  <si>
    <t>close May</t>
  </si>
  <si>
    <t>cloe may</t>
  </si>
  <si>
    <t>installation of new anntena</t>
  </si>
  <si>
    <t>close Jun</t>
  </si>
  <si>
    <t>close jun</t>
  </si>
  <si>
    <t>close jul</t>
  </si>
  <si>
    <t>close aug</t>
  </si>
  <si>
    <t>cloe aug</t>
  </si>
  <si>
    <t>close sep</t>
  </si>
  <si>
    <t>close oct</t>
  </si>
  <si>
    <t>2230.20 · COE Transmission - Subscriber C</t>
  </si>
  <si>
    <t>Total 2230.20 · COE Transmission - Subscriber C</t>
  </si>
  <si>
    <t>clsoe sep</t>
  </si>
  <si>
    <t>2410.40 · Outside Plant</t>
  </si>
  <si>
    <t>Total 2410.40 · Outside Plant</t>
  </si>
  <si>
    <t>clearcom networks</t>
  </si>
  <si>
    <t>microwave Filter Co</t>
  </si>
  <si>
    <t>engenius duraphone</t>
  </si>
  <si>
    <t>power supplies</t>
  </si>
  <si>
    <t>2110.60 · Computer Equipment</t>
  </si>
  <si>
    <t>Total 2110.60 · Computer Equipment</t>
  </si>
  <si>
    <t>dell computers</t>
  </si>
  <si>
    <t>Staples</t>
  </si>
  <si>
    <t>printer for manson</t>
  </si>
  <si>
    <t>2114.00 · Tools and Other Equipment</t>
  </si>
  <si>
    <t>Total 2114.00 · Tools and Other Equipment</t>
  </si>
  <si>
    <t>2012YE-007</t>
  </si>
  <si>
    <t>cleveland Institue</t>
  </si>
  <si>
    <t>Sears &amp; Roebucks</t>
  </si>
  <si>
    <t>tractor</t>
  </si>
  <si>
    <t>to expense small items</t>
  </si>
  <si>
    <t>CAT5E Cable</t>
  </si>
  <si>
    <t>USB-RS232 Serial Convertor</t>
  </si>
  <si>
    <t>Audio codes</t>
  </si>
  <si>
    <t>AP module &amp; SM connectorized</t>
  </si>
  <si>
    <t>telephone equipment tools</t>
  </si>
  <si>
    <t>11 pc Torx bits</t>
  </si>
  <si>
    <t>wrench sets</t>
  </si>
  <si>
    <t>travel</t>
  </si>
  <si>
    <t>cisco 3285</t>
  </si>
  <si>
    <t>cisco managed network switch</t>
  </si>
  <si>
    <t>UPS Backups</t>
  </si>
  <si>
    <t>2.4GHZ SM &amp; reflector kits</t>
  </si>
  <si>
    <t>secuirty locks</t>
  </si>
  <si>
    <t xml:space="preserve">Gator Case Cable Management </t>
  </si>
  <si>
    <t>Leviton Modular line cord</t>
  </si>
  <si>
    <t>conduit, misc electrical install materials</t>
  </si>
  <si>
    <t>Cableing</t>
  </si>
  <si>
    <t>Modular adapters</t>
  </si>
  <si>
    <t>18in Dish Pipe Mast</t>
  </si>
  <si>
    <t>Connection Cords</t>
  </si>
  <si>
    <t>cables, connectors</t>
  </si>
  <si>
    <t>Adtran 1200309L1 Atlas 550 Octal</t>
  </si>
  <si>
    <t>EMV Online</t>
  </si>
  <si>
    <t>Satcom Resouurce</t>
  </si>
  <si>
    <t>Satelite Modem, Demodulator, modules and software upgrade</t>
  </si>
  <si>
    <t>connectors</t>
  </si>
  <si>
    <t>Dell Laptop</t>
  </si>
  <si>
    <t>remove &amp; Install new antenna</t>
  </si>
  <si>
    <t>travel &amp; lodging</t>
  </si>
  <si>
    <t>May Labor</t>
  </si>
  <si>
    <t>May Benefits</t>
  </si>
  <si>
    <t>June Labor</t>
  </si>
  <si>
    <t>June Benefits</t>
  </si>
  <si>
    <t>July Labor</t>
  </si>
  <si>
    <t>July Benefit</t>
  </si>
  <si>
    <t>August Labor</t>
  </si>
  <si>
    <t>August Benefit</t>
  </si>
  <si>
    <t>Sept Labor</t>
  </si>
  <si>
    <t>Sept Benefit</t>
  </si>
  <si>
    <t>Oct Labor</t>
  </si>
  <si>
    <t>Januay Labor</t>
  </si>
  <si>
    <t>Januray Benefits</t>
  </si>
  <si>
    <t>February Labor</t>
  </si>
  <si>
    <t>February Benefits</t>
  </si>
  <si>
    <t>March Labor</t>
  </si>
  <si>
    <t>March Benefits</t>
  </si>
  <si>
    <t>April Labor</t>
  </si>
  <si>
    <t>April Benefits</t>
  </si>
  <si>
    <t>Wenatchee Valley T</t>
  </si>
  <si>
    <t>electrical supplies</t>
  </si>
  <si>
    <t>yogi antennas</t>
  </si>
  <si>
    <t>Audio Codes</t>
  </si>
  <si>
    <t>installation supplies</t>
  </si>
  <si>
    <t>20Amp Modem,  Power switch</t>
  </si>
  <si>
    <t>upgrade parts</t>
  </si>
  <si>
    <t>2 - giga switches</t>
  </si>
  <si>
    <t>January Labor</t>
  </si>
  <si>
    <t>January Benefts</t>
  </si>
  <si>
    <t>November Labor</t>
  </si>
  <si>
    <t>November Benefits</t>
  </si>
  <si>
    <t>specialty tools</t>
  </si>
  <si>
    <t>2.4 Ghz  Adv AP</t>
  </si>
  <si>
    <t>shipping</t>
  </si>
  <si>
    <t>supplies</t>
  </si>
  <si>
    <t>connnectors</t>
  </si>
  <si>
    <t xml:space="preserve">GC Sales </t>
  </si>
  <si>
    <t>Onsite consulting services &amp; travel costs</t>
  </si>
  <si>
    <t xml:space="preserve"> </t>
  </si>
  <si>
    <t>Shipping</t>
  </si>
  <si>
    <t>Radios and antennas</t>
  </si>
  <si>
    <t>DMS cards</t>
  </si>
  <si>
    <t>Adtran Cards</t>
  </si>
  <si>
    <t>DMS Cards</t>
  </si>
  <si>
    <t>Cust Prem radio</t>
  </si>
  <si>
    <t>Cust prem radio filter</t>
  </si>
  <si>
    <t>clse wrkordrs VMUX110 HLD</t>
  </si>
  <si>
    <t>Antenna Refurb</t>
  </si>
  <si>
    <t>Test equipment and supplies</t>
  </si>
  <si>
    <t>CAT5E MDF cable</t>
  </si>
  <si>
    <t>close workorders Sthkn bildout</t>
  </si>
  <si>
    <t>DMS 10 upgrade</t>
  </si>
  <si>
    <t>Current</t>
  </si>
  <si>
    <t>1 - 30</t>
  </si>
  <si>
    <t>31 - 60</t>
  </si>
  <si>
    <t>61 - 90</t>
  </si>
  <si>
    <t>&gt; 90</t>
  </si>
  <si>
    <t>Description</t>
  </si>
  <si>
    <t>Aldrich, Kilbride &amp; Tatone LLC</t>
  </si>
  <si>
    <t>Accounting</t>
  </si>
  <si>
    <t>AT &amp; T 6001</t>
  </si>
  <si>
    <t>Nerwork Long Distance</t>
  </si>
  <si>
    <t>Chelan County PUD</t>
  </si>
  <si>
    <t>Electricity</t>
  </si>
  <si>
    <t>Chelan Plaza</t>
  </si>
  <si>
    <t>Office Rent</t>
  </si>
  <si>
    <t>Dinwiddie, Katherine</t>
  </si>
  <si>
    <t>Equipment Space rental</t>
  </si>
  <si>
    <t>Frontier - 4Q1-1016 105</t>
  </si>
  <si>
    <t>Frontier - VQ11017105</t>
  </si>
  <si>
    <t>Frontier - VQ11019105</t>
  </si>
  <si>
    <t>Frontier  - Resale</t>
  </si>
  <si>
    <t>Frontier  HQ1-1045</t>
  </si>
  <si>
    <t>Frontier 61065268-S3</t>
  </si>
  <si>
    <t>Network</t>
  </si>
  <si>
    <t>Frontier 61065268D3</t>
  </si>
  <si>
    <t>Frontier LQ2-1001</t>
  </si>
  <si>
    <t>Frontier SQ2-1136 105</t>
  </si>
  <si>
    <t>Equipment Installation</t>
  </si>
  <si>
    <t>Great Plains Capital Corporation</t>
  </si>
  <si>
    <t>Monthly payment on loan</t>
  </si>
  <si>
    <t>GVNW Consulting Inc.</t>
  </si>
  <si>
    <t>Hughes Net</t>
  </si>
  <si>
    <t>Johnson Stone &amp; Pagano</t>
  </si>
  <si>
    <t>Lake CHelan Reclaimation</t>
  </si>
  <si>
    <t>Water</t>
  </si>
  <si>
    <t>localtel</t>
  </si>
  <si>
    <t>Office Internet &amp; email</t>
  </si>
  <si>
    <t>Lori Arch</t>
  </si>
  <si>
    <t>Legal counsel</t>
  </si>
  <si>
    <t>MACC</t>
  </si>
  <si>
    <t>Access Billing Vendor</t>
  </si>
  <si>
    <t>MOSS ADAMS - Dodge</t>
  </si>
  <si>
    <t>MOSS ADAMS LLP</t>
  </si>
  <si>
    <t>Accounting, Cost Studies</t>
  </si>
  <si>
    <t>Neu Star</t>
  </si>
  <si>
    <t>Nortel Networks</t>
  </si>
  <si>
    <t>Telephone Switch Equipment</t>
  </si>
  <si>
    <t>NTCA Group Health Plan</t>
  </si>
  <si>
    <t>Health insurance</t>
  </si>
  <si>
    <t>O.R. Colan Associates</t>
  </si>
  <si>
    <t>Right of Way studies</t>
  </si>
  <si>
    <t>Paine Hamblen LLP</t>
  </si>
  <si>
    <t>Sprint LD</t>
  </si>
  <si>
    <t>Office long distance</t>
  </si>
  <si>
    <t>Tom Courtney Tug &amp; Barge</t>
  </si>
  <si>
    <t>Stehekin fuel</t>
  </si>
  <si>
    <t>Transaction Network Services Inc</t>
  </si>
  <si>
    <t xml:space="preserve">Network </t>
  </si>
  <si>
    <t>Van Siclen, Stocks &amp; Firkins</t>
  </si>
  <si>
    <t>Verizon Wireless -3792</t>
  </si>
  <si>
    <t>Office cell phone</t>
  </si>
  <si>
    <t>WECA</t>
  </si>
  <si>
    <t>White Communications</t>
  </si>
  <si>
    <t>Credit on account for Satelitte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</si>
</sst>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Fill="1"/>
    <xf numFmtId="49" fontId="3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49" fontId="4" fillId="0" borderId="0" xfId="0" applyNumberFormat="1" applyFont="1" applyFill="1"/>
    <xf numFmtId="165" fontId="4" fillId="0" borderId="0" xfId="0" applyNumberFormat="1" applyFont="1" applyFill="1"/>
    <xf numFmtId="0" fontId="5" fillId="0" borderId="0" xfId="0" applyFont="1" applyFill="1"/>
    <xf numFmtId="49" fontId="2" fillId="2" borderId="0" xfId="0" applyNumberFormat="1" applyFont="1" applyFill="1"/>
    <xf numFmtId="49" fontId="1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2" fillId="3" borderId="0" xfId="0" applyNumberFormat="1" applyFont="1" applyFill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0" xfId="0" applyNumberFormat="1" applyFont="1" applyFill="1"/>
    <xf numFmtId="49" fontId="2" fillId="3" borderId="0" xfId="0" applyNumberFormat="1" applyFont="1" applyFill="1"/>
    <xf numFmtId="164" fontId="4" fillId="3" borderId="0" xfId="0" applyNumberFormat="1" applyFont="1" applyFill="1"/>
    <xf numFmtId="49" fontId="4" fillId="3" borderId="0" xfId="0" applyNumberFormat="1" applyFont="1" applyFill="1"/>
    <xf numFmtId="49" fontId="1" fillId="2" borderId="0" xfId="0" applyNumberFormat="1" applyFont="1" applyFill="1"/>
    <xf numFmtId="0" fontId="0" fillId="2" borderId="0" xfId="0" applyNumberFormat="1" applyFill="1"/>
    <xf numFmtId="49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R18" sqref="R18"/>
    </sheetView>
  </sheetViews>
  <sheetFormatPr defaultRowHeight="15" x14ac:dyDescent="0.25"/>
  <cols>
    <col min="1" max="1" width="3" style="11" customWidth="1"/>
    <col min="2" max="2" width="21" style="11" customWidth="1"/>
    <col min="3" max="4" width="2.28515625" style="11" customWidth="1"/>
    <col min="5" max="5" width="11.8554687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9.5703125" style="11" bestFit="1" customWidth="1"/>
    <col min="10" max="10" width="2.28515625" style="11" customWidth="1"/>
    <col min="11" max="11" width="14.85546875" style="11" bestFit="1" customWidth="1"/>
    <col min="12" max="12" width="2.28515625" style="11" customWidth="1"/>
    <col min="13" max="13" width="20.28515625" style="11" bestFit="1" customWidth="1"/>
    <col min="14" max="15" width="2.28515625" style="11" customWidth="1"/>
    <col min="16" max="16" width="7.28515625" style="11" bestFit="1" customWidth="1"/>
    <col min="17" max="17" width="2.28515625" style="11" customWidth="1"/>
    <col min="18" max="18" width="8.7109375" style="11" bestFit="1" customWidth="1"/>
  </cols>
  <sheetData>
    <row r="1" spans="1:18" s="10" customFormat="1" ht="15.75" thickBot="1" x14ac:dyDescent="0.3">
      <c r="A1" s="8"/>
      <c r="B1" s="8"/>
      <c r="C1" s="8"/>
      <c r="D1" s="8"/>
      <c r="E1" s="9" t="s">
        <v>0</v>
      </c>
      <c r="F1" s="8"/>
      <c r="G1" s="9" t="s">
        <v>1</v>
      </c>
      <c r="H1" s="8"/>
      <c r="I1" s="9" t="s">
        <v>2</v>
      </c>
      <c r="J1" s="8"/>
      <c r="K1" s="9" t="s">
        <v>3</v>
      </c>
      <c r="L1" s="8"/>
      <c r="M1" s="9" t="s">
        <v>4</v>
      </c>
      <c r="N1" s="8"/>
      <c r="O1" s="8"/>
      <c r="P1" s="9" t="s">
        <v>5</v>
      </c>
      <c r="Q1" s="8"/>
      <c r="R1" s="9" t="s">
        <v>6</v>
      </c>
    </row>
    <row r="2" spans="1:18" ht="15.75" thickTop="1" x14ac:dyDescent="0.25">
      <c r="A2" s="1"/>
      <c r="B2" s="1" t="s">
        <v>98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2"/>
      <c r="Q2" s="1"/>
      <c r="R2" s="30" t="s">
        <v>183</v>
      </c>
    </row>
    <row r="3" spans="1:18" x14ac:dyDescent="0.25">
      <c r="A3" s="4"/>
      <c r="B3" s="4"/>
      <c r="C3" s="4"/>
      <c r="D3" s="4"/>
      <c r="E3" s="4" t="s">
        <v>12</v>
      </c>
      <c r="F3" s="4"/>
      <c r="G3" s="5">
        <v>40921</v>
      </c>
      <c r="H3" s="4"/>
      <c r="I3" s="4"/>
      <c r="J3" s="4"/>
      <c r="K3" s="4" t="s">
        <v>100</v>
      </c>
      <c r="L3" s="4"/>
      <c r="M3" s="4" t="s">
        <v>102</v>
      </c>
      <c r="N3" s="4"/>
      <c r="O3" s="4"/>
      <c r="P3" s="26" t="s">
        <v>183</v>
      </c>
      <c r="Q3" s="4"/>
      <c r="R3" s="26" t="s">
        <v>183</v>
      </c>
    </row>
    <row r="4" spans="1:18" x14ac:dyDescent="0.25">
      <c r="A4" s="4"/>
      <c r="B4" s="4"/>
      <c r="C4" s="4"/>
      <c r="D4" s="4"/>
      <c r="E4" s="4" t="s">
        <v>14</v>
      </c>
      <c r="F4" s="4"/>
      <c r="G4" s="5">
        <v>40939</v>
      </c>
      <c r="H4" s="4"/>
      <c r="I4" s="4" t="s">
        <v>53</v>
      </c>
      <c r="J4" s="4"/>
      <c r="K4" s="4" t="s">
        <v>172</v>
      </c>
      <c r="L4" s="4"/>
      <c r="M4" s="4" t="s">
        <v>81</v>
      </c>
      <c r="N4" s="4"/>
      <c r="O4" s="4"/>
      <c r="P4" s="26" t="s">
        <v>183</v>
      </c>
      <c r="Q4" s="4"/>
      <c r="R4" s="26" t="s">
        <v>183</v>
      </c>
    </row>
    <row r="5" spans="1:18" x14ac:dyDescent="0.25">
      <c r="A5" s="4"/>
      <c r="B5" s="4"/>
      <c r="C5" s="4"/>
      <c r="D5" s="4"/>
      <c r="E5" s="4" t="s">
        <v>14</v>
      </c>
      <c r="F5" s="4"/>
      <c r="G5" s="5">
        <v>40939</v>
      </c>
      <c r="H5" s="4"/>
      <c r="I5" s="4" t="s">
        <v>53</v>
      </c>
      <c r="J5" s="4"/>
      <c r="K5" s="4" t="s">
        <v>173</v>
      </c>
      <c r="L5" s="4"/>
      <c r="M5" s="4" t="s">
        <v>81</v>
      </c>
      <c r="N5" s="4"/>
      <c r="O5" s="4"/>
      <c r="P5" s="26" t="s">
        <v>183</v>
      </c>
      <c r="Q5" s="4"/>
      <c r="R5" s="26" t="s">
        <v>183</v>
      </c>
    </row>
    <row r="6" spans="1:18" x14ac:dyDescent="0.25">
      <c r="A6" s="4"/>
      <c r="B6" s="4"/>
      <c r="C6" s="4"/>
      <c r="D6" s="4"/>
      <c r="E6" s="4" t="s">
        <v>12</v>
      </c>
      <c r="F6" s="4"/>
      <c r="G6" s="5">
        <v>41058</v>
      </c>
      <c r="H6" s="4"/>
      <c r="I6" s="4"/>
      <c r="J6" s="4"/>
      <c r="K6" s="4" t="s">
        <v>37</v>
      </c>
      <c r="L6" s="4"/>
      <c r="M6" s="4" t="s">
        <v>103</v>
      </c>
      <c r="N6" s="4"/>
      <c r="O6" s="4"/>
      <c r="P6" s="26" t="s">
        <v>183</v>
      </c>
      <c r="Q6" s="4"/>
      <c r="R6" s="26" t="s">
        <v>183</v>
      </c>
    </row>
    <row r="7" spans="1:18" x14ac:dyDescent="0.25">
      <c r="A7" s="4"/>
      <c r="B7" s="4"/>
      <c r="C7" s="4"/>
      <c r="D7" s="4"/>
      <c r="E7" s="4" t="s">
        <v>12</v>
      </c>
      <c r="F7" s="4"/>
      <c r="G7" s="5">
        <v>41066</v>
      </c>
      <c r="H7" s="4"/>
      <c r="I7" s="4"/>
      <c r="J7" s="4"/>
      <c r="K7" s="4" t="s">
        <v>30</v>
      </c>
      <c r="L7" s="4"/>
      <c r="M7" s="4" t="s">
        <v>117</v>
      </c>
      <c r="N7" s="4"/>
      <c r="O7" s="4"/>
      <c r="P7" s="26" t="s">
        <v>183</v>
      </c>
      <c r="Q7" s="4"/>
      <c r="R7" s="26" t="s">
        <v>183</v>
      </c>
    </row>
    <row r="8" spans="1:18" x14ac:dyDescent="0.25">
      <c r="A8" s="4"/>
      <c r="B8" s="4"/>
      <c r="C8" s="4"/>
      <c r="D8" s="4"/>
      <c r="E8" s="4" t="s">
        <v>12</v>
      </c>
      <c r="F8" s="4"/>
      <c r="G8" s="5">
        <v>41066</v>
      </c>
      <c r="H8" s="4"/>
      <c r="I8" s="4"/>
      <c r="J8" s="4"/>
      <c r="K8" s="4" t="s">
        <v>30</v>
      </c>
      <c r="L8" s="4"/>
      <c r="M8" s="4" t="s">
        <v>116</v>
      </c>
      <c r="N8" s="4"/>
      <c r="O8" s="4"/>
      <c r="P8" s="26" t="s">
        <v>183</v>
      </c>
      <c r="Q8" s="4"/>
      <c r="R8" s="26" t="s">
        <v>183</v>
      </c>
    </row>
    <row r="9" spans="1:18" s="15" customFormat="1" x14ac:dyDescent="0.25">
      <c r="A9" s="12"/>
      <c r="B9" s="12" t="s">
        <v>183</v>
      </c>
      <c r="C9" s="12"/>
      <c r="D9" s="12"/>
      <c r="E9" s="12" t="s">
        <v>12</v>
      </c>
      <c r="F9" s="12"/>
      <c r="G9" s="13">
        <v>41068</v>
      </c>
      <c r="H9" s="12"/>
      <c r="I9" s="12"/>
      <c r="J9" s="12"/>
      <c r="K9" s="12" t="s">
        <v>35</v>
      </c>
      <c r="L9" s="12"/>
      <c r="M9" s="20" t="s">
        <v>184</v>
      </c>
      <c r="N9" s="12"/>
      <c r="O9" s="12"/>
      <c r="P9" s="26" t="s">
        <v>183</v>
      </c>
      <c r="Q9" s="12"/>
      <c r="R9" s="26" t="s">
        <v>183</v>
      </c>
    </row>
    <row r="10" spans="1:18" s="15" customFormat="1" x14ac:dyDescent="0.25">
      <c r="A10" s="12"/>
      <c r="B10" s="12"/>
      <c r="C10" s="12"/>
      <c r="D10" s="12"/>
      <c r="E10" s="12" t="s">
        <v>12</v>
      </c>
      <c r="F10" s="12"/>
      <c r="G10" s="13">
        <v>41068</v>
      </c>
      <c r="H10" s="12"/>
      <c r="I10" s="12"/>
      <c r="J10" s="12"/>
      <c r="K10" s="12" t="s">
        <v>65</v>
      </c>
      <c r="L10" s="12"/>
      <c r="M10" s="20" t="s">
        <v>176</v>
      </c>
      <c r="N10" s="12"/>
      <c r="O10" s="12"/>
      <c r="P10" s="26" t="s">
        <v>183</v>
      </c>
      <c r="Q10" s="12"/>
      <c r="R10" s="26" t="s">
        <v>183</v>
      </c>
    </row>
    <row r="11" spans="1:18" s="15" customFormat="1" x14ac:dyDescent="0.25">
      <c r="A11" s="12"/>
      <c r="B11" s="12"/>
      <c r="C11" s="12"/>
      <c r="D11" s="12"/>
      <c r="E11" s="12" t="s">
        <v>12</v>
      </c>
      <c r="F11" s="12"/>
      <c r="G11" s="13">
        <v>41068</v>
      </c>
      <c r="H11" s="12"/>
      <c r="I11" s="12"/>
      <c r="J11" s="12"/>
      <c r="K11" s="12" t="s">
        <v>65</v>
      </c>
      <c r="L11" s="12"/>
      <c r="M11" s="20" t="s">
        <v>176</v>
      </c>
      <c r="N11" s="12"/>
      <c r="O11" s="12"/>
      <c r="P11" s="26" t="s">
        <v>183</v>
      </c>
      <c r="Q11" s="12"/>
      <c r="R11" s="26" t="s">
        <v>183</v>
      </c>
    </row>
    <row r="12" spans="1:18" s="15" customFormat="1" x14ac:dyDescent="0.25">
      <c r="A12" s="12"/>
      <c r="B12" s="12" t="s">
        <v>183</v>
      </c>
      <c r="C12" s="12"/>
      <c r="D12" s="12"/>
      <c r="E12" s="12" t="s">
        <v>12</v>
      </c>
      <c r="F12" s="12"/>
      <c r="G12" s="13">
        <v>41068</v>
      </c>
      <c r="H12" s="12"/>
      <c r="I12" s="12"/>
      <c r="J12" s="12"/>
      <c r="K12" s="12" t="s">
        <v>35</v>
      </c>
      <c r="L12" s="12"/>
      <c r="M12" s="20" t="s">
        <v>189</v>
      </c>
      <c r="N12" s="12"/>
      <c r="O12" s="12"/>
      <c r="P12" s="26" t="s">
        <v>183</v>
      </c>
      <c r="Q12" s="12"/>
      <c r="R12" s="26" t="s">
        <v>183</v>
      </c>
    </row>
    <row r="13" spans="1:18" s="15" customFormat="1" x14ac:dyDescent="0.25">
      <c r="A13" s="12"/>
      <c r="B13" s="12"/>
      <c r="C13" s="12"/>
      <c r="D13" s="12"/>
      <c r="E13" s="12" t="s">
        <v>12</v>
      </c>
      <c r="F13" s="12"/>
      <c r="G13" s="13">
        <v>41127</v>
      </c>
      <c r="H13" s="12"/>
      <c r="I13" s="12"/>
      <c r="J13" s="12"/>
      <c r="K13" s="12" t="s">
        <v>101</v>
      </c>
      <c r="L13" s="12"/>
      <c r="M13" s="12" t="s">
        <v>190</v>
      </c>
      <c r="N13" s="12"/>
      <c r="O13" s="12"/>
      <c r="P13" s="26" t="s">
        <v>183</v>
      </c>
      <c r="Q13" s="12"/>
      <c r="R13" s="26" t="s">
        <v>183</v>
      </c>
    </row>
    <row r="14" spans="1:18" x14ac:dyDescent="0.25">
      <c r="A14" s="4"/>
      <c r="B14" s="4"/>
      <c r="C14" s="4"/>
      <c r="D14" s="4"/>
      <c r="E14" s="4" t="s">
        <v>14</v>
      </c>
      <c r="F14" s="4"/>
      <c r="G14" s="5">
        <v>41243</v>
      </c>
      <c r="H14" s="4"/>
      <c r="I14" s="4" t="s">
        <v>19</v>
      </c>
      <c r="J14" s="4"/>
      <c r="K14" s="4" t="s">
        <v>174</v>
      </c>
      <c r="L14" s="4"/>
      <c r="M14" s="4" t="s">
        <v>47</v>
      </c>
      <c r="N14" s="4"/>
      <c r="O14" s="4"/>
      <c r="P14" s="26" t="s">
        <v>183</v>
      </c>
      <c r="Q14" s="4"/>
      <c r="R14" s="26" t="s">
        <v>183</v>
      </c>
    </row>
    <row r="15" spans="1:18" x14ac:dyDescent="0.25">
      <c r="A15" s="4"/>
      <c r="B15" s="4"/>
      <c r="C15" s="4"/>
      <c r="D15" s="4"/>
      <c r="E15" s="4" t="s">
        <v>14</v>
      </c>
      <c r="F15" s="4"/>
      <c r="G15" s="5">
        <v>41243</v>
      </c>
      <c r="H15" s="4"/>
      <c r="I15" s="4" t="s">
        <v>19</v>
      </c>
      <c r="J15" s="4"/>
      <c r="K15" s="4" t="s">
        <v>175</v>
      </c>
      <c r="L15" s="4"/>
      <c r="M15" s="4" t="s">
        <v>48</v>
      </c>
      <c r="N15" s="4"/>
      <c r="O15" s="4"/>
      <c r="P15" s="26" t="s">
        <v>183</v>
      </c>
      <c r="Q15" s="4"/>
      <c r="R15" s="26" t="s">
        <v>183</v>
      </c>
    </row>
    <row r="16" spans="1:18" ht="15.75" thickBot="1" x14ac:dyDescent="0.3">
      <c r="A16" s="4"/>
      <c r="B16" s="4"/>
      <c r="C16" s="4"/>
      <c r="D16" s="4"/>
      <c r="E16" s="4" t="s">
        <v>14</v>
      </c>
      <c r="F16" s="4"/>
      <c r="G16" s="5">
        <v>41274</v>
      </c>
      <c r="H16" s="4"/>
      <c r="I16" s="4" t="s">
        <v>21</v>
      </c>
      <c r="J16" s="4"/>
      <c r="K16" s="4"/>
      <c r="L16" s="4"/>
      <c r="M16" s="4" t="s">
        <v>195</v>
      </c>
      <c r="N16" s="4"/>
      <c r="O16" s="4"/>
      <c r="P16" s="27" t="s">
        <v>183</v>
      </c>
      <c r="Q16" s="4"/>
      <c r="R16" s="27" t="s">
        <v>183</v>
      </c>
    </row>
    <row r="17" spans="1:18" ht="15.75" thickBot="1" x14ac:dyDescent="0.3">
      <c r="A17" s="4"/>
      <c r="B17" s="4" t="s">
        <v>99</v>
      </c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28" t="s">
        <v>183</v>
      </c>
      <c r="Q17" s="4"/>
      <c r="R17" s="28" t="s">
        <v>183</v>
      </c>
    </row>
    <row r="18" spans="1:18" s="7" customFormat="1" ht="30" customHeight="1" thickBot="1" x14ac:dyDescent="0.25">
      <c r="A18" s="1" t="s">
        <v>11</v>
      </c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29" t="s">
        <v>183</v>
      </c>
      <c r="Q18" s="1"/>
      <c r="R18" s="29" t="str">
        <f>R17</f>
        <v xml:space="preserve"> </v>
      </c>
    </row>
    <row r="19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1:03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P14" sqref="P14"/>
    </sheetView>
  </sheetViews>
  <sheetFormatPr defaultRowHeight="15" x14ac:dyDescent="0.25"/>
  <cols>
    <col min="1" max="1" width="3" style="11" customWidth="1"/>
    <col min="2" max="2" width="35.5703125" style="11" customWidth="1"/>
    <col min="3" max="4" width="2.28515625" style="11" customWidth="1"/>
    <col min="5" max="5" width="11.8554687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9.5703125" style="11" bestFit="1" customWidth="1"/>
    <col min="10" max="10" width="2.28515625" style="11" customWidth="1"/>
    <col min="11" max="11" width="8.28515625" style="11" bestFit="1" customWidth="1"/>
    <col min="12" max="12" width="2.28515625" style="11" customWidth="1"/>
    <col min="13" max="13" width="20.28515625" style="11" bestFit="1" customWidth="1"/>
    <col min="14" max="15" width="2.28515625" style="11" customWidth="1"/>
    <col min="16" max="16" width="7.28515625" style="11" bestFit="1" customWidth="1"/>
    <col min="17" max="17" width="2.28515625" style="11" customWidth="1"/>
    <col min="18" max="18" width="8.7109375" style="11" bestFit="1" customWidth="1"/>
  </cols>
  <sheetData>
    <row r="1" spans="1:18" s="10" customFormat="1" ht="15.75" thickBot="1" x14ac:dyDescent="0.3">
      <c r="A1" s="8"/>
      <c r="B1" s="8"/>
      <c r="C1" s="8"/>
      <c r="D1" s="8"/>
      <c r="E1" s="9" t="s">
        <v>0</v>
      </c>
      <c r="F1" s="8"/>
      <c r="G1" s="9" t="s">
        <v>1</v>
      </c>
      <c r="H1" s="8"/>
      <c r="I1" s="9" t="s">
        <v>2</v>
      </c>
      <c r="J1" s="8"/>
      <c r="K1" s="9" t="s">
        <v>3</v>
      </c>
      <c r="L1" s="8"/>
      <c r="M1" s="9" t="s">
        <v>4</v>
      </c>
      <c r="N1" s="8"/>
      <c r="O1" s="8"/>
      <c r="P1" s="9" t="s">
        <v>5</v>
      </c>
      <c r="Q1" s="8"/>
      <c r="R1" s="9" t="s">
        <v>6</v>
      </c>
    </row>
    <row r="2" spans="1:18" ht="15.75" thickTop="1" x14ac:dyDescent="0.25">
      <c r="A2" s="1"/>
      <c r="B2" s="1" t="s">
        <v>95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2"/>
      <c r="Q2" s="1"/>
      <c r="R2" s="30">
        <v>438944.95</v>
      </c>
    </row>
    <row r="3" spans="1:18" x14ac:dyDescent="0.25">
      <c r="A3" s="4"/>
      <c r="B3" s="4"/>
      <c r="C3" s="4"/>
      <c r="D3" s="4"/>
      <c r="E3" s="4" t="s">
        <v>14</v>
      </c>
      <c r="F3" s="4"/>
      <c r="G3" s="5">
        <v>40967</v>
      </c>
      <c r="H3" s="4"/>
      <c r="I3" s="4" t="s">
        <v>54</v>
      </c>
      <c r="J3" s="4"/>
      <c r="K3" s="4"/>
      <c r="L3" s="4"/>
      <c r="M3" s="4" t="s">
        <v>82</v>
      </c>
      <c r="N3" s="4"/>
      <c r="O3" s="4"/>
      <c r="P3" s="26" t="s">
        <v>183</v>
      </c>
      <c r="Q3" s="4"/>
      <c r="R3" s="26" t="s">
        <v>183</v>
      </c>
    </row>
    <row r="4" spans="1:18" x14ac:dyDescent="0.25">
      <c r="A4" s="4"/>
      <c r="B4" s="4"/>
      <c r="C4" s="4"/>
      <c r="D4" s="4"/>
      <c r="E4" s="4" t="s">
        <v>14</v>
      </c>
      <c r="F4" s="4"/>
      <c r="G4" s="5">
        <v>40967</v>
      </c>
      <c r="H4" s="4"/>
      <c r="I4" s="4" t="s">
        <v>54</v>
      </c>
      <c r="J4" s="4"/>
      <c r="K4" s="4"/>
      <c r="L4" s="4"/>
      <c r="M4" s="4" t="s">
        <v>82</v>
      </c>
      <c r="N4" s="4"/>
      <c r="O4" s="4"/>
      <c r="P4" s="26" t="s">
        <v>183</v>
      </c>
      <c r="Q4" s="4"/>
      <c r="R4" s="26" t="s">
        <v>183</v>
      </c>
    </row>
    <row r="5" spans="1:18" s="15" customFormat="1" x14ac:dyDescent="0.25">
      <c r="A5" s="12"/>
      <c r="B5" s="12"/>
      <c r="C5" s="12"/>
      <c r="D5" s="12"/>
      <c r="E5" s="12" t="s">
        <v>12</v>
      </c>
      <c r="F5" s="12"/>
      <c r="G5" s="13">
        <v>41068</v>
      </c>
      <c r="H5" s="12"/>
      <c r="I5" s="12"/>
      <c r="J5" s="12"/>
      <c r="K5" s="12" t="s">
        <v>70</v>
      </c>
      <c r="L5" s="12"/>
      <c r="M5" s="12"/>
      <c r="N5" s="12"/>
      <c r="O5" s="12"/>
      <c r="P5" s="26" t="s">
        <v>183</v>
      </c>
      <c r="Q5" s="12"/>
      <c r="R5" s="26" t="s">
        <v>183</v>
      </c>
    </row>
    <row r="6" spans="1:18" x14ac:dyDescent="0.25">
      <c r="A6" s="4"/>
      <c r="B6" s="16"/>
      <c r="C6" s="4"/>
      <c r="D6" s="4"/>
      <c r="E6" s="4" t="s">
        <v>14</v>
      </c>
      <c r="F6" s="4"/>
      <c r="G6" s="5">
        <v>41090</v>
      </c>
      <c r="H6" s="4"/>
      <c r="I6" s="4" t="s">
        <v>60</v>
      </c>
      <c r="J6" s="4"/>
      <c r="K6" s="4"/>
      <c r="L6" s="4"/>
      <c r="M6" s="4" t="s">
        <v>89</v>
      </c>
      <c r="N6" s="4"/>
      <c r="O6" s="4"/>
      <c r="P6" s="26" t="s">
        <v>183</v>
      </c>
      <c r="Q6" s="4"/>
      <c r="R6" s="26" t="s">
        <v>183</v>
      </c>
    </row>
    <row r="7" spans="1:18" x14ac:dyDescent="0.25">
      <c r="A7" s="4"/>
      <c r="B7" s="16"/>
      <c r="C7" s="4"/>
      <c r="D7" s="4"/>
      <c r="E7" s="4" t="s">
        <v>14</v>
      </c>
      <c r="F7" s="4"/>
      <c r="G7" s="5">
        <v>41090</v>
      </c>
      <c r="H7" s="4"/>
      <c r="I7" s="4" t="s">
        <v>60</v>
      </c>
      <c r="J7" s="4"/>
      <c r="K7" s="4"/>
      <c r="L7" s="4"/>
      <c r="M7" s="4" t="s">
        <v>89</v>
      </c>
      <c r="N7" s="4"/>
      <c r="O7" s="4"/>
      <c r="P7" s="26" t="s">
        <v>183</v>
      </c>
      <c r="Q7" s="4"/>
      <c r="R7" s="26" t="s">
        <v>183</v>
      </c>
    </row>
    <row r="8" spans="1:18" x14ac:dyDescent="0.25">
      <c r="A8" s="4"/>
      <c r="B8" s="4"/>
      <c r="C8" s="4"/>
      <c r="D8" s="4"/>
      <c r="E8" s="4" t="s">
        <v>14</v>
      </c>
      <c r="F8" s="4"/>
      <c r="G8" s="5">
        <v>41121</v>
      </c>
      <c r="H8" s="4"/>
      <c r="I8" s="4" t="s">
        <v>61</v>
      </c>
      <c r="J8" s="4"/>
      <c r="K8" s="4"/>
      <c r="L8" s="4"/>
      <c r="M8" s="4" t="s">
        <v>90</v>
      </c>
      <c r="N8" s="4"/>
      <c r="O8" s="4"/>
      <c r="P8" s="26" t="s">
        <v>183</v>
      </c>
      <c r="Q8" s="4"/>
      <c r="R8" s="26" t="s">
        <v>183</v>
      </c>
    </row>
    <row r="9" spans="1:18" x14ac:dyDescent="0.25">
      <c r="A9" s="4"/>
      <c r="B9" s="4"/>
      <c r="C9" s="4"/>
      <c r="D9" s="4"/>
      <c r="E9" s="4" t="s">
        <v>14</v>
      </c>
      <c r="F9" s="4"/>
      <c r="G9" s="5">
        <v>41121</v>
      </c>
      <c r="H9" s="4"/>
      <c r="I9" s="4" t="s">
        <v>61</v>
      </c>
      <c r="J9" s="4"/>
      <c r="K9" s="4"/>
      <c r="L9" s="4"/>
      <c r="M9" s="4" t="s">
        <v>90</v>
      </c>
      <c r="N9" s="4"/>
      <c r="O9" s="4"/>
      <c r="P9" s="26" t="s">
        <v>183</v>
      </c>
      <c r="Q9" s="4"/>
      <c r="R9" s="26" t="s">
        <v>183</v>
      </c>
    </row>
    <row r="10" spans="1:18" x14ac:dyDescent="0.25">
      <c r="A10" s="4"/>
      <c r="B10" s="4"/>
      <c r="C10" s="4"/>
      <c r="D10" s="4"/>
      <c r="E10" s="4" t="s">
        <v>14</v>
      </c>
      <c r="F10" s="4"/>
      <c r="G10" s="5">
        <v>41152</v>
      </c>
      <c r="H10" s="4"/>
      <c r="I10" s="4" t="s">
        <v>62</v>
      </c>
      <c r="J10" s="4"/>
      <c r="K10" s="4"/>
      <c r="L10" s="4"/>
      <c r="M10" s="4" t="s">
        <v>91</v>
      </c>
      <c r="N10" s="4"/>
      <c r="O10" s="4"/>
      <c r="P10" s="26" t="s">
        <v>183</v>
      </c>
      <c r="Q10" s="4"/>
      <c r="R10" s="26" t="s">
        <v>183</v>
      </c>
    </row>
    <row r="11" spans="1:18" x14ac:dyDescent="0.25">
      <c r="A11" s="4"/>
      <c r="B11" s="4"/>
      <c r="C11" s="4"/>
      <c r="D11" s="4"/>
      <c r="E11" s="4" t="s">
        <v>14</v>
      </c>
      <c r="F11" s="4"/>
      <c r="G11" s="5">
        <v>41152</v>
      </c>
      <c r="H11" s="4"/>
      <c r="I11" s="4" t="s">
        <v>62</v>
      </c>
      <c r="J11" s="4"/>
      <c r="K11" s="4"/>
      <c r="L11" s="4"/>
      <c r="M11" s="4" t="s">
        <v>91</v>
      </c>
      <c r="N11" s="4"/>
      <c r="O11" s="4"/>
      <c r="P11" s="26" t="s">
        <v>183</v>
      </c>
      <c r="Q11" s="4"/>
      <c r="R11" s="26" t="s">
        <v>183</v>
      </c>
    </row>
    <row r="12" spans="1:18" x14ac:dyDescent="0.25">
      <c r="A12" s="4"/>
      <c r="B12" s="4"/>
      <c r="C12" s="4"/>
      <c r="D12" s="4"/>
      <c r="E12" s="4" t="s">
        <v>14</v>
      </c>
      <c r="F12" s="4"/>
      <c r="G12" s="5">
        <v>41182</v>
      </c>
      <c r="H12" s="4"/>
      <c r="I12" s="4" t="s">
        <v>63</v>
      </c>
      <c r="J12" s="4"/>
      <c r="K12" s="4"/>
      <c r="L12" s="4"/>
      <c r="M12" s="4" t="s">
        <v>93</v>
      </c>
      <c r="N12" s="4"/>
      <c r="O12" s="4"/>
      <c r="P12" s="26" t="s">
        <v>183</v>
      </c>
      <c r="Q12" s="4"/>
      <c r="R12" s="26" t="s">
        <v>183</v>
      </c>
    </row>
    <row r="13" spans="1:18" x14ac:dyDescent="0.25">
      <c r="A13" s="4"/>
      <c r="B13" s="4"/>
      <c r="C13" s="4"/>
      <c r="D13" s="4"/>
      <c r="E13" s="4" t="s">
        <v>14</v>
      </c>
      <c r="F13" s="4"/>
      <c r="G13" s="5">
        <v>41182</v>
      </c>
      <c r="H13" s="4"/>
      <c r="I13" s="4" t="s">
        <v>63</v>
      </c>
      <c r="J13" s="4"/>
      <c r="K13" s="4"/>
      <c r="L13" s="4"/>
      <c r="M13" s="4" t="s">
        <v>97</v>
      </c>
      <c r="N13" s="4"/>
      <c r="O13" s="4"/>
      <c r="P13" s="26" t="s">
        <v>183</v>
      </c>
      <c r="Q13" s="4"/>
      <c r="R13" s="26" t="s">
        <v>183</v>
      </c>
    </row>
    <row r="14" spans="1:18" x14ac:dyDescent="0.25">
      <c r="A14" s="4"/>
      <c r="B14" s="4"/>
      <c r="C14" s="4"/>
      <c r="D14" s="4"/>
      <c r="E14" s="4" t="s">
        <v>14</v>
      </c>
      <c r="F14" s="4"/>
      <c r="G14" s="5">
        <v>41213</v>
      </c>
      <c r="H14" s="4"/>
      <c r="I14" s="4" t="s">
        <v>64</v>
      </c>
      <c r="J14" s="4"/>
      <c r="K14" s="4"/>
      <c r="L14" s="4"/>
      <c r="M14" s="4" t="s">
        <v>94</v>
      </c>
      <c r="N14" s="4"/>
      <c r="O14" s="4"/>
      <c r="P14" s="26" t="s">
        <v>183</v>
      </c>
      <c r="Q14" s="4"/>
      <c r="R14" s="26" t="s">
        <v>183</v>
      </c>
    </row>
    <row r="15" spans="1:18" x14ac:dyDescent="0.25">
      <c r="A15" s="4"/>
      <c r="B15" s="4"/>
      <c r="C15" s="4"/>
      <c r="D15" s="4"/>
      <c r="E15" s="4" t="s">
        <v>14</v>
      </c>
      <c r="F15" s="4"/>
      <c r="G15" s="5">
        <v>41213</v>
      </c>
      <c r="H15" s="4"/>
      <c r="I15" s="4" t="s">
        <v>64</v>
      </c>
      <c r="J15" s="4"/>
      <c r="K15" s="4"/>
      <c r="L15" s="4"/>
      <c r="M15" s="4" t="s">
        <v>94</v>
      </c>
      <c r="N15" s="4"/>
      <c r="O15" s="4"/>
      <c r="P15" s="26" t="s">
        <v>183</v>
      </c>
      <c r="Q15" s="4"/>
      <c r="R15" s="26" t="s">
        <v>183</v>
      </c>
    </row>
    <row r="16" spans="1:18" ht="15.75" thickBot="1" x14ac:dyDescent="0.3">
      <c r="A16" s="4"/>
      <c r="B16" s="4"/>
      <c r="C16" s="4"/>
      <c r="D16" s="4"/>
      <c r="E16" s="4" t="s">
        <v>14</v>
      </c>
      <c r="F16" s="4"/>
      <c r="G16" s="5">
        <v>41274</v>
      </c>
      <c r="H16" s="4"/>
      <c r="I16" s="4" t="s">
        <v>21</v>
      </c>
      <c r="J16" s="4"/>
      <c r="K16" s="4"/>
      <c r="L16" s="4"/>
      <c r="M16" s="12" t="s">
        <v>191</v>
      </c>
      <c r="N16" s="4"/>
      <c r="O16" s="4"/>
      <c r="P16" s="27" t="s">
        <v>183</v>
      </c>
      <c r="Q16" s="4"/>
      <c r="R16" s="27" t="s">
        <v>183</v>
      </c>
    </row>
    <row r="17" spans="1:18" ht="15.75" thickBot="1" x14ac:dyDescent="0.3">
      <c r="A17" s="4"/>
      <c r="B17" s="4" t="s">
        <v>96</v>
      </c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28">
        <f>ROUND(SUM(P2:P16),5)</f>
        <v>0</v>
      </c>
      <c r="Q17" s="4"/>
      <c r="R17" s="28" t="s">
        <v>183</v>
      </c>
    </row>
    <row r="18" spans="1:18" s="7" customFormat="1" ht="30" customHeight="1" thickBot="1" x14ac:dyDescent="0.25">
      <c r="A18" s="1" t="s">
        <v>11</v>
      </c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29" t="s">
        <v>183</v>
      </c>
      <c r="Q18" s="1"/>
      <c r="R18" s="29" t="s">
        <v>183</v>
      </c>
    </row>
    <row r="19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1:03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pane xSplit="2" ySplit="1" topLeftCell="C56" activePane="bottomRight" state="frozenSplit"/>
      <selection pane="topRight" activeCell="C1" sqref="C1"/>
      <selection pane="bottomLeft" activeCell="A2" sqref="A2"/>
      <selection pane="bottomRight" activeCell="S57" sqref="S57"/>
    </sheetView>
  </sheetViews>
  <sheetFormatPr defaultRowHeight="15" x14ac:dyDescent="0.25"/>
  <cols>
    <col min="1" max="1" width="3" style="11" customWidth="1"/>
    <col min="2" max="2" width="35" style="11" customWidth="1"/>
    <col min="3" max="4" width="2.28515625" style="11" customWidth="1"/>
    <col min="5" max="5" width="11.8554687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8.7109375" style="11" bestFit="1" customWidth="1"/>
    <col min="10" max="10" width="2.28515625" style="11" customWidth="1"/>
    <col min="11" max="11" width="17" style="11" bestFit="1" customWidth="1"/>
    <col min="12" max="12" width="2.28515625" style="11" customWidth="1"/>
    <col min="13" max="13" width="23.85546875" style="11" customWidth="1"/>
    <col min="14" max="15" width="2.28515625" style="11" customWidth="1"/>
    <col min="16" max="16" width="7.85546875" style="11" bestFit="1" customWidth="1"/>
    <col min="17" max="17" width="2.28515625" style="11" customWidth="1"/>
    <col min="18" max="18" width="8.7109375" style="11" bestFit="1" customWidth="1"/>
  </cols>
  <sheetData>
    <row r="1" spans="1:18" s="10" customFormat="1" ht="15.75" thickBot="1" x14ac:dyDescent="0.3">
      <c r="A1" s="8"/>
      <c r="B1" s="8"/>
      <c r="C1" s="8"/>
      <c r="D1" s="8"/>
      <c r="E1" s="9" t="s">
        <v>0</v>
      </c>
      <c r="F1" s="8"/>
      <c r="G1" s="9" t="s">
        <v>1</v>
      </c>
      <c r="H1" s="8"/>
      <c r="I1" s="9" t="s">
        <v>2</v>
      </c>
      <c r="J1" s="8"/>
      <c r="K1" s="9" t="s">
        <v>3</v>
      </c>
      <c r="L1" s="8"/>
      <c r="M1" s="9" t="s">
        <v>4</v>
      </c>
      <c r="N1" s="8"/>
      <c r="O1" s="8"/>
      <c r="P1" s="9" t="s">
        <v>5</v>
      </c>
      <c r="Q1" s="8"/>
      <c r="R1" s="9" t="s">
        <v>6</v>
      </c>
    </row>
    <row r="2" spans="1:18" ht="15.75" thickTop="1" x14ac:dyDescent="0.25">
      <c r="A2" s="1"/>
      <c r="B2" s="1" t="s">
        <v>51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2"/>
      <c r="Q2" s="1"/>
      <c r="R2" s="30">
        <v>331079.53000000003</v>
      </c>
    </row>
    <row r="3" spans="1:18" x14ac:dyDescent="0.25">
      <c r="A3" s="4"/>
      <c r="B3" s="4"/>
      <c r="C3" s="4"/>
      <c r="D3" s="4"/>
      <c r="E3" s="4" t="s">
        <v>12</v>
      </c>
      <c r="F3" s="4"/>
      <c r="G3" s="5">
        <v>40912</v>
      </c>
      <c r="H3" s="4"/>
      <c r="I3" s="4"/>
      <c r="J3" s="4"/>
      <c r="K3" s="4" t="s">
        <v>65</v>
      </c>
      <c r="L3" s="4"/>
      <c r="M3" s="4" t="s">
        <v>42</v>
      </c>
      <c r="N3" s="4"/>
      <c r="O3" s="4"/>
      <c r="P3" s="26">
        <v>37.82</v>
      </c>
      <c r="Q3" s="31"/>
      <c r="R3" s="26">
        <f t="shared" ref="R3:R34" si="0">ROUND(R2+P3,5)</f>
        <v>331117.34999999998</v>
      </c>
    </row>
    <row r="4" spans="1:18" x14ac:dyDescent="0.25">
      <c r="A4" s="4"/>
      <c r="B4" s="4"/>
      <c r="C4" s="4"/>
      <c r="D4" s="4"/>
      <c r="E4" s="4" t="s">
        <v>14</v>
      </c>
      <c r="F4" s="4"/>
      <c r="G4" s="5">
        <v>40939</v>
      </c>
      <c r="H4" s="4"/>
      <c r="I4" s="4" t="s">
        <v>53</v>
      </c>
      <c r="J4" s="4"/>
      <c r="K4" s="4" t="s">
        <v>156</v>
      </c>
      <c r="L4" s="4"/>
      <c r="M4" s="4" t="s">
        <v>81</v>
      </c>
      <c r="N4" s="4"/>
      <c r="O4" s="4"/>
      <c r="P4" s="26">
        <v>886.01</v>
      </c>
      <c r="Q4" s="31"/>
      <c r="R4" s="26">
        <f t="shared" si="0"/>
        <v>332003.36</v>
      </c>
    </row>
    <row r="5" spans="1:18" x14ac:dyDescent="0.25">
      <c r="A5" s="4"/>
      <c r="B5" s="4"/>
      <c r="C5" s="4"/>
      <c r="D5" s="4"/>
      <c r="E5" s="4" t="s">
        <v>14</v>
      </c>
      <c r="F5" s="4"/>
      <c r="G5" s="5">
        <v>40939</v>
      </c>
      <c r="H5" s="4"/>
      <c r="I5" s="4" t="s">
        <v>53</v>
      </c>
      <c r="J5" s="4"/>
      <c r="K5" s="4" t="s">
        <v>157</v>
      </c>
      <c r="L5" s="4"/>
      <c r="M5" s="4" t="s">
        <v>81</v>
      </c>
      <c r="N5" s="4"/>
      <c r="O5" s="4"/>
      <c r="P5" s="26">
        <v>521.20000000000005</v>
      </c>
      <c r="Q5" s="31"/>
      <c r="R5" s="26">
        <f t="shared" si="0"/>
        <v>332524.56</v>
      </c>
    </row>
    <row r="6" spans="1:18" x14ac:dyDescent="0.25">
      <c r="A6" s="4"/>
      <c r="B6" s="4"/>
      <c r="C6" s="4"/>
      <c r="D6" s="4"/>
      <c r="E6" s="4" t="s">
        <v>14</v>
      </c>
      <c r="F6" s="4"/>
      <c r="G6" s="5">
        <v>40967</v>
      </c>
      <c r="H6" s="4"/>
      <c r="I6" s="4" t="s">
        <v>54</v>
      </c>
      <c r="J6" s="4"/>
      <c r="K6" s="4" t="s">
        <v>158</v>
      </c>
      <c r="L6" s="4"/>
      <c r="M6" s="4" t="s">
        <v>82</v>
      </c>
      <c r="N6" s="4"/>
      <c r="O6" s="4"/>
      <c r="P6" s="26">
        <v>794.39</v>
      </c>
      <c r="Q6" s="31"/>
      <c r="R6" s="26">
        <f t="shared" si="0"/>
        <v>333318.95</v>
      </c>
    </row>
    <row r="7" spans="1:18" x14ac:dyDescent="0.25">
      <c r="A7" s="4"/>
      <c r="B7" s="4"/>
      <c r="C7" s="4"/>
      <c r="D7" s="4"/>
      <c r="E7" s="4" t="s">
        <v>14</v>
      </c>
      <c r="F7" s="4"/>
      <c r="G7" s="5">
        <v>40967</v>
      </c>
      <c r="H7" s="4"/>
      <c r="I7" s="4" t="s">
        <v>54</v>
      </c>
      <c r="J7" s="4"/>
      <c r="K7" s="4" t="s">
        <v>159</v>
      </c>
      <c r="L7" s="4"/>
      <c r="M7" s="4" t="s">
        <v>82</v>
      </c>
      <c r="N7" s="4"/>
      <c r="O7" s="4"/>
      <c r="P7" s="26">
        <v>257.89</v>
      </c>
      <c r="Q7" s="31"/>
      <c r="R7" s="26">
        <f t="shared" si="0"/>
        <v>333576.84000000003</v>
      </c>
    </row>
    <row r="8" spans="1:18" s="15" customFormat="1" x14ac:dyDescent="0.25">
      <c r="A8" s="12"/>
      <c r="B8" s="12"/>
      <c r="C8" s="12"/>
      <c r="D8" s="12"/>
      <c r="E8" s="12" t="s">
        <v>13</v>
      </c>
      <c r="F8" s="12"/>
      <c r="G8" s="13">
        <v>40994</v>
      </c>
      <c r="H8" s="12"/>
      <c r="I8" s="12"/>
      <c r="J8" s="12"/>
      <c r="K8" s="12" t="s">
        <v>66</v>
      </c>
      <c r="L8" s="12"/>
      <c r="M8" s="12" t="s">
        <v>192</v>
      </c>
      <c r="N8" s="12"/>
      <c r="O8" s="12"/>
      <c r="P8" s="26">
        <v>3375</v>
      </c>
      <c r="Q8" s="31"/>
      <c r="R8" s="26">
        <f t="shared" si="0"/>
        <v>336951.84</v>
      </c>
    </row>
    <row r="9" spans="1:18" x14ac:dyDescent="0.25">
      <c r="A9" s="4"/>
      <c r="B9" s="4"/>
      <c r="C9" s="4"/>
      <c r="D9" s="4"/>
      <c r="E9" s="4" t="s">
        <v>14</v>
      </c>
      <c r="F9" s="4"/>
      <c r="G9" s="5">
        <v>40999</v>
      </c>
      <c r="H9" s="4"/>
      <c r="I9" s="4" t="s">
        <v>55</v>
      </c>
      <c r="J9" s="4"/>
      <c r="K9" s="4" t="s">
        <v>160</v>
      </c>
      <c r="L9" s="4"/>
      <c r="M9" s="4" t="s">
        <v>83</v>
      </c>
      <c r="N9" s="4"/>
      <c r="O9" s="4"/>
      <c r="P9" s="26">
        <v>2682.93</v>
      </c>
      <c r="Q9" s="31"/>
      <c r="R9" s="26">
        <f t="shared" si="0"/>
        <v>339634.77</v>
      </c>
    </row>
    <row r="10" spans="1:18" x14ac:dyDescent="0.25">
      <c r="A10" s="4"/>
      <c r="B10" s="4"/>
      <c r="C10" s="4"/>
      <c r="D10" s="4"/>
      <c r="E10" s="4" t="s">
        <v>14</v>
      </c>
      <c r="F10" s="4"/>
      <c r="G10" s="5">
        <v>40999</v>
      </c>
      <c r="H10" s="4"/>
      <c r="I10" s="4" t="s">
        <v>55</v>
      </c>
      <c r="J10" s="4"/>
      <c r="K10" s="4" t="s">
        <v>161</v>
      </c>
      <c r="L10" s="4"/>
      <c r="M10" s="4" t="s">
        <v>83</v>
      </c>
      <c r="N10" s="4"/>
      <c r="O10" s="4"/>
      <c r="P10" s="26">
        <v>870.96</v>
      </c>
      <c r="Q10" s="31"/>
      <c r="R10" s="26">
        <f t="shared" si="0"/>
        <v>340505.73</v>
      </c>
    </row>
    <row r="11" spans="1:18" x14ac:dyDescent="0.25">
      <c r="A11" s="4"/>
      <c r="B11" s="4"/>
      <c r="C11" s="4"/>
      <c r="D11" s="4"/>
      <c r="E11" s="4" t="s">
        <v>14</v>
      </c>
      <c r="F11" s="4"/>
      <c r="G11" s="5">
        <v>41029</v>
      </c>
      <c r="H11" s="4"/>
      <c r="I11" s="4" t="s">
        <v>56</v>
      </c>
      <c r="J11" s="4"/>
      <c r="K11" s="4" t="s">
        <v>162</v>
      </c>
      <c r="L11" s="4"/>
      <c r="M11" s="4" t="s">
        <v>84</v>
      </c>
      <c r="N11" s="4"/>
      <c r="O11" s="4"/>
      <c r="P11" s="26">
        <v>615.84</v>
      </c>
      <c r="Q11" s="31"/>
      <c r="R11" s="26">
        <f t="shared" si="0"/>
        <v>341121.57</v>
      </c>
    </row>
    <row r="12" spans="1:18" x14ac:dyDescent="0.25">
      <c r="A12" s="4"/>
      <c r="B12" s="4"/>
      <c r="C12" s="4"/>
      <c r="D12" s="4"/>
      <c r="E12" s="4" t="s">
        <v>14</v>
      </c>
      <c r="F12" s="4"/>
      <c r="G12" s="5">
        <v>41029</v>
      </c>
      <c r="H12" s="4"/>
      <c r="I12" s="4" t="s">
        <v>56</v>
      </c>
      <c r="J12" s="4"/>
      <c r="K12" s="4" t="s">
        <v>163</v>
      </c>
      <c r="L12" s="4"/>
      <c r="M12" s="4" t="s">
        <v>84</v>
      </c>
      <c r="N12" s="4"/>
      <c r="O12" s="4"/>
      <c r="P12" s="26">
        <v>199.91</v>
      </c>
      <c r="Q12" s="31"/>
      <c r="R12" s="26">
        <f t="shared" si="0"/>
        <v>341321.48</v>
      </c>
    </row>
    <row r="13" spans="1:18" x14ac:dyDescent="0.25">
      <c r="A13" s="4"/>
      <c r="B13" s="4"/>
      <c r="C13" s="4"/>
      <c r="D13" s="4"/>
      <c r="E13" s="4" t="s">
        <v>12</v>
      </c>
      <c r="F13" s="4"/>
      <c r="G13" s="5">
        <v>41031</v>
      </c>
      <c r="H13" s="4"/>
      <c r="I13" s="4" t="s">
        <v>57</v>
      </c>
      <c r="J13" s="4"/>
      <c r="K13" s="4" t="s">
        <v>66</v>
      </c>
      <c r="L13" s="4"/>
      <c r="M13" s="4" t="s">
        <v>143</v>
      </c>
      <c r="N13" s="4"/>
      <c r="O13" s="4"/>
      <c r="P13" s="26">
        <v>10000</v>
      </c>
      <c r="Q13" s="31"/>
      <c r="R13" s="26">
        <f t="shared" si="0"/>
        <v>351321.48</v>
      </c>
    </row>
    <row r="14" spans="1:18" s="15" customFormat="1" x14ac:dyDescent="0.25">
      <c r="A14" s="12"/>
      <c r="B14" s="12"/>
      <c r="C14" s="12"/>
      <c r="D14" s="12"/>
      <c r="E14" s="12" t="s">
        <v>12</v>
      </c>
      <c r="F14" s="12"/>
      <c r="G14" s="13">
        <v>41032</v>
      </c>
      <c r="H14" s="12"/>
      <c r="I14" s="12"/>
      <c r="J14" s="12"/>
      <c r="K14" s="12" t="s">
        <v>67</v>
      </c>
      <c r="L14" s="12"/>
      <c r="M14" s="12" t="s">
        <v>170</v>
      </c>
      <c r="N14" s="12"/>
      <c r="O14" s="12"/>
      <c r="P14" s="26">
        <v>13.89</v>
      </c>
      <c r="Q14" s="31"/>
      <c r="R14" s="26">
        <f t="shared" si="0"/>
        <v>351335.37</v>
      </c>
    </row>
    <row r="15" spans="1:18" s="22" customFormat="1" x14ac:dyDescent="0.25">
      <c r="A15" s="20"/>
      <c r="B15" s="20" t="s">
        <v>183</v>
      </c>
      <c r="C15" s="20"/>
      <c r="D15" s="20"/>
      <c r="E15" s="20" t="s">
        <v>12</v>
      </c>
      <c r="F15" s="20"/>
      <c r="G15" s="21">
        <v>41046</v>
      </c>
      <c r="H15" s="20"/>
      <c r="I15" s="20"/>
      <c r="J15" s="20"/>
      <c r="K15" s="20" t="s">
        <v>68</v>
      </c>
      <c r="L15" s="20"/>
      <c r="M15" s="20" t="s">
        <v>186</v>
      </c>
      <c r="N15" s="20"/>
      <c r="O15" s="20"/>
      <c r="P15" s="32">
        <v>268.76</v>
      </c>
      <c r="Q15" s="33"/>
      <c r="R15" s="32">
        <f t="shared" si="0"/>
        <v>351604.13</v>
      </c>
    </row>
    <row r="16" spans="1:18" s="22" customFormat="1" x14ac:dyDescent="0.25">
      <c r="A16" s="20"/>
      <c r="B16" s="20" t="s">
        <v>183</v>
      </c>
      <c r="C16" s="20"/>
      <c r="D16" s="20"/>
      <c r="E16" s="20" t="s">
        <v>12</v>
      </c>
      <c r="F16" s="20"/>
      <c r="G16" s="21">
        <v>41046</v>
      </c>
      <c r="H16" s="20"/>
      <c r="I16" s="20"/>
      <c r="J16" s="20"/>
      <c r="K16" s="20" t="s">
        <v>35</v>
      </c>
      <c r="L16" s="20"/>
      <c r="M16" s="20" t="s">
        <v>185</v>
      </c>
      <c r="N16" s="20"/>
      <c r="O16" s="20"/>
      <c r="P16" s="32">
        <v>677.61</v>
      </c>
      <c r="Q16" s="33"/>
      <c r="R16" s="32">
        <f t="shared" si="0"/>
        <v>352281.74</v>
      </c>
    </row>
    <row r="17" spans="1:18" x14ac:dyDescent="0.25">
      <c r="A17" s="4"/>
      <c r="B17" s="4"/>
      <c r="C17" s="4"/>
      <c r="D17" s="4"/>
      <c r="E17" s="4" t="s">
        <v>12</v>
      </c>
      <c r="F17" s="4"/>
      <c r="G17" s="5">
        <v>41047</v>
      </c>
      <c r="H17" s="4"/>
      <c r="I17" s="4"/>
      <c r="J17" s="4"/>
      <c r="K17" s="4" t="s">
        <v>69</v>
      </c>
      <c r="L17" s="4"/>
      <c r="M17" s="17" t="s">
        <v>170</v>
      </c>
      <c r="N17" s="4"/>
      <c r="O17" s="4"/>
      <c r="P17" s="26">
        <v>285</v>
      </c>
      <c r="Q17" s="31"/>
      <c r="R17" s="26">
        <f t="shared" si="0"/>
        <v>352566.74</v>
      </c>
    </row>
    <row r="18" spans="1:18" x14ac:dyDescent="0.25">
      <c r="A18" s="4"/>
      <c r="B18" s="4"/>
      <c r="C18" s="4"/>
      <c r="D18" s="4"/>
      <c r="E18" s="4" t="s">
        <v>12</v>
      </c>
      <c r="F18" s="4"/>
      <c r="G18" s="5">
        <v>41047</v>
      </c>
      <c r="H18" s="4"/>
      <c r="I18" s="4"/>
      <c r="J18" s="4"/>
      <c r="K18" s="4" t="s">
        <v>70</v>
      </c>
      <c r="L18" s="4"/>
      <c r="M18" s="17" t="s">
        <v>170</v>
      </c>
      <c r="N18" s="4"/>
      <c r="O18" s="4"/>
      <c r="P18" s="26">
        <v>358.19</v>
      </c>
      <c r="Q18" s="31"/>
      <c r="R18" s="26">
        <f t="shared" si="0"/>
        <v>352924.93</v>
      </c>
    </row>
    <row r="19" spans="1:18" x14ac:dyDescent="0.25">
      <c r="A19" s="4"/>
      <c r="B19" s="4"/>
      <c r="C19" s="4"/>
      <c r="D19" s="4"/>
      <c r="E19" s="4" t="s">
        <v>12</v>
      </c>
      <c r="F19" s="4"/>
      <c r="G19" s="5">
        <v>41047</v>
      </c>
      <c r="H19" s="4"/>
      <c r="I19" s="4"/>
      <c r="J19" s="4"/>
      <c r="K19" s="4" t="s">
        <v>71</v>
      </c>
      <c r="L19" s="4"/>
      <c r="M19" s="17" t="s">
        <v>170</v>
      </c>
      <c r="N19" s="4"/>
      <c r="O19" s="4"/>
      <c r="P19" s="26">
        <v>475.48</v>
      </c>
      <c r="Q19" s="31"/>
      <c r="R19" s="26">
        <f t="shared" si="0"/>
        <v>353400.41</v>
      </c>
    </row>
    <row r="20" spans="1:18" s="22" customFormat="1" x14ac:dyDescent="0.25">
      <c r="A20" s="20"/>
      <c r="B20" s="20" t="s">
        <v>183</v>
      </c>
      <c r="C20" s="20"/>
      <c r="D20" s="20"/>
      <c r="E20" s="20" t="s">
        <v>12</v>
      </c>
      <c r="F20" s="20"/>
      <c r="G20" s="21">
        <v>41047</v>
      </c>
      <c r="H20" s="20"/>
      <c r="I20" s="20"/>
      <c r="J20" s="20"/>
      <c r="K20" s="20" t="s">
        <v>35</v>
      </c>
      <c r="L20" s="20"/>
      <c r="M20" s="20" t="s">
        <v>185</v>
      </c>
      <c r="N20" s="20"/>
      <c r="O20" s="20"/>
      <c r="P20" s="32">
        <v>1391.25</v>
      </c>
      <c r="Q20" s="33"/>
      <c r="R20" s="32">
        <f t="shared" si="0"/>
        <v>354791.66</v>
      </c>
    </row>
    <row r="21" spans="1:18" s="22" customFormat="1" x14ac:dyDescent="0.25">
      <c r="A21" s="20"/>
      <c r="B21" s="20" t="s">
        <v>183</v>
      </c>
      <c r="C21" s="20"/>
      <c r="D21" s="20"/>
      <c r="E21" s="20" t="s">
        <v>12</v>
      </c>
      <c r="F21" s="20"/>
      <c r="G21" s="21">
        <v>41050</v>
      </c>
      <c r="H21" s="20"/>
      <c r="I21" s="20"/>
      <c r="J21" s="20"/>
      <c r="K21" s="20" t="s">
        <v>35</v>
      </c>
      <c r="L21" s="20"/>
      <c r="M21" s="20" t="s">
        <v>178</v>
      </c>
      <c r="N21" s="20"/>
      <c r="O21" s="20"/>
      <c r="P21" s="32">
        <v>78.5</v>
      </c>
      <c r="Q21" s="33"/>
      <c r="R21" s="32">
        <f t="shared" si="0"/>
        <v>354870.16</v>
      </c>
    </row>
    <row r="22" spans="1:18" x14ac:dyDescent="0.25">
      <c r="A22" s="4"/>
      <c r="B22" s="4"/>
      <c r="C22" s="4"/>
      <c r="D22" s="4"/>
      <c r="E22" s="4" t="s">
        <v>12</v>
      </c>
      <c r="F22" s="4"/>
      <c r="G22" s="5">
        <v>41054</v>
      </c>
      <c r="H22" s="4"/>
      <c r="I22" s="4"/>
      <c r="J22" s="4"/>
      <c r="K22" s="4" t="s">
        <v>72</v>
      </c>
      <c r="L22" s="4"/>
      <c r="M22" s="17" t="s">
        <v>42</v>
      </c>
      <c r="N22" s="4"/>
      <c r="O22" s="4"/>
      <c r="P22" s="26">
        <v>442.95</v>
      </c>
      <c r="Q22" s="31"/>
      <c r="R22" s="26">
        <f t="shared" si="0"/>
        <v>355313.11</v>
      </c>
    </row>
    <row r="23" spans="1:18" x14ac:dyDescent="0.25">
      <c r="A23" s="4"/>
      <c r="B23" s="4"/>
      <c r="C23" s="4"/>
      <c r="D23" s="4"/>
      <c r="E23" s="4" t="s">
        <v>14</v>
      </c>
      <c r="F23" s="4"/>
      <c r="G23" s="5">
        <v>41060</v>
      </c>
      <c r="H23" s="4"/>
      <c r="I23" s="4" t="s">
        <v>58</v>
      </c>
      <c r="J23" s="4"/>
      <c r="K23" s="4" t="s">
        <v>145</v>
      </c>
      <c r="L23" s="4"/>
      <c r="M23" s="4" t="s">
        <v>85</v>
      </c>
      <c r="N23" s="4"/>
      <c r="O23" s="4"/>
      <c r="P23" s="26">
        <v>2310.92</v>
      </c>
      <c r="Q23" s="31"/>
      <c r="R23" s="26">
        <f t="shared" si="0"/>
        <v>357624.03</v>
      </c>
    </row>
    <row r="24" spans="1:18" x14ac:dyDescent="0.25">
      <c r="A24" s="4"/>
      <c r="B24" s="4"/>
      <c r="C24" s="4"/>
      <c r="D24" s="4"/>
      <c r="E24" s="4" t="s">
        <v>14</v>
      </c>
      <c r="F24" s="4"/>
      <c r="G24" s="5">
        <v>41060</v>
      </c>
      <c r="H24" s="4"/>
      <c r="I24" s="4" t="s">
        <v>58</v>
      </c>
      <c r="J24" s="4"/>
      <c r="K24" s="4" t="s">
        <v>146</v>
      </c>
      <c r="L24" s="4"/>
      <c r="M24" s="4" t="s">
        <v>86</v>
      </c>
      <c r="N24" s="4"/>
      <c r="O24" s="4"/>
      <c r="P24" s="26">
        <v>682</v>
      </c>
      <c r="Q24" s="31"/>
      <c r="R24" s="26">
        <f t="shared" si="0"/>
        <v>358306.03</v>
      </c>
    </row>
    <row r="25" spans="1:18" x14ac:dyDescent="0.25">
      <c r="A25" s="4"/>
      <c r="B25" s="4"/>
      <c r="C25" s="4"/>
      <c r="D25" s="4"/>
      <c r="E25" s="4" t="s">
        <v>12</v>
      </c>
      <c r="F25" s="4"/>
      <c r="G25" s="5">
        <v>41071</v>
      </c>
      <c r="H25" s="4"/>
      <c r="I25" s="4"/>
      <c r="J25" s="4"/>
      <c r="K25" s="4" t="s">
        <v>30</v>
      </c>
      <c r="L25" s="4"/>
      <c r="M25" s="4" t="s">
        <v>42</v>
      </c>
      <c r="N25" s="4"/>
      <c r="O25" s="4"/>
      <c r="P25" s="26">
        <v>33.04</v>
      </c>
      <c r="Q25" s="31"/>
      <c r="R25" s="26">
        <f t="shared" si="0"/>
        <v>358339.07</v>
      </c>
    </row>
    <row r="26" spans="1:18" x14ac:dyDescent="0.25">
      <c r="A26" s="4"/>
      <c r="B26" s="4"/>
      <c r="C26" s="4"/>
      <c r="D26" s="4"/>
      <c r="E26" s="4" t="s">
        <v>13</v>
      </c>
      <c r="F26" s="4"/>
      <c r="G26" s="5">
        <v>41074</v>
      </c>
      <c r="H26" s="4"/>
      <c r="I26" s="4" t="s">
        <v>59</v>
      </c>
      <c r="J26" s="4"/>
      <c r="K26" s="4" t="s">
        <v>66</v>
      </c>
      <c r="L26" s="4"/>
      <c r="M26" s="4" t="s">
        <v>87</v>
      </c>
      <c r="N26" s="4"/>
      <c r="O26" s="4"/>
      <c r="P26" s="26">
        <v>3837.02</v>
      </c>
      <c r="Q26" s="31"/>
      <c r="R26" s="26">
        <f t="shared" si="0"/>
        <v>362176.09</v>
      </c>
    </row>
    <row r="27" spans="1:18" x14ac:dyDescent="0.25">
      <c r="A27" s="4"/>
      <c r="B27" s="4"/>
      <c r="C27" s="4"/>
      <c r="D27" s="4"/>
      <c r="E27" s="4" t="s">
        <v>14</v>
      </c>
      <c r="F27" s="4"/>
      <c r="G27" s="5">
        <v>41090</v>
      </c>
      <c r="H27" s="4"/>
      <c r="I27" s="4" t="s">
        <v>60</v>
      </c>
      <c r="J27" s="4"/>
      <c r="K27" s="4" t="s">
        <v>147</v>
      </c>
      <c r="L27" s="4"/>
      <c r="M27" s="4" t="s">
        <v>88</v>
      </c>
      <c r="N27" s="4"/>
      <c r="O27" s="4"/>
      <c r="P27" s="26">
        <v>414.2</v>
      </c>
      <c r="Q27" s="31"/>
      <c r="R27" s="26">
        <f t="shared" si="0"/>
        <v>362590.29</v>
      </c>
    </row>
    <row r="28" spans="1:18" x14ac:dyDescent="0.25">
      <c r="A28" s="4"/>
      <c r="B28" s="4"/>
      <c r="C28" s="4"/>
      <c r="D28" s="4"/>
      <c r="E28" s="4" t="s">
        <v>14</v>
      </c>
      <c r="F28" s="4"/>
      <c r="G28" s="5">
        <v>41090</v>
      </c>
      <c r="H28" s="4"/>
      <c r="I28" s="4" t="s">
        <v>60</v>
      </c>
      <c r="J28" s="4"/>
      <c r="K28" s="4" t="s">
        <v>148</v>
      </c>
      <c r="L28" s="4"/>
      <c r="M28" s="4" t="s">
        <v>89</v>
      </c>
      <c r="N28" s="4"/>
      <c r="O28" s="4"/>
      <c r="P28" s="26">
        <v>134.46</v>
      </c>
      <c r="Q28" s="31"/>
      <c r="R28" s="26">
        <f t="shared" si="0"/>
        <v>362724.75</v>
      </c>
    </row>
    <row r="29" spans="1:18" x14ac:dyDescent="0.25">
      <c r="A29" s="4"/>
      <c r="B29" s="4"/>
      <c r="C29" s="4"/>
      <c r="D29" s="4"/>
      <c r="E29" s="4" t="s">
        <v>12</v>
      </c>
      <c r="F29" s="4"/>
      <c r="G29" s="5">
        <v>41099</v>
      </c>
      <c r="H29" s="4"/>
      <c r="I29" s="4"/>
      <c r="J29" s="4"/>
      <c r="K29" s="4" t="s">
        <v>73</v>
      </c>
      <c r="L29" s="4"/>
      <c r="M29" s="4" t="s">
        <v>166</v>
      </c>
      <c r="N29" s="4"/>
      <c r="O29" s="4"/>
      <c r="P29" s="26">
        <v>389.03</v>
      </c>
      <c r="Q29" s="31"/>
      <c r="R29" s="26">
        <f t="shared" si="0"/>
        <v>363113.78</v>
      </c>
    </row>
    <row r="30" spans="1:18" x14ac:dyDescent="0.25">
      <c r="A30" s="4"/>
      <c r="B30" s="4"/>
      <c r="C30" s="4"/>
      <c r="D30" s="4"/>
      <c r="E30" s="4" t="s">
        <v>12</v>
      </c>
      <c r="F30" s="4"/>
      <c r="G30" s="5">
        <v>41101</v>
      </c>
      <c r="H30" s="4"/>
      <c r="I30" s="4"/>
      <c r="J30" s="4"/>
      <c r="K30" s="4" t="s">
        <v>74</v>
      </c>
      <c r="L30" s="4"/>
      <c r="M30" s="4" t="s">
        <v>165</v>
      </c>
      <c r="N30" s="4"/>
      <c r="O30" s="4"/>
      <c r="P30" s="26">
        <v>106.97</v>
      </c>
      <c r="Q30" s="31"/>
      <c r="R30" s="26">
        <f t="shared" si="0"/>
        <v>363220.75</v>
      </c>
    </row>
    <row r="31" spans="1:18" s="19" customFormat="1" x14ac:dyDescent="0.25">
      <c r="A31" s="17"/>
      <c r="B31" s="17"/>
      <c r="C31" s="17"/>
      <c r="D31" s="17"/>
      <c r="E31" s="17" t="s">
        <v>12</v>
      </c>
      <c r="F31" s="17"/>
      <c r="G31" s="18">
        <v>41101</v>
      </c>
      <c r="H31" s="17"/>
      <c r="I31" s="17"/>
      <c r="J31" s="17"/>
      <c r="K31" s="17" t="s">
        <v>75</v>
      </c>
      <c r="L31" s="17"/>
      <c r="M31" s="17" t="s">
        <v>179</v>
      </c>
      <c r="N31" s="17"/>
      <c r="O31" s="17"/>
      <c r="P31" s="32">
        <v>68.73</v>
      </c>
      <c r="Q31" s="33"/>
      <c r="R31" s="32">
        <f t="shared" si="0"/>
        <v>363289.48</v>
      </c>
    </row>
    <row r="32" spans="1:18" x14ac:dyDescent="0.25">
      <c r="A32" s="4"/>
      <c r="B32" s="4"/>
      <c r="C32" s="4"/>
      <c r="D32" s="4"/>
      <c r="E32" s="4" t="s">
        <v>12</v>
      </c>
      <c r="F32" s="4"/>
      <c r="G32" s="5">
        <v>41101</v>
      </c>
      <c r="H32" s="4"/>
      <c r="I32" s="4"/>
      <c r="J32" s="4"/>
      <c r="K32" s="4" t="s">
        <v>76</v>
      </c>
      <c r="L32" s="4"/>
      <c r="M32" s="4" t="s">
        <v>144</v>
      </c>
      <c r="N32" s="4"/>
      <c r="O32" s="4"/>
      <c r="P32" s="26">
        <v>12</v>
      </c>
      <c r="Q32" s="31"/>
      <c r="R32" s="26">
        <f t="shared" si="0"/>
        <v>363301.48</v>
      </c>
    </row>
    <row r="33" spans="1:18" s="15" customFormat="1" x14ac:dyDescent="0.25">
      <c r="A33" s="12"/>
      <c r="B33" s="12"/>
      <c r="C33" s="12"/>
      <c r="D33" s="12"/>
      <c r="E33" s="12" t="s">
        <v>12</v>
      </c>
      <c r="F33" s="12"/>
      <c r="G33" s="13">
        <v>41102</v>
      </c>
      <c r="H33" s="12"/>
      <c r="I33" s="12"/>
      <c r="J33" s="12"/>
      <c r="K33" s="12" t="s">
        <v>35</v>
      </c>
      <c r="L33" s="12"/>
      <c r="M33" s="12" t="s">
        <v>180</v>
      </c>
      <c r="N33" s="12"/>
      <c r="O33" s="12"/>
      <c r="P33" s="26">
        <v>15</v>
      </c>
      <c r="Q33" s="31"/>
      <c r="R33" s="26">
        <f t="shared" si="0"/>
        <v>363316.47999999998</v>
      </c>
    </row>
    <row r="34" spans="1:18" s="15" customFormat="1" x14ac:dyDescent="0.25">
      <c r="A34" s="12"/>
      <c r="B34" s="12"/>
      <c r="C34" s="12"/>
      <c r="D34" s="12"/>
      <c r="E34" s="12" t="s">
        <v>12</v>
      </c>
      <c r="F34" s="12"/>
      <c r="G34" s="13">
        <v>41102</v>
      </c>
      <c r="H34" s="12"/>
      <c r="I34" s="12"/>
      <c r="J34" s="12"/>
      <c r="K34" s="12" t="s">
        <v>35</v>
      </c>
      <c r="L34" s="12"/>
      <c r="M34" s="12" t="s">
        <v>119</v>
      </c>
      <c r="N34" s="12"/>
      <c r="O34" s="12"/>
      <c r="P34" s="26">
        <v>1119</v>
      </c>
      <c r="Q34" s="31"/>
      <c r="R34" s="26">
        <f t="shared" si="0"/>
        <v>364435.48</v>
      </c>
    </row>
    <row r="35" spans="1:18" x14ac:dyDescent="0.25">
      <c r="A35" s="4"/>
      <c r="B35" s="4"/>
      <c r="C35" s="4"/>
      <c r="D35" s="4"/>
      <c r="E35" s="4" t="s">
        <v>12</v>
      </c>
      <c r="F35" s="4"/>
      <c r="G35" s="5">
        <v>41102</v>
      </c>
      <c r="H35" s="4"/>
      <c r="I35" s="4"/>
      <c r="J35" s="4"/>
      <c r="K35" s="4" t="s">
        <v>164</v>
      </c>
      <c r="L35" s="4"/>
      <c r="M35" s="4" t="s">
        <v>144</v>
      </c>
      <c r="N35" s="4"/>
      <c r="O35" s="4"/>
      <c r="P35" s="26">
        <v>14.45</v>
      </c>
      <c r="Q35" s="31"/>
      <c r="R35" s="26">
        <f t="shared" ref="R35:R66" si="1">ROUND(R34+P35,5)</f>
        <v>364449.93</v>
      </c>
    </row>
    <row r="36" spans="1:18" x14ac:dyDescent="0.25">
      <c r="A36" s="4"/>
      <c r="B36" s="4"/>
      <c r="C36" s="4"/>
      <c r="D36" s="4"/>
      <c r="E36" s="4" t="s">
        <v>12</v>
      </c>
      <c r="F36" s="4"/>
      <c r="G36" s="5">
        <v>41109</v>
      </c>
      <c r="H36" s="4"/>
      <c r="I36" s="4"/>
      <c r="J36" s="4"/>
      <c r="K36" s="4" t="s">
        <v>77</v>
      </c>
      <c r="L36" s="4"/>
      <c r="M36" s="4" t="s">
        <v>144</v>
      </c>
      <c r="N36" s="4"/>
      <c r="O36" s="4"/>
      <c r="P36" s="26">
        <v>194.88</v>
      </c>
      <c r="Q36" s="31"/>
      <c r="R36" s="26">
        <f t="shared" si="1"/>
        <v>364644.81</v>
      </c>
    </row>
    <row r="37" spans="1:18" x14ac:dyDescent="0.25">
      <c r="A37" s="4"/>
      <c r="B37" s="4"/>
      <c r="C37" s="4"/>
      <c r="D37" s="4"/>
      <c r="E37" s="4" t="s">
        <v>12</v>
      </c>
      <c r="F37" s="4"/>
      <c r="G37" s="5">
        <v>41109</v>
      </c>
      <c r="H37" s="4"/>
      <c r="I37" s="4"/>
      <c r="J37" s="4"/>
      <c r="K37" s="4" t="s">
        <v>78</v>
      </c>
      <c r="L37" s="4"/>
      <c r="M37" s="4" t="s">
        <v>167</v>
      </c>
      <c r="N37" s="4"/>
      <c r="O37" s="4"/>
      <c r="P37" s="26">
        <v>179.74</v>
      </c>
      <c r="Q37" s="31"/>
      <c r="R37" s="26">
        <f t="shared" si="1"/>
        <v>364824.55</v>
      </c>
    </row>
    <row r="38" spans="1:18" x14ac:dyDescent="0.25">
      <c r="A38" s="4"/>
      <c r="B38" s="4"/>
      <c r="C38" s="4"/>
      <c r="D38" s="4"/>
      <c r="E38" s="4" t="s">
        <v>12</v>
      </c>
      <c r="F38" s="4"/>
      <c r="G38" s="5">
        <v>41109</v>
      </c>
      <c r="H38" s="4"/>
      <c r="I38" s="4"/>
      <c r="J38" s="4"/>
      <c r="K38" s="4" t="s">
        <v>37</v>
      </c>
      <c r="L38" s="4"/>
      <c r="M38" s="4" t="s">
        <v>168</v>
      </c>
      <c r="N38" s="4"/>
      <c r="O38" s="4"/>
      <c r="P38" s="26">
        <v>46.86</v>
      </c>
      <c r="Q38" s="31"/>
      <c r="R38" s="26">
        <f t="shared" si="1"/>
        <v>364871.41</v>
      </c>
    </row>
    <row r="39" spans="1:18" x14ac:dyDescent="0.25">
      <c r="A39" s="4"/>
      <c r="B39" s="4"/>
      <c r="C39" s="4"/>
      <c r="D39" s="4"/>
      <c r="E39" s="4" t="s">
        <v>12</v>
      </c>
      <c r="F39" s="4"/>
      <c r="G39" s="5">
        <v>41110</v>
      </c>
      <c r="H39" s="4"/>
      <c r="I39" s="4"/>
      <c r="J39" s="4"/>
      <c r="K39" s="4" t="s">
        <v>77</v>
      </c>
      <c r="L39" s="4"/>
      <c r="M39" s="4" t="s">
        <v>144</v>
      </c>
      <c r="N39" s="4"/>
      <c r="O39" s="4"/>
      <c r="P39" s="26">
        <v>183.87</v>
      </c>
      <c r="Q39" s="31"/>
      <c r="R39" s="26">
        <f t="shared" si="1"/>
        <v>365055.28</v>
      </c>
    </row>
    <row r="40" spans="1:18" x14ac:dyDescent="0.25">
      <c r="A40" s="4"/>
      <c r="B40" s="4"/>
      <c r="C40" s="4"/>
      <c r="D40" s="4"/>
      <c r="E40" s="4" t="s">
        <v>12</v>
      </c>
      <c r="F40" s="4"/>
      <c r="G40" s="5">
        <v>41110</v>
      </c>
      <c r="H40" s="4"/>
      <c r="I40" s="4"/>
      <c r="J40" s="4"/>
      <c r="K40" s="4" t="s">
        <v>77</v>
      </c>
      <c r="L40" s="4"/>
      <c r="M40" s="4" t="s">
        <v>144</v>
      </c>
      <c r="N40" s="4"/>
      <c r="O40" s="4"/>
      <c r="P40" s="26">
        <v>343.51</v>
      </c>
      <c r="Q40" s="31"/>
      <c r="R40" s="26">
        <f t="shared" si="1"/>
        <v>365398.79</v>
      </c>
    </row>
    <row r="41" spans="1:18" x14ac:dyDescent="0.25">
      <c r="A41" s="4"/>
      <c r="B41" s="4"/>
      <c r="C41" s="4"/>
      <c r="D41" s="4"/>
      <c r="E41" s="4" t="s">
        <v>12</v>
      </c>
      <c r="F41" s="4"/>
      <c r="G41" s="5">
        <v>41110</v>
      </c>
      <c r="H41" s="4"/>
      <c r="I41" s="4"/>
      <c r="J41" s="4"/>
      <c r="K41" s="4" t="s">
        <v>38</v>
      </c>
      <c r="L41" s="4"/>
      <c r="M41" s="4" t="s">
        <v>144</v>
      </c>
      <c r="N41" s="4"/>
      <c r="O41" s="4"/>
      <c r="P41" s="26">
        <v>255</v>
      </c>
      <c r="Q41" s="31"/>
      <c r="R41" s="26">
        <f t="shared" si="1"/>
        <v>365653.79</v>
      </c>
    </row>
    <row r="42" spans="1:18" x14ac:dyDescent="0.25">
      <c r="A42" s="4"/>
      <c r="B42" s="4"/>
      <c r="C42" s="4"/>
      <c r="D42" s="4"/>
      <c r="E42" s="4" t="s">
        <v>12</v>
      </c>
      <c r="F42" s="4"/>
      <c r="G42" s="5">
        <v>41110</v>
      </c>
      <c r="H42" s="4"/>
      <c r="I42" s="4"/>
      <c r="J42" s="4"/>
      <c r="K42" s="4" t="s">
        <v>73</v>
      </c>
      <c r="L42" s="4"/>
      <c r="M42" s="4" t="s">
        <v>166</v>
      </c>
      <c r="N42" s="4"/>
      <c r="O42" s="4"/>
      <c r="P42" s="26">
        <v>315.70999999999998</v>
      </c>
      <c r="Q42" s="31"/>
      <c r="R42" s="26">
        <f t="shared" si="1"/>
        <v>365969.5</v>
      </c>
    </row>
    <row r="43" spans="1:18" x14ac:dyDescent="0.25">
      <c r="A43" s="4"/>
      <c r="B43" s="4"/>
      <c r="C43" s="4"/>
      <c r="D43" s="4"/>
      <c r="E43" s="4" t="s">
        <v>12</v>
      </c>
      <c r="F43" s="4"/>
      <c r="G43" s="5">
        <v>41120</v>
      </c>
      <c r="H43" s="4"/>
      <c r="I43" s="4"/>
      <c r="J43" s="4"/>
      <c r="K43" s="4" t="s">
        <v>79</v>
      </c>
      <c r="L43" s="4"/>
      <c r="M43" s="4" t="s">
        <v>169</v>
      </c>
      <c r="N43" s="4"/>
      <c r="O43" s="4"/>
      <c r="P43" s="26">
        <v>859.25</v>
      </c>
      <c r="Q43" s="31"/>
      <c r="R43" s="26">
        <f t="shared" si="1"/>
        <v>366828.75</v>
      </c>
    </row>
    <row r="44" spans="1:18" x14ac:dyDescent="0.25">
      <c r="A44" s="4"/>
      <c r="B44" s="4"/>
      <c r="C44" s="4"/>
      <c r="D44" s="4"/>
      <c r="E44" s="4" t="s">
        <v>14</v>
      </c>
      <c r="F44" s="4"/>
      <c r="G44" s="5">
        <v>41121</v>
      </c>
      <c r="H44" s="4"/>
      <c r="I44" s="4" t="s">
        <v>61</v>
      </c>
      <c r="J44" s="4"/>
      <c r="K44" s="4" t="s">
        <v>149</v>
      </c>
      <c r="L44" s="4"/>
      <c r="M44" s="4" t="s">
        <v>90</v>
      </c>
      <c r="N44" s="4"/>
      <c r="O44" s="4"/>
      <c r="P44" s="26">
        <v>344.83</v>
      </c>
      <c r="Q44" s="31"/>
      <c r="R44" s="26">
        <f t="shared" si="1"/>
        <v>367173.58</v>
      </c>
    </row>
    <row r="45" spans="1:18" x14ac:dyDescent="0.25">
      <c r="A45" s="4"/>
      <c r="B45" s="4"/>
      <c r="C45" s="4"/>
      <c r="D45" s="4"/>
      <c r="E45" s="4" t="s">
        <v>14</v>
      </c>
      <c r="F45" s="4"/>
      <c r="G45" s="5">
        <v>41121</v>
      </c>
      <c r="H45" s="4"/>
      <c r="I45" s="4" t="s">
        <v>61</v>
      </c>
      <c r="J45" s="4"/>
      <c r="K45" s="4" t="s">
        <v>150</v>
      </c>
      <c r="L45" s="4"/>
      <c r="M45" s="4" t="s">
        <v>90</v>
      </c>
      <c r="N45" s="4"/>
      <c r="O45" s="4"/>
      <c r="P45" s="26">
        <v>111.94</v>
      </c>
      <c r="Q45" s="31"/>
      <c r="R45" s="26">
        <f t="shared" si="1"/>
        <v>367285.52</v>
      </c>
    </row>
    <row r="46" spans="1:18" x14ac:dyDescent="0.25">
      <c r="A46" s="4"/>
      <c r="B46" s="4"/>
      <c r="C46" s="4"/>
      <c r="D46" s="4"/>
      <c r="E46" s="4" t="s">
        <v>12</v>
      </c>
      <c r="F46" s="4"/>
      <c r="G46" s="5">
        <v>41122</v>
      </c>
      <c r="H46" s="4"/>
      <c r="I46" s="4"/>
      <c r="J46" s="4"/>
      <c r="K46" s="4" t="s">
        <v>38</v>
      </c>
      <c r="L46" s="4"/>
      <c r="M46" s="4" t="s">
        <v>144</v>
      </c>
      <c r="N46" s="4"/>
      <c r="O46" s="4"/>
      <c r="P46" s="26">
        <v>340</v>
      </c>
      <c r="Q46" s="31"/>
      <c r="R46" s="26">
        <f t="shared" si="1"/>
        <v>367625.52</v>
      </c>
    </row>
    <row r="47" spans="1:18" s="22" customFormat="1" x14ac:dyDescent="0.25">
      <c r="A47" s="20"/>
      <c r="B47" s="20" t="s">
        <v>183</v>
      </c>
      <c r="C47" s="20"/>
      <c r="D47" s="20"/>
      <c r="E47" s="20" t="s">
        <v>12</v>
      </c>
      <c r="F47" s="20"/>
      <c r="G47" s="21">
        <v>41123</v>
      </c>
      <c r="H47" s="20"/>
      <c r="I47" s="20"/>
      <c r="J47" s="20"/>
      <c r="K47" s="20" t="s">
        <v>35</v>
      </c>
      <c r="L47" s="20"/>
      <c r="M47" s="20" t="s">
        <v>185</v>
      </c>
      <c r="N47" s="20"/>
      <c r="O47" s="20"/>
      <c r="P47" s="32">
        <v>597.16999999999996</v>
      </c>
      <c r="Q47" s="33"/>
      <c r="R47" s="32">
        <f t="shared" si="1"/>
        <v>368222.69</v>
      </c>
    </row>
    <row r="48" spans="1:18" x14ac:dyDescent="0.25">
      <c r="A48" s="4"/>
      <c r="B48" s="4"/>
      <c r="C48" s="4"/>
      <c r="D48" s="4"/>
      <c r="E48" s="4" t="s">
        <v>12</v>
      </c>
      <c r="F48" s="4"/>
      <c r="G48" s="5">
        <v>41129</v>
      </c>
      <c r="H48" s="4"/>
      <c r="I48" s="4"/>
      <c r="J48" s="4"/>
      <c r="K48" s="4" t="s">
        <v>38</v>
      </c>
      <c r="L48" s="4"/>
      <c r="M48" s="4" t="s">
        <v>144</v>
      </c>
      <c r="N48" s="4"/>
      <c r="O48" s="4"/>
      <c r="P48" s="26">
        <v>21</v>
      </c>
      <c r="Q48" s="31"/>
      <c r="R48" s="26">
        <f t="shared" si="1"/>
        <v>368243.69</v>
      </c>
    </row>
    <row r="49" spans="1:18" x14ac:dyDescent="0.25">
      <c r="A49" s="4"/>
      <c r="B49" s="4"/>
      <c r="C49" s="4"/>
      <c r="D49" s="4"/>
      <c r="E49" s="4" t="s">
        <v>12</v>
      </c>
      <c r="F49" s="4"/>
      <c r="G49" s="5">
        <v>41129</v>
      </c>
      <c r="H49" s="4"/>
      <c r="I49" s="4"/>
      <c r="J49" s="4"/>
      <c r="K49" s="4" t="s">
        <v>80</v>
      </c>
      <c r="L49" s="4"/>
      <c r="M49" s="4" t="s">
        <v>144</v>
      </c>
      <c r="N49" s="4"/>
      <c r="O49" s="4"/>
      <c r="P49" s="26">
        <v>23.35</v>
      </c>
      <c r="Q49" s="31"/>
      <c r="R49" s="26">
        <f t="shared" si="1"/>
        <v>368267.04</v>
      </c>
    </row>
    <row r="50" spans="1:18" x14ac:dyDescent="0.25">
      <c r="A50" s="4"/>
      <c r="B50" s="4"/>
      <c r="C50" s="4"/>
      <c r="D50" s="4"/>
      <c r="E50" s="4" t="s">
        <v>12</v>
      </c>
      <c r="F50" s="4"/>
      <c r="G50" s="5">
        <v>41130</v>
      </c>
      <c r="H50" s="4"/>
      <c r="I50" s="4"/>
      <c r="J50" s="4"/>
      <c r="K50" s="4" t="s">
        <v>40</v>
      </c>
      <c r="L50" s="4"/>
      <c r="M50" s="4" t="s">
        <v>144</v>
      </c>
      <c r="N50" s="4"/>
      <c r="O50" s="4"/>
      <c r="P50" s="26">
        <v>6</v>
      </c>
      <c r="Q50" s="31"/>
      <c r="R50" s="26">
        <f t="shared" si="1"/>
        <v>368273.04</v>
      </c>
    </row>
    <row r="51" spans="1:18" x14ac:dyDescent="0.25">
      <c r="A51" s="4"/>
      <c r="B51" s="4"/>
      <c r="C51" s="4"/>
      <c r="D51" s="4"/>
      <c r="E51" s="4" t="s">
        <v>12</v>
      </c>
      <c r="F51" s="4"/>
      <c r="G51" s="5">
        <v>41130</v>
      </c>
      <c r="H51" s="4"/>
      <c r="I51" s="4"/>
      <c r="J51" s="4"/>
      <c r="K51" s="4" t="s">
        <v>41</v>
      </c>
      <c r="L51" s="4"/>
      <c r="M51" s="4" t="s">
        <v>144</v>
      </c>
      <c r="N51" s="4"/>
      <c r="O51" s="4"/>
      <c r="P51" s="26">
        <v>32.590000000000003</v>
      </c>
      <c r="Q51" s="31"/>
      <c r="R51" s="26">
        <f t="shared" si="1"/>
        <v>368305.63</v>
      </c>
    </row>
    <row r="52" spans="1:18" s="19" customFormat="1" x14ac:dyDescent="0.25">
      <c r="A52" s="17"/>
      <c r="B52" s="17"/>
      <c r="C52" s="17"/>
      <c r="D52" s="17"/>
      <c r="E52" s="17" t="s">
        <v>12</v>
      </c>
      <c r="F52" s="17"/>
      <c r="G52" s="18">
        <v>41131</v>
      </c>
      <c r="H52" s="17"/>
      <c r="I52" s="17"/>
      <c r="J52" s="17"/>
      <c r="K52" s="17" t="s">
        <v>24</v>
      </c>
      <c r="L52" s="17"/>
      <c r="M52" s="17" t="s">
        <v>171</v>
      </c>
      <c r="N52" s="17"/>
      <c r="O52" s="17"/>
      <c r="P52" s="32">
        <v>147.44999999999999</v>
      </c>
      <c r="Q52" s="33"/>
      <c r="R52" s="32">
        <f t="shared" si="1"/>
        <v>368453.08</v>
      </c>
    </row>
    <row r="53" spans="1:18" x14ac:dyDescent="0.25">
      <c r="A53" s="4"/>
      <c r="B53" s="4"/>
      <c r="C53" s="4"/>
      <c r="D53" s="4"/>
      <c r="E53" s="4" t="s">
        <v>12</v>
      </c>
      <c r="F53" s="4"/>
      <c r="G53" s="5">
        <v>41131</v>
      </c>
      <c r="H53" s="4"/>
      <c r="I53" s="4"/>
      <c r="J53" s="4"/>
      <c r="K53" s="4" t="s">
        <v>41</v>
      </c>
      <c r="L53" s="4"/>
      <c r="M53" s="4" t="s">
        <v>144</v>
      </c>
      <c r="N53" s="4"/>
      <c r="O53" s="4"/>
      <c r="P53" s="26">
        <v>24.43</v>
      </c>
      <c r="Q53" s="31"/>
      <c r="R53" s="26">
        <f t="shared" si="1"/>
        <v>368477.51</v>
      </c>
    </row>
    <row r="54" spans="1:18" x14ac:dyDescent="0.25">
      <c r="A54" s="4"/>
      <c r="B54" s="4"/>
      <c r="C54" s="4"/>
      <c r="D54" s="4"/>
      <c r="E54" s="4" t="s">
        <v>12</v>
      </c>
      <c r="F54" s="4"/>
      <c r="G54" s="5">
        <v>41131</v>
      </c>
      <c r="H54" s="4"/>
      <c r="I54" s="4"/>
      <c r="J54" s="4"/>
      <c r="K54" s="4" t="s">
        <v>41</v>
      </c>
      <c r="L54" s="4"/>
      <c r="M54" s="4" t="s">
        <v>144</v>
      </c>
      <c r="N54" s="4"/>
      <c r="O54" s="4"/>
      <c r="P54" s="26">
        <v>22.32</v>
      </c>
      <c r="Q54" s="31"/>
      <c r="R54" s="26">
        <f t="shared" si="1"/>
        <v>368499.83</v>
      </c>
    </row>
    <row r="55" spans="1:18" x14ac:dyDescent="0.25">
      <c r="A55" s="4"/>
      <c r="B55" s="4"/>
      <c r="C55" s="4"/>
      <c r="D55" s="4"/>
      <c r="E55" s="4" t="s">
        <v>12</v>
      </c>
      <c r="F55" s="4"/>
      <c r="G55" s="5">
        <v>41131</v>
      </c>
      <c r="H55" s="4"/>
      <c r="I55" s="4"/>
      <c r="J55" s="4"/>
      <c r="K55" s="4" t="s">
        <v>41</v>
      </c>
      <c r="L55" s="4"/>
      <c r="M55" s="4" t="s">
        <v>144</v>
      </c>
      <c r="N55" s="4"/>
      <c r="O55" s="4"/>
      <c r="P55" s="26">
        <v>30.11</v>
      </c>
      <c r="Q55" s="31"/>
      <c r="R55" s="26">
        <f t="shared" si="1"/>
        <v>368529.94</v>
      </c>
    </row>
    <row r="56" spans="1:18" x14ac:dyDescent="0.25">
      <c r="A56" s="4"/>
      <c r="B56" s="4"/>
      <c r="C56" s="4"/>
      <c r="D56" s="4"/>
      <c r="E56" s="4" t="s">
        <v>12</v>
      </c>
      <c r="F56" s="4"/>
      <c r="G56" s="5">
        <v>41131</v>
      </c>
      <c r="H56" s="4"/>
      <c r="I56" s="4"/>
      <c r="J56" s="4"/>
      <c r="K56" s="4" t="s">
        <v>41</v>
      </c>
      <c r="L56" s="4"/>
      <c r="M56" s="4" t="s">
        <v>144</v>
      </c>
      <c r="N56" s="4"/>
      <c r="O56" s="4"/>
      <c r="P56" s="26" t="s">
        <v>183</v>
      </c>
      <c r="Q56" s="23"/>
      <c r="R56" s="26" t="s">
        <v>183</v>
      </c>
    </row>
    <row r="57" spans="1:18" x14ac:dyDescent="0.25">
      <c r="A57" s="4"/>
      <c r="B57" s="4"/>
      <c r="C57" s="4"/>
      <c r="D57" s="4"/>
      <c r="E57" s="4" t="s">
        <v>12</v>
      </c>
      <c r="F57" s="4"/>
      <c r="G57" s="5">
        <v>41131</v>
      </c>
      <c r="H57" s="4"/>
      <c r="I57" s="4"/>
      <c r="J57" s="4"/>
      <c r="K57" s="4" t="s">
        <v>41</v>
      </c>
      <c r="L57" s="4"/>
      <c r="M57" s="4" t="s">
        <v>144</v>
      </c>
      <c r="N57" s="4"/>
      <c r="O57" s="4"/>
      <c r="P57" s="26" t="s">
        <v>183</v>
      </c>
      <c r="Q57" s="23"/>
      <c r="R57" s="26" t="s">
        <v>183</v>
      </c>
    </row>
    <row r="58" spans="1:18" x14ac:dyDescent="0.25">
      <c r="A58" s="4"/>
      <c r="B58" s="4"/>
      <c r="C58" s="4"/>
      <c r="D58" s="4"/>
      <c r="E58" s="4" t="s">
        <v>12</v>
      </c>
      <c r="F58" s="4"/>
      <c r="G58" s="5">
        <v>41131</v>
      </c>
      <c r="H58" s="4"/>
      <c r="I58" s="4"/>
      <c r="J58" s="4"/>
      <c r="K58" s="4" t="s">
        <v>80</v>
      </c>
      <c r="L58" s="4"/>
      <c r="M58" s="4" t="s">
        <v>144</v>
      </c>
      <c r="N58" s="4"/>
      <c r="O58" s="4"/>
      <c r="P58" s="26" t="s">
        <v>183</v>
      </c>
      <c r="Q58" s="23"/>
      <c r="R58" s="26" t="s">
        <v>183</v>
      </c>
    </row>
    <row r="59" spans="1:18" s="22" customFormat="1" x14ac:dyDescent="0.25">
      <c r="A59" s="20"/>
      <c r="B59" s="20"/>
      <c r="C59" s="20"/>
      <c r="D59" s="20"/>
      <c r="E59" s="20" t="s">
        <v>12</v>
      </c>
      <c r="F59" s="20"/>
      <c r="G59" s="21">
        <v>41134</v>
      </c>
      <c r="H59" s="20"/>
      <c r="I59" s="20"/>
      <c r="J59" s="20"/>
      <c r="K59" s="20" t="s">
        <v>35</v>
      </c>
      <c r="L59" s="20"/>
      <c r="M59" s="20" t="s">
        <v>177</v>
      </c>
      <c r="N59" s="20"/>
      <c r="O59" s="20"/>
      <c r="P59" s="32" t="s">
        <v>183</v>
      </c>
      <c r="Q59" s="36"/>
      <c r="R59" s="32" t="s">
        <v>183</v>
      </c>
    </row>
    <row r="60" spans="1:18" x14ac:dyDescent="0.25">
      <c r="A60" s="4"/>
      <c r="B60" s="4"/>
      <c r="C60" s="4"/>
      <c r="D60" s="4"/>
      <c r="E60" s="4" t="s">
        <v>12</v>
      </c>
      <c r="F60" s="4"/>
      <c r="G60" s="5">
        <v>41134</v>
      </c>
      <c r="H60" s="4"/>
      <c r="I60" s="4"/>
      <c r="J60" s="4"/>
      <c r="K60" s="4" t="s">
        <v>41</v>
      </c>
      <c r="L60" s="4"/>
      <c r="M60" s="4" t="s">
        <v>144</v>
      </c>
      <c r="N60" s="4"/>
      <c r="O60" s="4"/>
      <c r="P60" s="26" t="s">
        <v>183</v>
      </c>
      <c r="Q60" s="23"/>
      <c r="R60" s="26" t="s">
        <v>183</v>
      </c>
    </row>
    <row r="61" spans="1:18" x14ac:dyDescent="0.25">
      <c r="A61" s="4"/>
      <c r="B61" s="4"/>
      <c r="C61" s="4"/>
      <c r="D61" s="4"/>
      <c r="E61" s="4" t="s">
        <v>12</v>
      </c>
      <c r="F61" s="4"/>
      <c r="G61" s="5">
        <v>41134</v>
      </c>
      <c r="H61" s="4"/>
      <c r="I61" s="4"/>
      <c r="J61" s="4"/>
      <c r="K61" s="4" t="s">
        <v>41</v>
      </c>
      <c r="L61" s="4"/>
      <c r="M61" s="4" t="s">
        <v>144</v>
      </c>
      <c r="N61" s="4"/>
      <c r="O61" s="4"/>
      <c r="P61" s="26" t="s">
        <v>183</v>
      </c>
      <c r="Q61" s="23"/>
      <c r="R61" s="26" t="s">
        <v>183</v>
      </c>
    </row>
    <row r="62" spans="1:18" x14ac:dyDescent="0.25">
      <c r="A62" s="4"/>
      <c r="B62" s="4"/>
      <c r="C62" s="4"/>
      <c r="D62" s="4"/>
      <c r="E62" s="4" t="s">
        <v>12</v>
      </c>
      <c r="F62" s="4"/>
      <c r="G62" s="5">
        <v>41134</v>
      </c>
      <c r="H62" s="4"/>
      <c r="I62" s="4"/>
      <c r="J62" s="4"/>
      <c r="K62" s="4" t="s">
        <v>41</v>
      </c>
      <c r="L62" s="4"/>
      <c r="M62" s="4" t="s">
        <v>144</v>
      </c>
      <c r="N62" s="4"/>
      <c r="O62" s="4"/>
      <c r="P62" s="26" t="s">
        <v>183</v>
      </c>
      <c r="Q62" s="23"/>
      <c r="R62" s="26" t="s">
        <v>183</v>
      </c>
    </row>
    <row r="63" spans="1:18" x14ac:dyDescent="0.25">
      <c r="A63" s="4"/>
      <c r="B63" s="4"/>
      <c r="C63" s="4"/>
      <c r="D63" s="4"/>
      <c r="E63" s="4" t="s">
        <v>12</v>
      </c>
      <c r="F63" s="4"/>
      <c r="G63" s="5">
        <v>41134</v>
      </c>
      <c r="H63" s="4"/>
      <c r="I63" s="4"/>
      <c r="J63" s="4"/>
      <c r="K63" s="4" t="s">
        <v>80</v>
      </c>
      <c r="L63" s="4"/>
      <c r="M63" s="4" t="s">
        <v>144</v>
      </c>
      <c r="N63" s="4"/>
      <c r="O63" s="4"/>
      <c r="P63" s="26" t="s">
        <v>183</v>
      </c>
      <c r="Q63" s="23"/>
      <c r="R63" s="26" t="s">
        <v>183</v>
      </c>
    </row>
    <row r="64" spans="1:18" s="22" customFormat="1" x14ac:dyDescent="0.25">
      <c r="A64" s="20"/>
      <c r="B64" s="20"/>
      <c r="C64" s="20"/>
      <c r="D64" s="20"/>
      <c r="E64" s="20" t="s">
        <v>12</v>
      </c>
      <c r="F64" s="20"/>
      <c r="G64" s="21">
        <v>41134</v>
      </c>
      <c r="H64" s="20"/>
      <c r="I64" s="20"/>
      <c r="J64" s="20"/>
      <c r="K64" s="20" t="s">
        <v>35</v>
      </c>
      <c r="L64" s="20"/>
      <c r="M64" s="20" t="s">
        <v>178</v>
      </c>
      <c r="N64" s="20"/>
      <c r="O64" s="20"/>
      <c r="P64" s="32" t="s">
        <v>183</v>
      </c>
      <c r="Q64" s="36"/>
      <c r="R64" s="32" t="s">
        <v>183</v>
      </c>
    </row>
    <row r="65" spans="1:18" x14ac:dyDescent="0.25">
      <c r="A65" s="4"/>
      <c r="B65" s="4"/>
      <c r="C65" s="4"/>
      <c r="D65" s="4"/>
      <c r="E65" s="4" t="s">
        <v>12</v>
      </c>
      <c r="F65" s="4"/>
      <c r="G65" s="5">
        <v>41135</v>
      </c>
      <c r="H65" s="4"/>
      <c r="I65" s="4"/>
      <c r="J65" s="4"/>
      <c r="K65" s="4" t="s">
        <v>39</v>
      </c>
      <c r="L65" s="4"/>
      <c r="M65" s="4" t="s">
        <v>144</v>
      </c>
      <c r="N65" s="4"/>
      <c r="O65" s="4"/>
      <c r="P65" s="26" t="s">
        <v>183</v>
      </c>
      <c r="Q65" s="23"/>
      <c r="R65" s="26" t="s">
        <v>183</v>
      </c>
    </row>
    <row r="66" spans="1:18" x14ac:dyDescent="0.25">
      <c r="A66" s="4"/>
      <c r="B66" s="4"/>
      <c r="C66" s="4"/>
      <c r="D66" s="4"/>
      <c r="E66" s="4" t="s">
        <v>12</v>
      </c>
      <c r="F66" s="4"/>
      <c r="G66" s="5">
        <v>41136</v>
      </c>
      <c r="H66" s="4"/>
      <c r="I66" s="4"/>
      <c r="J66" s="4"/>
      <c r="K66" s="4" t="s">
        <v>70</v>
      </c>
      <c r="L66" s="4"/>
      <c r="M66" s="4" t="s">
        <v>118</v>
      </c>
      <c r="N66" s="4"/>
      <c r="O66" s="4"/>
      <c r="P66" s="26" t="s">
        <v>183</v>
      </c>
      <c r="Q66" s="23"/>
      <c r="R66" s="26" t="s">
        <v>183</v>
      </c>
    </row>
    <row r="67" spans="1:18" x14ac:dyDescent="0.25">
      <c r="A67" s="4"/>
      <c r="B67" s="4"/>
      <c r="C67" s="4"/>
      <c r="D67" s="4"/>
      <c r="E67" s="4" t="s">
        <v>12</v>
      </c>
      <c r="F67" s="4"/>
      <c r="G67" s="5">
        <v>41138</v>
      </c>
      <c r="H67" s="4"/>
      <c r="I67" s="4"/>
      <c r="J67" s="4"/>
      <c r="K67" s="4" t="s">
        <v>38</v>
      </c>
      <c r="L67" s="4"/>
      <c r="M67" s="4" t="s">
        <v>144</v>
      </c>
      <c r="N67" s="4"/>
      <c r="O67" s="4"/>
      <c r="P67" s="26" t="s">
        <v>183</v>
      </c>
      <c r="Q67" s="23"/>
      <c r="R67" s="26" t="s">
        <v>183</v>
      </c>
    </row>
    <row r="68" spans="1:18" x14ac:dyDescent="0.25">
      <c r="A68" s="4"/>
      <c r="B68" s="4"/>
      <c r="C68" s="4"/>
      <c r="D68" s="4"/>
      <c r="E68" s="4" t="s">
        <v>14</v>
      </c>
      <c r="F68" s="4"/>
      <c r="G68" s="5">
        <v>41152</v>
      </c>
      <c r="H68" s="4"/>
      <c r="I68" s="4" t="s">
        <v>62</v>
      </c>
      <c r="J68" s="4"/>
      <c r="K68" s="4" t="s">
        <v>151</v>
      </c>
      <c r="L68" s="4"/>
      <c r="M68" s="4" t="s">
        <v>91</v>
      </c>
      <c r="N68" s="4"/>
      <c r="O68" s="4"/>
      <c r="P68" s="26" t="s">
        <v>183</v>
      </c>
      <c r="Q68" s="23"/>
      <c r="R68" s="26" t="s">
        <v>183</v>
      </c>
    </row>
    <row r="69" spans="1:18" x14ac:dyDescent="0.25">
      <c r="A69" s="4"/>
      <c r="B69" s="4"/>
      <c r="C69" s="4"/>
      <c r="D69" s="4"/>
      <c r="E69" s="4" t="s">
        <v>14</v>
      </c>
      <c r="F69" s="4"/>
      <c r="G69" s="5">
        <v>41152</v>
      </c>
      <c r="H69" s="4"/>
      <c r="I69" s="4" t="s">
        <v>62</v>
      </c>
      <c r="J69" s="4"/>
      <c r="K69" s="4" t="s">
        <v>152</v>
      </c>
      <c r="L69" s="4"/>
      <c r="M69" s="4" t="s">
        <v>92</v>
      </c>
      <c r="N69" s="4"/>
      <c r="O69" s="4"/>
      <c r="P69" s="26" t="s">
        <v>183</v>
      </c>
      <c r="Q69" s="23"/>
      <c r="R69" s="26" t="s">
        <v>183</v>
      </c>
    </row>
    <row r="70" spans="1:18" x14ac:dyDescent="0.25">
      <c r="A70" s="4"/>
      <c r="B70" s="4"/>
      <c r="C70" s="4"/>
      <c r="D70" s="4"/>
      <c r="E70" s="4" t="s">
        <v>14</v>
      </c>
      <c r="F70" s="4"/>
      <c r="G70" s="5">
        <v>41182</v>
      </c>
      <c r="H70" s="4"/>
      <c r="I70" s="4" t="s">
        <v>63</v>
      </c>
      <c r="J70" s="4"/>
      <c r="K70" s="4" t="s">
        <v>153</v>
      </c>
      <c r="L70" s="4"/>
      <c r="M70" s="4" t="s">
        <v>93</v>
      </c>
      <c r="N70" s="4"/>
      <c r="O70" s="4"/>
      <c r="P70" s="26" t="s">
        <v>183</v>
      </c>
      <c r="Q70" s="23"/>
      <c r="R70" s="26" t="s">
        <v>183</v>
      </c>
    </row>
    <row r="71" spans="1:18" x14ac:dyDescent="0.25">
      <c r="A71" s="4"/>
      <c r="B71" s="4"/>
      <c r="C71" s="4"/>
      <c r="D71" s="4"/>
      <c r="E71" s="4" t="s">
        <v>14</v>
      </c>
      <c r="F71" s="4"/>
      <c r="G71" s="5">
        <v>41182</v>
      </c>
      <c r="H71" s="4"/>
      <c r="I71" s="4" t="s">
        <v>63</v>
      </c>
      <c r="J71" s="4"/>
      <c r="K71" s="4" t="s">
        <v>154</v>
      </c>
      <c r="L71" s="4"/>
      <c r="M71" s="4" t="s">
        <v>93</v>
      </c>
      <c r="N71" s="4"/>
      <c r="O71" s="4"/>
      <c r="P71" s="26" t="s">
        <v>183</v>
      </c>
      <c r="Q71" s="23"/>
      <c r="R71" s="26" t="s">
        <v>183</v>
      </c>
    </row>
    <row r="72" spans="1:18" x14ac:dyDescent="0.25">
      <c r="A72" s="4"/>
      <c r="B72" s="4"/>
      <c r="C72" s="4"/>
      <c r="D72" s="4"/>
      <c r="E72" s="4" t="s">
        <v>14</v>
      </c>
      <c r="F72" s="4"/>
      <c r="G72" s="5">
        <v>41213</v>
      </c>
      <c r="H72" s="4"/>
      <c r="I72" s="4" t="s">
        <v>64</v>
      </c>
      <c r="J72" s="4"/>
      <c r="K72" s="4" t="s">
        <v>155</v>
      </c>
      <c r="L72" s="4"/>
      <c r="M72" s="4" t="s">
        <v>94</v>
      </c>
      <c r="N72" s="4"/>
      <c r="O72" s="4"/>
      <c r="P72" s="26" t="s">
        <v>183</v>
      </c>
      <c r="Q72" s="23"/>
      <c r="R72" s="26" t="s">
        <v>183</v>
      </c>
    </row>
    <row r="73" spans="1:18" ht="15.75" thickBot="1" x14ac:dyDescent="0.3">
      <c r="A73" s="4"/>
      <c r="B73" s="4"/>
      <c r="C73" s="4"/>
      <c r="D73" s="4"/>
      <c r="E73" s="4" t="s">
        <v>14</v>
      </c>
      <c r="F73" s="4"/>
      <c r="G73" s="5">
        <v>41213</v>
      </c>
      <c r="H73" s="4"/>
      <c r="I73" s="4" t="s">
        <v>64</v>
      </c>
      <c r="J73" s="4"/>
      <c r="K73" s="4" t="s">
        <v>155</v>
      </c>
      <c r="L73" s="4"/>
      <c r="M73" s="4" t="s">
        <v>94</v>
      </c>
      <c r="N73" s="4"/>
      <c r="O73" s="4"/>
      <c r="P73" s="27" t="s">
        <v>183</v>
      </c>
      <c r="Q73" s="23"/>
      <c r="R73" s="27" t="s">
        <v>183</v>
      </c>
    </row>
    <row r="74" spans="1:18" ht="15.75" thickBot="1" x14ac:dyDescent="0.3">
      <c r="A74" s="4"/>
      <c r="B74" s="4" t="s">
        <v>52</v>
      </c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  <c r="P74" s="28" t="s">
        <v>183</v>
      </c>
      <c r="Q74" s="23"/>
      <c r="R74" s="28" t="s">
        <v>183</v>
      </c>
    </row>
    <row r="75" spans="1:18" s="7" customFormat="1" ht="30" customHeight="1" thickBot="1" x14ac:dyDescent="0.25">
      <c r="A75" s="1" t="s">
        <v>11</v>
      </c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  <c r="M75" s="1"/>
      <c r="N75" s="1"/>
      <c r="O75" s="1"/>
      <c r="P75" s="29" t="s">
        <v>183</v>
      </c>
      <c r="Q75" s="34"/>
      <c r="R75" s="29" t="s">
        <v>183</v>
      </c>
    </row>
    <row r="76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1:00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S2" sqref="S2"/>
    </sheetView>
  </sheetViews>
  <sheetFormatPr defaultRowHeight="15" x14ac:dyDescent="0.25"/>
  <cols>
    <col min="1" max="1" width="3" style="11" customWidth="1"/>
    <col min="2" max="2" width="30.85546875" style="11" customWidth="1"/>
    <col min="3" max="4" width="2.28515625" style="11" customWidth="1"/>
    <col min="5" max="5" width="11.8554687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9.5703125" style="11" bestFit="1" customWidth="1"/>
    <col min="10" max="10" width="2.28515625" style="11" customWidth="1"/>
    <col min="11" max="11" width="14" style="11" bestFit="1" customWidth="1"/>
    <col min="12" max="12" width="2.28515625" style="11" customWidth="1"/>
    <col min="13" max="13" width="20.28515625" style="11" customWidth="1"/>
    <col min="14" max="15" width="2.28515625" style="11" customWidth="1"/>
    <col min="16" max="16" width="7.28515625" style="11" bestFit="1" customWidth="1"/>
    <col min="17" max="17" width="2.28515625" style="11" customWidth="1"/>
    <col min="18" max="18" width="7.85546875" style="11" bestFit="1" customWidth="1"/>
  </cols>
  <sheetData>
    <row r="1" spans="1:18" s="10" customFormat="1" ht="15.75" thickBot="1" x14ac:dyDescent="0.3">
      <c r="A1" s="8"/>
      <c r="B1" s="8"/>
      <c r="C1" s="8"/>
      <c r="D1" s="8"/>
      <c r="E1" s="9" t="s">
        <v>0</v>
      </c>
      <c r="F1" s="8"/>
      <c r="G1" s="9" t="s">
        <v>1</v>
      </c>
      <c r="H1" s="8"/>
      <c r="I1" s="9" t="s">
        <v>2</v>
      </c>
      <c r="J1" s="8"/>
      <c r="K1" s="9" t="s">
        <v>3</v>
      </c>
      <c r="L1" s="8"/>
      <c r="M1" s="9" t="s">
        <v>4</v>
      </c>
      <c r="N1" s="8"/>
      <c r="O1" s="8"/>
      <c r="P1" s="9" t="s">
        <v>5</v>
      </c>
      <c r="Q1" s="8"/>
      <c r="R1" s="9" t="s">
        <v>6</v>
      </c>
    </row>
    <row r="2" spans="1:18" ht="15.75" thickTop="1" x14ac:dyDescent="0.25">
      <c r="A2" s="1"/>
      <c r="B2" s="1" t="s">
        <v>109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30" t="s">
        <v>183</v>
      </c>
      <c r="Q2" s="35"/>
      <c r="R2" s="30" t="s">
        <v>183</v>
      </c>
    </row>
    <row r="3" spans="1:18" x14ac:dyDescent="0.25">
      <c r="A3" s="4"/>
      <c r="B3" s="4"/>
      <c r="C3" s="4"/>
      <c r="D3" s="4"/>
      <c r="E3" s="4" t="s">
        <v>12</v>
      </c>
      <c r="F3" s="4"/>
      <c r="G3" s="5">
        <v>40932</v>
      </c>
      <c r="H3" s="4"/>
      <c r="I3" s="4"/>
      <c r="J3" s="4"/>
      <c r="K3" s="4" t="s">
        <v>112</v>
      </c>
      <c r="L3" s="4"/>
      <c r="M3" s="4" t="s">
        <v>120</v>
      </c>
      <c r="N3" s="4"/>
      <c r="O3" s="4"/>
      <c r="P3" s="26" t="s">
        <v>183</v>
      </c>
      <c r="Q3" s="23"/>
      <c r="R3" s="26" t="s">
        <v>183</v>
      </c>
    </row>
    <row r="4" spans="1:18" x14ac:dyDescent="0.25">
      <c r="A4" s="4"/>
      <c r="B4" s="4"/>
      <c r="C4" s="4"/>
      <c r="D4" s="4"/>
      <c r="E4" s="4" t="s">
        <v>12</v>
      </c>
      <c r="F4" s="4"/>
      <c r="G4" s="5">
        <v>41043</v>
      </c>
      <c r="H4" s="4"/>
      <c r="I4" s="4"/>
      <c r="J4" s="4"/>
      <c r="K4" s="4" t="s">
        <v>37</v>
      </c>
      <c r="L4" s="4"/>
      <c r="M4" s="4" t="s">
        <v>121</v>
      </c>
      <c r="N4" s="4"/>
      <c r="O4" s="4"/>
      <c r="P4" s="26" t="s">
        <v>183</v>
      </c>
      <c r="Q4" s="23"/>
      <c r="R4" s="26" t="s">
        <v>183</v>
      </c>
    </row>
    <row r="5" spans="1:18" x14ac:dyDescent="0.25">
      <c r="A5" s="4"/>
      <c r="B5" s="4"/>
      <c r="C5" s="4"/>
      <c r="D5" s="4"/>
      <c r="E5" s="4" t="s">
        <v>12</v>
      </c>
      <c r="F5" s="4"/>
      <c r="G5" s="5">
        <v>41043</v>
      </c>
      <c r="H5" s="4"/>
      <c r="I5" s="4"/>
      <c r="J5" s="4"/>
      <c r="K5" s="4" t="s">
        <v>113</v>
      </c>
      <c r="L5" s="4"/>
      <c r="M5" s="4" t="s">
        <v>114</v>
      </c>
      <c r="N5" s="4"/>
      <c r="O5" s="4"/>
      <c r="P5" s="26" t="s">
        <v>183</v>
      </c>
      <c r="Q5" s="23"/>
      <c r="R5" s="26" t="s">
        <v>183</v>
      </c>
    </row>
    <row r="6" spans="1:18" x14ac:dyDescent="0.25">
      <c r="A6" s="4"/>
      <c r="B6" s="4"/>
      <c r="C6" s="4"/>
      <c r="D6" s="4"/>
      <c r="E6" s="4" t="s">
        <v>12</v>
      </c>
      <c r="F6" s="4"/>
      <c r="G6" s="5">
        <v>41051</v>
      </c>
      <c r="H6" s="4"/>
      <c r="I6" s="4"/>
      <c r="J6" s="4"/>
      <c r="K6" s="4" t="s">
        <v>75</v>
      </c>
      <c r="L6" s="4"/>
      <c r="M6" s="12" t="s">
        <v>193</v>
      </c>
      <c r="N6" s="4"/>
      <c r="O6" s="4"/>
      <c r="P6" s="26" t="s">
        <v>183</v>
      </c>
      <c r="Q6" s="23"/>
      <c r="R6" s="26" t="s">
        <v>183</v>
      </c>
    </row>
    <row r="7" spans="1:18" x14ac:dyDescent="0.25">
      <c r="A7" s="4"/>
      <c r="B7" s="4"/>
      <c r="C7" s="4"/>
      <c r="D7" s="4"/>
      <c r="E7" s="4" t="s">
        <v>12</v>
      </c>
      <c r="F7" s="4"/>
      <c r="G7" s="5">
        <v>41066</v>
      </c>
      <c r="H7" s="4"/>
      <c r="I7" s="4"/>
      <c r="J7" s="4"/>
      <c r="K7" s="4" t="s">
        <v>75</v>
      </c>
      <c r="L7" s="4"/>
      <c r="M7" s="4" t="s">
        <v>122</v>
      </c>
      <c r="N7" s="4"/>
      <c r="O7" s="4"/>
      <c r="P7" s="26" t="s">
        <v>183</v>
      </c>
      <c r="Q7" s="23"/>
      <c r="R7" s="26" t="s">
        <v>183</v>
      </c>
    </row>
    <row r="8" spans="1:18" ht="15.75" thickBot="1" x14ac:dyDescent="0.3">
      <c r="A8" s="4"/>
      <c r="B8" s="4"/>
      <c r="C8" s="4"/>
      <c r="D8" s="4"/>
      <c r="E8" s="4" t="s">
        <v>14</v>
      </c>
      <c r="F8" s="4"/>
      <c r="G8" s="5">
        <v>41274</v>
      </c>
      <c r="H8" s="4"/>
      <c r="I8" s="4" t="s">
        <v>111</v>
      </c>
      <c r="J8" s="4"/>
      <c r="K8" s="4"/>
      <c r="L8" s="4"/>
      <c r="M8" s="4" t="s">
        <v>115</v>
      </c>
      <c r="N8" s="4"/>
      <c r="O8" s="4"/>
      <c r="P8" s="27" t="s">
        <v>183</v>
      </c>
      <c r="Q8" s="23"/>
      <c r="R8" s="27" t="s">
        <v>183</v>
      </c>
    </row>
    <row r="9" spans="1:18" ht="15.75" thickBot="1" x14ac:dyDescent="0.3">
      <c r="A9" s="4"/>
      <c r="B9" s="4" t="s">
        <v>110</v>
      </c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28" t="s">
        <v>183</v>
      </c>
      <c r="Q9" s="23"/>
      <c r="R9" s="28" t="s">
        <v>183</v>
      </c>
    </row>
    <row r="10" spans="1:18" s="7" customFormat="1" ht="30" customHeight="1" thickBot="1" x14ac:dyDescent="0.25">
      <c r="A10" s="1" t="s">
        <v>11</v>
      </c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  <c r="M10" s="1"/>
      <c r="N10" s="1"/>
      <c r="O10" s="1"/>
      <c r="P10" s="29" t="s">
        <v>183</v>
      </c>
      <c r="Q10" s="34" t="s">
        <v>183</v>
      </c>
      <c r="R10" s="29" t="s">
        <v>183</v>
      </c>
    </row>
    <row r="11" spans="1:18" ht="15.75" thickTop="1" x14ac:dyDescent="0.25"/>
  </sheetData>
  <pageMargins left="0.7" right="0.7" top="0.75" bottom="0.75" header="0.25" footer="0.3"/>
  <pageSetup orientation="portrait" r:id="rId1"/>
  <headerFooter>
    <oddHeader>&amp;L&amp;"Arial,Bold"&amp;8 2:01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T3" sqref="T3"/>
    </sheetView>
  </sheetViews>
  <sheetFormatPr defaultRowHeight="15" x14ac:dyDescent="0.25"/>
  <cols>
    <col min="1" max="2" width="3" style="11" customWidth="1"/>
    <col min="3" max="3" width="26.28515625" style="11" customWidth="1"/>
    <col min="4" max="5" width="2.28515625" style="11" customWidth="1"/>
    <col min="6" max="6" width="5.28515625" style="11" bestFit="1" customWidth="1"/>
    <col min="7" max="7" width="2.28515625" style="11" customWidth="1"/>
    <col min="8" max="8" width="8.7109375" style="11" bestFit="1" customWidth="1"/>
    <col min="9" max="9" width="2.28515625" style="11" customWidth="1"/>
    <col min="10" max="10" width="4.5703125" style="11" bestFit="1" customWidth="1"/>
    <col min="11" max="11" width="2.28515625" style="11" customWidth="1"/>
    <col min="12" max="12" width="11" style="11" bestFit="1" customWidth="1"/>
    <col min="13" max="13" width="2.28515625" style="11" customWidth="1"/>
    <col min="14" max="14" width="13.85546875" style="11" bestFit="1" customWidth="1"/>
    <col min="15" max="16" width="2.28515625" style="11" customWidth="1"/>
    <col min="17" max="17" width="7.28515625" style="11" bestFit="1" customWidth="1"/>
    <col min="18" max="18" width="2.28515625" style="11" customWidth="1"/>
    <col min="19" max="19" width="7.85546875" style="11" bestFit="1" customWidth="1"/>
  </cols>
  <sheetData>
    <row r="1" spans="1:19" s="10" customFormat="1" ht="15.75" thickBot="1" x14ac:dyDescent="0.3">
      <c r="A1" s="8"/>
      <c r="B1" s="8"/>
      <c r="C1" s="8"/>
      <c r="D1" s="8"/>
      <c r="E1" s="8"/>
      <c r="F1" s="9" t="s">
        <v>0</v>
      </c>
      <c r="G1" s="8"/>
      <c r="H1" s="9" t="s">
        <v>1</v>
      </c>
      <c r="I1" s="8"/>
      <c r="J1" s="9" t="s">
        <v>2</v>
      </c>
      <c r="K1" s="8"/>
      <c r="L1" s="9" t="s">
        <v>3</v>
      </c>
      <c r="M1" s="8"/>
      <c r="N1" s="9" t="s">
        <v>4</v>
      </c>
      <c r="O1" s="8"/>
      <c r="P1" s="8"/>
      <c r="Q1" s="9" t="s">
        <v>5</v>
      </c>
      <c r="R1" s="8"/>
      <c r="S1" s="9" t="s">
        <v>6</v>
      </c>
    </row>
    <row r="2" spans="1:19" ht="15.75" thickTop="1" x14ac:dyDescent="0.25">
      <c r="A2" s="1"/>
      <c r="B2" s="1" t="s">
        <v>7</v>
      </c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30"/>
      <c r="R2" s="34"/>
      <c r="S2" s="30" t="s">
        <v>183</v>
      </c>
    </row>
    <row r="3" spans="1:19" x14ac:dyDescent="0.25">
      <c r="A3" s="1"/>
      <c r="B3" s="1"/>
      <c r="C3" s="1" t="s">
        <v>104</v>
      </c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30"/>
      <c r="R3" s="34"/>
      <c r="S3" s="30" t="s">
        <v>183</v>
      </c>
    </row>
    <row r="4" spans="1:19" x14ac:dyDescent="0.25">
      <c r="A4" s="4"/>
      <c r="B4" s="4"/>
      <c r="C4" s="4"/>
      <c r="D4" s="4"/>
      <c r="E4" s="4"/>
      <c r="F4" s="4" t="s">
        <v>12</v>
      </c>
      <c r="G4" s="4"/>
      <c r="H4" s="5">
        <v>41037</v>
      </c>
      <c r="I4" s="4"/>
      <c r="J4" s="4"/>
      <c r="K4" s="4"/>
      <c r="L4" s="4" t="s">
        <v>106</v>
      </c>
      <c r="M4" s="4"/>
      <c r="N4" s="4" t="s">
        <v>142</v>
      </c>
      <c r="O4" s="4"/>
      <c r="P4" s="4"/>
      <c r="Q4" s="26" t="s">
        <v>183</v>
      </c>
      <c r="R4" s="23"/>
      <c r="S4" s="26" t="s">
        <v>183</v>
      </c>
    </row>
    <row r="5" spans="1:19" ht="15.75" thickBot="1" x14ac:dyDescent="0.3">
      <c r="A5" s="4"/>
      <c r="B5" s="4"/>
      <c r="C5" s="4"/>
      <c r="D5" s="4"/>
      <c r="E5" s="4"/>
      <c r="F5" s="4" t="s">
        <v>12</v>
      </c>
      <c r="G5" s="4"/>
      <c r="H5" s="5">
        <v>41218</v>
      </c>
      <c r="I5" s="4"/>
      <c r="J5" s="4"/>
      <c r="K5" s="4"/>
      <c r="L5" s="4" t="s">
        <v>107</v>
      </c>
      <c r="M5" s="4"/>
      <c r="N5" s="4" t="s">
        <v>108</v>
      </c>
      <c r="O5" s="4"/>
      <c r="P5" s="4"/>
      <c r="Q5" s="27" t="s">
        <v>183</v>
      </c>
      <c r="R5" s="23"/>
      <c r="S5" s="27" t="s">
        <v>183</v>
      </c>
    </row>
    <row r="6" spans="1:19" ht="15.75" thickBot="1" x14ac:dyDescent="0.3">
      <c r="A6" s="4"/>
      <c r="B6" s="4"/>
      <c r="C6" s="4" t="s">
        <v>105</v>
      </c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28" t="s">
        <v>183</v>
      </c>
      <c r="R6" s="23"/>
      <c r="S6" s="28" t="s">
        <v>183</v>
      </c>
    </row>
    <row r="7" spans="1:19" ht="30" customHeight="1" thickBot="1" x14ac:dyDescent="0.3">
      <c r="A7" s="4"/>
      <c r="B7" s="4" t="s">
        <v>10</v>
      </c>
      <c r="C7" s="4"/>
      <c r="D7" s="4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28" t="s">
        <v>183</v>
      </c>
      <c r="R7" s="23"/>
      <c r="S7" s="28" t="s">
        <v>183</v>
      </c>
    </row>
    <row r="8" spans="1:19" s="7" customFormat="1" ht="30" customHeight="1" thickBot="1" x14ac:dyDescent="0.25">
      <c r="A8" s="1" t="s">
        <v>11</v>
      </c>
      <c r="B8" s="1"/>
      <c r="C8" s="1"/>
      <c r="D8" s="1"/>
      <c r="E8" s="1"/>
      <c r="F8" s="1"/>
      <c r="G8" s="1"/>
      <c r="H8" s="3"/>
      <c r="I8" s="1"/>
      <c r="J8" s="1"/>
      <c r="K8" s="1"/>
      <c r="L8" s="1"/>
      <c r="M8" s="1"/>
      <c r="N8" s="1"/>
      <c r="O8" s="1"/>
      <c r="P8" s="1"/>
      <c r="Q8" s="29" t="s">
        <v>183</v>
      </c>
      <c r="R8" s="34"/>
      <c r="S8" s="29" t="s">
        <v>183</v>
      </c>
    </row>
    <row r="9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2:01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pane xSplit="3" ySplit="1" topLeftCell="H38" activePane="bottomRight" state="frozenSplit"/>
      <selection pane="topRight" activeCell="D1" sqref="D1"/>
      <selection pane="bottomLeft" activeCell="A2" sqref="A2"/>
      <selection pane="bottomRight" activeCell="V50" sqref="V50"/>
    </sheetView>
  </sheetViews>
  <sheetFormatPr defaultRowHeight="15" x14ac:dyDescent="0.25"/>
  <cols>
    <col min="1" max="2" width="3" style="11" customWidth="1"/>
    <col min="3" max="3" width="30.28515625" style="11" customWidth="1"/>
    <col min="4" max="5" width="2.28515625" style="11" customWidth="1"/>
    <col min="6" max="6" width="11.85546875" style="11" bestFit="1" customWidth="1"/>
    <col min="7" max="7" width="2.28515625" style="11" customWidth="1"/>
    <col min="8" max="8" width="8.7109375" style="11" bestFit="1" customWidth="1"/>
    <col min="9" max="9" width="2.28515625" style="11" customWidth="1"/>
    <col min="10" max="10" width="9.5703125" style="11" bestFit="1" customWidth="1"/>
    <col min="11" max="11" width="2.28515625" style="11" customWidth="1"/>
    <col min="12" max="12" width="23.5703125" style="11" bestFit="1" customWidth="1"/>
    <col min="13" max="13" width="2.28515625" style="11" customWidth="1"/>
    <col min="14" max="14" width="37.85546875" style="11" customWidth="1"/>
    <col min="15" max="16" width="2.28515625" style="11" customWidth="1"/>
    <col min="17" max="17" width="7.85546875" style="11" bestFit="1" customWidth="1"/>
    <col min="18" max="18" width="2.28515625" style="11" customWidth="1"/>
    <col min="19" max="19" width="8.7109375" style="11" bestFit="1" customWidth="1"/>
  </cols>
  <sheetData>
    <row r="1" spans="1:19" s="10" customFormat="1" ht="15.75" thickBot="1" x14ac:dyDescent="0.3">
      <c r="A1" s="8"/>
      <c r="B1" s="8"/>
      <c r="C1" s="8"/>
      <c r="D1" s="8"/>
      <c r="E1" s="8"/>
      <c r="F1" s="9" t="s">
        <v>0</v>
      </c>
      <c r="G1" s="8"/>
      <c r="H1" s="9" t="s">
        <v>1</v>
      </c>
      <c r="I1" s="8"/>
      <c r="J1" s="9" t="s">
        <v>2</v>
      </c>
      <c r="K1" s="8"/>
      <c r="L1" s="9" t="s">
        <v>3</v>
      </c>
      <c r="M1" s="8"/>
      <c r="N1" s="9" t="s">
        <v>4</v>
      </c>
      <c r="O1" s="8"/>
      <c r="P1" s="8"/>
      <c r="Q1" s="9" t="s">
        <v>5</v>
      </c>
      <c r="R1" s="8"/>
      <c r="S1" s="9" t="s">
        <v>6</v>
      </c>
    </row>
    <row r="2" spans="1:19" ht="15.75" thickTop="1" x14ac:dyDescent="0.25">
      <c r="A2" s="1"/>
      <c r="B2" s="1" t="s">
        <v>7</v>
      </c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2"/>
      <c r="R2" s="1"/>
      <c r="S2" s="2">
        <v>429741.48</v>
      </c>
    </row>
    <row r="3" spans="1:19" x14ac:dyDescent="0.25">
      <c r="A3" s="1"/>
      <c r="B3" s="1"/>
      <c r="C3" s="1" t="s">
        <v>8</v>
      </c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2"/>
      <c r="R3" s="1"/>
      <c r="S3" s="2">
        <v>429741.48</v>
      </c>
    </row>
    <row r="4" spans="1:19" x14ac:dyDescent="0.25">
      <c r="A4" s="4"/>
      <c r="B4" s="4"/>
      <c r="C4" s="4"/>
      <c r="D4" s="4"/>
      <c r="E4" s="4"/>
      <c r="F4" s="4" t="s">
        <v>12</v>
      </c>
      <c r="G4" s="4"/>
      <c r="H4" s="5">
        <v>41029</v>
      </c>
      <c r="I4" s="4"/>
      <c r="J4" s="4"/>
      <c r="K4" s="4"/>
      <c r="L4" s="4" t="s">
        <v>22</v>
      </c>
      <c r="M4" s="4"/>
      <c r="N4" s="4" t="s">
        <v>124</v>
      </c>
      <c r="O4" s="4"/>
      <c r="P4" s="4"/>
      <c r="Q4" s="6">
        <v>625</v>
      </c>
      <c r="R4" s="4"/>
      <c r="S4" s="6">
        <f t="shared" ref="S4:S40" si="0">ROUND(S3+Q4,5)</f>
        <v>430366.48</v>
      </c>
    </row>
    <row r="5" spans="1:19" x14ac:dyDescent="0.25">
      <c r="A5" s="4"/>
      <c r="B5" s="4"/>
      <c r="C5" s="4"/>
      <c r="D5" s="4"/>
      <c r="E5" s="4"/>
      <c r="F5" s="4" t="s">
        <v>12</v>
      </c>
      <c r="G5" s="4"/>
      <c r="H5" s="5">
        <v>41033</v>
      </c>
      <c r="I5" s="4"/>
      <c r="J5" s="4"/>
      <c r="K5" s="4"/>
      <c r="L5" s="4" t="s">
        <v>23</v>
      </c>
      <c r="M5" s="4"/>
      <c r="N5" s="4" t="s">
        <v>125</v>
      </c>
      <c r="O5" s="4"/>
      <c r="P5" s="4"/>
      <c r="Q5" s="6">
        <v>690.05</v>
      </c>
      <c r="R5" s="4"/>
      <c r="S5" s="6">
        <f t="shared" si="0"/>
        <v>431056.53</v>
      </c>
    </row>
    <row r="6" spans="1:19" s="15" customFormat="1" x14ac:dyDescent="0.25">
      <c r="A6" s="12"/>
      <c r="B6" s="12"/>
      <c r="C6" s="12"/>
      <c r="D6" s="12"/>
      <c r="E6" s="12"/>
      <c r="F6" s="12" t="s">
        <v>12</v>
      </c>
      <c r="G6" s="12"/>
      <c r="H6" s="13">
        <v>41033</v>
      </c>
      <c r="I6" s="12"/>
      <c r="J6" s="12"/>
      <c r="K6" s="12"/>
      <c r="L6" s="12" t="s">
        <v>138</v>
      </c>
      <c r="M6" s="12"/>
      <c r="N6" s="20" t="s">
        <v>188</v>
      </c>
      <c r="O6" s="12"/>
      <c r="P6" s="12"/>
      <c r="Q6" s="14">
        <v>169.04</v>
      </c>
      <c r="R6" s="12"/>
      <c r="S6" s="14">
        <f t="shared" si="0"/>
        <v>431225.57</v>
      </c>
    </row>
    <row r="7" spans="1:19" x14ac:dyDescent="0.25">
      <c r="A7" s="4"/>
      <c r="B7" s="4"/>
      <c r="C7" s="4"/>
      <c r="D7" s="4"/>
      <c r="E7" s="4"/>
      <c r="F7" s="4" t="s">
        <v>12</v>
      </c>
      <c r="G7" s="4"/>
      <c r="H7" s="5">
        <v>41047</v>
      </c>
      <c r="I7" s="4"/>
      <c r="J7" s="4"/>
      <c r="K7" s="4"/>
      <c r="L7" s="4" t="s">
        <v>24</v>
      </c>
      <c r="M7" s="4"/>
      <c r="N7" s="17" t="s">
        <v>126</v>
      </c>
      <c r="O7" s="4"/>
      <c r="P7" s="4"/>
      <c r="Q7" s="6">
        <v>430.25</v>
      </c>
      <c r="R7" s="4"/>
      <c r="S7" s="6">
        <f t="shared" si="0"/>
        <v>431655.82</v>
      </c>
    </row>
    <row r="8" spans="1:19" s="15" customFormat="1" x14ac:dyDescent="0.25">
      <c r="A8" s="12"/>
      <c r="B8" s="12"/>
      <c r="C8" s="12"/>
      <c r="D8" s="12"/>
      <c r="E8" s="12"/>
      <c r="F8" s="12" t="s">
        <v>12</v>
      </c>
      <c r="G8" s="12"/>
      <c r="H8" s="13">
        <v>41073</v>
      </c>
      <c r="I8" s="12"/>
      <c r="J8" s="12"/>
      <c r="K8" s="12"/>
      <c r="L8" s="12" t="s">
        <v>22</v>
      </c>
      <c r="M8" s="12"/>
      <c r="N8" s="20" t="s">
        <v>187</v>
      </c>
      <c r="O8" s="12"/>
      <c r="P8" s="12"/>
      <c r="Q8" s="14">
        <v>67.849999999999994</v>
      </c>
      <c r="R8" s="12"/>
      <c r="S8" s="14">
        <f t="shared" si="0"/>
        <v>431723.67</v>
      </c>
    </row>
    <row r="9" spans="1:19" s="15" customFormat="1" x14ac:dyDescent="0.25">
      <c r="A9" s="12"/>
      <c r="B9" s="12"/>
      <c r="C9" s="12"/>
      <c r="D9" s="12"/>
      <c r="E9" s="12"/>
      <c r="F9" s="12" t="s">
        <v>12</v>
      </c>
      <c r="G9" s="12"/>
      <c r="H9" s="13">
        <v>41073</v>
      </c>
      <c r="I9" s="12"/>
      <c r="J9" s="12"/>
      <c r="K9" s="12"/>
      <c r="L9" s="12" t="s">
        <v>25</v>
      </c>
      <c r="M9" s="12"/>
      <c r="N9" s="20" t="s">
        <v>188</v>
      </c>
      <c r="O9" s="12"/>
      <c r="P9" s="12"/>
      <c r="Q9" s="14">
        <v>418</v>
      </c>
      <c r="R9" s="12"/>
      <c r="S9" s="14">
        <f t="shared" si="0"/>
        <v>432141.67</v>
      </c>
    </row>
    <row r="10" spans="1:19" x14ac:dyDescent="0.25">
      <c r="A10" s="4"/>
      <c r="B10" s="4"/>
      <c r="C10" s="4"/>
      <c r="D10" s="4"/>
      <c r="E10" s="4"/>
      <c r="F10" s="4" t="s">
        <v>13</v>
      </c>
      <c r="G10" s="4"/>
      <c r="H10" s="5">
        <v>41099</v>
      </c>
      <c r="I10" s="4"/>
      <c r="J10" s="4" t="s">
        <v>15</v>
      </c>
      <c r="K10" s="4"/>
      <c r="L10" s="4" t="s">
        <v>26</v>
      </c>
      <c r="M10" s="4"/>
      <c r="N10" s="12" t="s">
        <v>196</v>
      </c>
      <c r="O10" s="4"/>
      <c r="P10" s="4"/>
      <c r="Q10" s="6">
        <v>500</v>
      </c>
      <c r="R10" s="4"/>
      <c r="S10" s="6">
        <f t="shared" si="0"/>
        <v>432641.67</v>
      </c>
    </row>
    <row r="11" spans="1:19" x14ac:dyDescent="0.25">
      <c r="A11" s="4"/>
      <c r="B11" s="4"/>
      <c r="C11" s="4"/>
      <c r="D11" s="4"/>
      <c r="E11" s="4"/>
      <c r="F11" s="4" t="s">
        <v>12</v>
      </c>
      <c r="G11" s="4"/>
      <c r="H11" s="5">
        <v>41099</v>
      </c>
      <c r="I11" s="4"/>
      <c r="J11" s="4"/>
      <c r="K11" s="4"/>
      <c r="L11" s="4" t="s">
        <v>27</v>
      </c>
      <c r="M11" s="4"/>
      <c r="N11" s="12" t="s">
        <v>134</v>
      </c>
      <c r="O11" s="4"/>
      <c r="P11" s="4"/>
      <c r="Q11" s="6">
        <v>61.82</v>
      </c>
      <c r="R11" s="4"/>
      <c r="S11" s="6">
        <f t="shared" si="0"/>
        <v>432703.49</v>
      </c>
    </row>
    <row r="12" spans="1:19" x14ac:dyDescent="0.25">
      <c r="A12" s="4"/>
      <c r="B12" s="4"/>
      <c r="C12" s="4"/>
      <c r="D12" s="4"/>
      <c r="E12" s="4"/>
      <c r="F12" s="4" t="s">
        <v>12</v>
      </c>
      <c r="G12" s="4"/>
      <c r="H12" s="5">
        <v>41169</v>
      </c>
      <c r="I12" s="4"/>
      <c r="J12" s="4"/>
      <c r="K12" s="4"/>
      <c r="L12" s="4" t="s">
        <v>28</v>
      </c>
      <c r="M12" s="4"/>
      <c r="N12" s="4" t="s">
        <v>136</v>
      </c>
      <c r="O12" s="4"/>
      <c r="P12" s="4"/>
      <c r="Q12" s="6">
        <v>8.81</v>
      </c>
      <c r="R12" s="4"/>
      <c r="S12" s="6">
        <f t="shared" si="0"/>
        <v>432712.3</v>
      </c>
    </row>
    <row r="13" spans="1:19" x14ac:dyDescent="0.25">
      <c r="A13" s="4"/>
      <c r="B13" s="4"/>
      <c r="C13" s="4"/>
      <c r="D13" s="4"/>
      <c r="E13" s="4"/>
      <c r="F13" s="4" t="s">
        <v>12</v>
      </c>
      <c r="G13" s="4"/>
      <c r="H13" s="5">
        <v>41170</v>
      </c>
      <c r="I13" s="4"/>
      <c r="J13" s="4"/>
      <c r="K13" s="4"/>
      <c r="L13" s="4" t="s">
        <v>29</v>
      </c>
      <c r="M13" s="4"/>
      <c r="N13" s="4" t="s">
        <v>133</v>
      </c>
      <c r="O13" s="4"/>
      <c r="P13" s="4"/>
      <c r="Q13" s="6">
        <v>41.45</v>
      </c>
      <c r="R13" s="4"/>
      <c r="S13" s="6">
        <f t="shared" si="0"/>
        <v>432753.75</v>
      </c>
    </row>
    <row r="14" spans="1:19" s="15" customFormat="1" x14ac:dyDescent="0.25">
      <c r="A14" s="12"/>
      <c r="B14" s="12"/>
      <c r="C14" s="12"/>
      <c r="D14" s="12"/>
      <c r="E14" s="12"/>
      <c r="F14" s="12" t="s">
        <v>12</v>
      </c>
      <c r="G14" s="12"/>
      <c r="H14" s="13">
        <v>41170</v>
      </c>
      <c r="I14" s="12"/>
      <c r="J14" s="12"/>
      <c r="K14" s="12"/>
      <c r="L14" s="12" t="s">
        <v>30</v>
      </c>
      <c r="M14" s="12"/>
      <c r="N14" s="12" t="s">
        <v>141</v>
      </c>
      <c r="O14" s="12"/>
      <c r="P14" s="12"/>
      <c r="Q14" s="14">
        <v>9.1199999999999992</v>
      </c>
      <c r="R14" s="12"/>
      <c r="S14" s="14">
        <f t="shared" si="0"/>
        <v>432762.87</v>
      </c>
    </row>
    <row r="15" spans="1:19" x14ac:dyDescent="0.25">
      <c r="A15" s="4"/>
      <c r="B15" s="4"/>
      <c r="C15" s="4"/>
      <c r="D15" s="4"/>
      <c r="E15" s="4"/>
      <c r="F15" s="4" t="s">
        <v>12</v>
      </c>
      <c r="G15" s="4"/>
      <c r="H15" s="5">
        <v>41172</v>
      </c>
      <c r="I15" s="4"/>
      <c r="J15" s="4"/>
      <c r="K15" s="4"/>
      <c r="L15" s="4" t="s">
        <v>31</v>
      </c>
      <c r="M15" s="4"/>
      <c r="N15" s="4" t="s">
        <v>132</v>
      </c>
      <c r="O15" s="4"/>
      <c r="P15" s="4"/>
      <c r="Q15" s="6">
        <v>21.69</v>
      </c>
      <c r="R15" s="4"/>
      <c r="S15" s="6">
        <f t="shared" si="0"/>
        <v>432784.56</v>
      </c>
    </row>
    <row r="16" spans="1:19" x14ac:dyDescent="0.25">
      <c r="A16" s="4"/>
      <c r="B16" s="4"/>
      <c r="C16" s="4"/>
      <c r="D16" s="4"/>
      <c r="E16" s="4"/>
      <c r="F16" s="4" t="s">
        <v>13</v>
      </c>
      <c r="G16" s="4"/>
      <c r="H16" s="5">
        <v>41178</v>
      </c>
      <c r="I16" s="4"/>
      <c r="J16" s="4" t="s">
        <v>16</v>
      </c>
      <c r="K16" s="4"/>
      <c r="L16" s="4" t="s">
        <v>32</v>
      </c>
      <c r="M16" s="4"/>
      <c r="N16" s="4" t="s">
        <v>42</v>
      </c>
      <c r="O16" s="4"/>
      <c r="P16" s="4"/>
      <c r="Q16" s="6">
        <v>902.64</v>
      </c>
      <c r="R16" s="4"/>
      <c r="S16" s="6">
        <f t="shared" si="0"/>
        <v>433687.2</v>
      </c>
    </row>
    <row r="17" spans="1:19" x14ac:dyDescent="0.25">
      <c r="A17" s="4"/>
      <c r="B17" s="4"/>
      <c r="C17" s="4"/>
      <c r="D17" s="4"/>
      <c r="E17" s="4"/>
      <c r="F17" s="4" t="s">
        <v>13</v>
      </c>
      <c r="G17" s="4"/>
      <c r="H17" s="5">
        <v>41178</v>
      </c>
      <c r="I17" s="4"/>
      <c r="J17" s="4" t="s">
        <v>17</v>
      </c>
      <c r="K17" s="4"/>
      <c r="L17" s="4" t="s">
        <v>32</v>
      </c>
      <c r="M17" s="4"/>
      <c r="N17" s="4" t="s">
        <v>43</v>
      </c>
      <c r="O17" s="4"/>
      <c r="P17" s="4"/>
      <c r="Q17" s="6">
        <v>4248.83</v>
      </c>
      <c r="R17" s="4"/>
      <c r="S17" s="6">
        <f t="shared" si="0"/>
        <v>437936.03</v>
      </c>
    </row>
    <row r="18" spans="1:19" x14ac:dyDescent="0.25">
      <c r="A18" s="4"/>
      <c r="B18" s="4"/>
      <c r="C18" s="4"/>
      <c r="D18" s="4"/>
      <c r="E18" s="4"/>
      <c r="F18" s="4" t="s">
        <v>12</v>
      </c>
      <c r="G18" s="4"/>
      <c r="H18" s="5">
        <v>41179</v>
      </c>
      <c r="I18" s="4"/>
      <c r="J18" s="4"/>
      <c r="K18" s="4"/>
      <c r="L18" s="4" t="s">
        <v>22</v>
      </c>
      <c r="M18" s="4"/>
      <c r="N18" s="12" t="s">
        <v>137</v>
      </c>
      <c r="O18" s="4"/>
      <c r="P18" s="4"/>
      <c r="Q18" s="6">
        <v>36.950000000000003</v>
      </c>
      <c r="R18" s="4"/>
      <c r="S18" s="6">
        <f t="shared" si="0"/>
        <v>437972.98</v>
      </c>
    </row>
    <row r="19" spans="1:19" x14ac:dyDescent="0.25">
      <c r="A19" s="4"/>
      <c r="B19" s="4"/>
      <c r="C19" s="4"/>
      <c r="D19" s="4"/>
      <c r="E19" s="4"/>
      <c r="F19" s="4" t="s">
        <v>12</v>
      </c>
      <c r="G19" s="4"/>
      <c r="H19" s="5">
        <v>41179</v>
      </c>
      <c r="I19" s="4"/>
      <c r="J19" s="4"/>
      <c r="K19" s="4"/>
      <c r="L19" s="4" t="s">
        <v>33</v>
      </c>
      <c r="M19" s="4"/>
      <c r="N19" s="23" t="s">
        <v>194</v>
      </c>
      <c r="O19" s="4"/>
      <c r="P19" s="4"/>
      <c r="Q19" s="6">
        <v>257.98</v>
      </c>
      <c r="R19" s="4"/>
      <c r="S19" s="6">
        <f t="shared" si="0"/>
        <v>438230.96</v>
      </c>
    </row>
    <row r="20" spans="1:19" x14ac:dyDescent="0.25">
      <c r="A20" s="4"/>
      <c r="B20" s="4"/>
      <c r="C20" s="4"/>
      <c r="D20" s="4"/>
      <c r="E20" s="4"/>
      <c r="F20" s="4" t="s">
        <v>12</v>
      </c>
      <c r="G20" s="4"/>
      <c r="H20" s="5">
        <v>41179</v>
      </c>
      <c r="I20" s="4"/>
      <c r="J20" s="4"/>
      <c r="K20" s="4"/>
      <c r="L20" s="4" t="s">
        <v>34</v>
      </c>
      <c r="M20" s="4"/>
      <c r="N20" s="4" t="s">
        <v>135</v>
      </c>
      <c r="O20" s="4"/>
      <c r="P20" s="4"/>
      <c r="Q20" s="6">
        <v>182.99</v>
      </c>
      <c r="R20" s="4"/>
      <c r="S20" s="6">
        <f t="shared" si="0"/>
        <v>438413.95</v>
      </c>
    </row>
    <row r="21" spans="1:19" x14ac:dyDescent="0.25">
      <c r="A21" s="4"/>
      <c r="B21" s="4"/>
      <c r="C21" s="4"/>
      <c r="D21" s="4"/>
      <c r="E21" s="4"/>
      <c r="F21" s="4" t="s">
        <v>12</v>
      </c>
      <c r="G21" s="4"/>
      <c r="H21" s="5">
        <v>41179</v>
      </c>
      <c r="I21" s="4"/>
      <c r="J21" s="4"/>
      <c r="K21" s="4"/>
      <c r="L21" s="4" t="s">
        <v>35</v>
      </c>
      <c r="M21" s="4"/>
      <c r="N21" s="4" t="s">
        <v>127</v>
      </c>
      <c r="O21" s="4"/>
      <c r="P21" s="4"/>
      <c r="Q21" s="6">
        <v>537.01</v>
      </c>
      <c r="R21" s="4"/>
      <c r="S21" s="6">
        <f t="shared" si="0"/>
        <v>438950.96</v>
      </c>
    </row>
    <row r="22" spans="1:19" x14ac:dyDescent="0.25">
      <c r="A22" s="4"/>
      <c r="B22" s="4"/>
      <c r="C22" s="4"/>
      <c r="D22" s="4"/>
      <c r="E22" s="4"/>
      <c r="F22" s="4" t="s">
        <v>12</v>
      </c>
      <c r="G22" s="4"/>
      <c r="H22" s="5">
        <v>41179</v>
      </c>
      <c r="I22" s="4"/>
      <c r="J22" s="4"/>
      <c r="K22" s="4"/>
      <c r="L22" s="4" t="s">
        <v>36</v>
      </c>
      <c r="M22" s="4"/>
      <c r="N22" s="4" t="s">
        <v>128</v>
      </c>
      <c r="O22" s="4"/>
      <c r="P22" s="4"/>
      <c r="Q22" s="6">
        <v>82.58</v>
      </c>
      <c r="R22" s="4"/>
      <c r="S22" s="6">
        <f t="shared" si="0"/>
        <v>439033.54</v>
      </c>
    </row>
    <row r="23" spans="1:19" x14ac:dyDescent="0.25">
      <c r="A23" s="4"/>
      <c r="B23" s="4"/>
      <c r="C23" s="4"/>
      <c r="D23" s="4"/>
      <c r="E23" s="4"/>
      <c r="F23" s="4" t="s">
        <v>12</v>
      </c>
      <c r="G23" s="4"/>
      <c r="H23" s="5">
        <v>41180</v>
      </c>
      <c r="I23" s="4"/>
      <c r="J23" s="4"/>
      <c r="K23" s="4"/>
      <c r="L23" s="4" t="s">
        <v>30</v>
      </c>
      <c r="M23" s="4"/>
      <c r="N23" s="4" t="s">
        <v>129</v>
      </c>
      <c r="O23" s="4"/>
      <c r="P23" s="4"/>
      <c r="Q23" s="6">
        <v>66.95</v>
      </c>
      <c r="R23" s="4"/>
      <c r="S23" s="6">
        <f t="shared" si="0"/>
        <v>439100.49</v>
      </c>
    </row>
    <row r="24" spans="1:19" x14ac:dyDescent="0.25">
      <c r="A24" s="4"/>
      <c r="B24" s="4"/>
      <c r="C24" s="4"/>
      <c r="D24" s="4"/>
      <c r="E24" s="4"/>
      <c r="F24" s="4" t="s">
        <v>12</v>
      </c>
      <c r="G24" s="4"/>
      <c r="H24" s="5">
        <v>41180</v>
      </c>
      <c r="I24" s="4"/>
      <c r="J24" s="4"/>
      <c r="K24" s="4"/>
      <c r="L24" s="4" t="s">
        <v>30</v>
      </c>
      <c r="M24" s="4"/>
      <c r="N24" s="4" t="s">
        <v>130</v>
      </c>
      <c r="O24" s="4"/>
      <c r="P24" s="4"/>
      <c r="Q24" s="6">
        <v>77.39</v>
      </c>
      <c r="R24" s="4"/>
      <c r="S24" s="6">
        <f t="shared" si="0"/>
        <v>439177.88</v>
      </c>
    </row>
    <row r="25" spans="1:19" x14ac:dyDescent="0.25">
      <c r="A25" s="4"/>
      <c r="B25" s="4"/>
      <c r="C25" s="4"/>
      <c r="D25" s="4"/>
      <c r="E25" s="4"/>
      <c r="F25" s="4" t="s">
        <v>12</v>
      </c>
      <c r="G25" s="4"/>
      <c r="H25" s="5">
        <v>41180</v>
      </c>
      <c r="I25" s="4"/>
      <c r="J25" s="4"/>
      <c r="K25" s="4"/>
      <c r="L25" s="4" t="s">
        <v>37</v>
      </c>
      <c r="M25" s="4"/>
      <c r="N25" s="4" t="s">
        <v>131</v>
      </c>
      <c r="O25" s="4"/>
      <c r="P25" s="4"/>
      <c r="Q25" s="6">
        <v>170.1</v>
      </c>
      <c r="R25" s="4"/>
      <c r="S25" s="6">
        <f t="shared" si="0"/>
        <v>439347.98</v>
      </c>
    </row>
    <row r="26" spans="1:19" x14ac:dyDescent="0.25">
      <c r="A26" s="4"/>
      <c r="B26" s="4"/>
      <c r="C26" s="4"/>
      <c r="D26" s="4"/>
      <c r="E26" s="4"/>
      <c r="F26" s="4" t="s">
        <v>13</v>
      </c>
      <c r="G26" s="4"/>
      <c r="H26" s="5">
        <v>41180</v>
      </c>
      <c r="I26" s="4"/>
      <c r="J26" s="4" t="s">
        <v>18</v>
      </c>
      <c r="K26" s="4"/>
      <c r="L26" s="4" t="s">
        <v>32</v>
      </c>
      <c r="M26" s="4"/>
      <c r="N26" s="4" t="s">
        <v>44</v>
      </c>
      <c r="O26" s="4"/>
      <c r="P26" s="4"/>
      <c r="Q26" s="6">
        <v>2500</v>
      </c>
      <c r="R26" s="4"/>
      <c r="S26" s="6">
        <f t="shared" si="0"/>
        <v>441847.98</v>
      </c>
    </row>
    <row r="27" spans="1:19" x14ac:dyDescent="0.25">
      <c r="A27" s="4"/>
      <c r="B27" s="4"/>
      <c r="C27" s="4"/>
      <c r="D27" s="4"/>
      <c r="E27" s="4"/>
      <c r="F27" s="4" t="s">
        <v>12</v>
      </c>
      <c r="G27" s="4"/>
      <c r="H27" s="5">
        <v>41183</v>
      </c>
      <c r="I27" s="4"/>
      <c r="J27" s="4"/>
      <c r="K27" s="4"/>
      <c r="L27" s="4" t="s">
        <v>38</v>
      </c>
      <c r="M27" s="4"/>
      <c r="N27" s="4" t="s">
        <v>45</v>
      </c>
      <c r="O27" s="4"/>
      <c r="P27" s="4"/>
      <c r="Q27" s="6">
        <v>170</v>
      </c>
      <c r="R27" s="4"/>
      <c r="S27" s="6">
        <f t="shared" si="0"/>
        <v>442017.98</v>
      </c>
    </row>
    <row r="28" spans="1:19" x14ac:dyDescent="0.25">
      <c r="A28" s="4"/>
      <c r="B28" s="4"/>
      <c r="C28" s="4"/>
      <c r="D28" s="4"/>
      <c r="E28" s="4"/>
      <c r="F28" s="4" t="s">
        <v>12</v>
      </c>
      <c r="G28" s="4"/>
      <c r="H28" s="5">
        <v>41183</v>
      </c>
      <c r="I28" s="4"/>
      <c r="J28" s="4"/>
      <c r="K28" s="4"/>
      <c r="L28" s="4" t="s">
        <v>39</v>
      </c>
      <c r="M28" s="4"/>
      <c r="N28" s="4" t="s">
        <v>46</v>
      </c>
      <c r="O28" s="4"/>
      <c r="P28" s="4"/>
      <c r="Q28" s="6">
        <v>186.93</v>
      </c>
      <c r="R28" s="4"/>
      <c r="S28" s="6">
        <f t="shared" si="0"/>
        <v>442204.91</v>
      </c>
    </row>
    <row r="29" spans="1:19" x14ac:dyDescent="0.25">
      <c r="A29" s="4"/>
      <c r="B29" s="4"/>
      <c r="C29" s="4"/>
      <c r="D29" s="4"/>
      <c r="E29" s="4"/>
      <c r="F29" s="4" t="s">
        <v>12</v>
      </c>
      <c r="G29" s="4"/>
      <c r="H29" s="5">
        <v>41184</v>
      </c>
      <c r="I29" s="4"/>
      <c r="J29" s="4"/>
      <c r="K29" s="4"/>
      <c r="L29" s="4" t="s">
        <v>40</v>
      </c>
      <c r="M29" s="4"/>
      <c r="N29" s="4" t="s">
        <v>123</v>
      </c>
      <c r="O29" s="4"/>
      <c r="P29" s="4"/>
      <c r="Q29" s="6">
        <v>12</v>
      </c>
      <c r="R29" s="4"/>
      <c r="S29" s="6">
        <f t="shared" si="0"/>
        <v>442216.91</v>
      </c>
    </row>
    <row r="30" spans="1:19" x14ac:dyDescent="0.25">
      <c r="A30" s="4"/>
      <c r="B30" s="4"/>
      <c r="C30" s="4"/>
      <c r="D30" s="4"/>
      <c r="E30" s="4"/>
      <c r="F30" s="4" t="s">
        <v>12</v>
      </c>
      <c r="G30" s="4"/>
      <c r="H30" s="5">
        <v>41184</v>
      </c>
      <c r="I30" s="4"/>
      <c r="J30" s="4"/>
      <c r="K30" s="4"/>
      <c r="L30" s="4" t="s">
        <v>38</v>
      </c>
      <c r="M30" s="4"/>
      <c r="N30" s="4" t="s">
        <v>123</v>
      </c>
      <c r="O30" s="4"/>
      <c r="P30" s="4"/>
      <c r="Q30" s="6">
        <v>21</v>
      </c>
      <c r="R30" s="4"/>
      <c r="S30" s="6">
        <f t="shared" si="0"/>
        <v>442237.91</v>
      </c>
    </row>
    <row r="31" spans="1:19" x14ac:dyDescent="0.25">
      <c r="A31" s="4"/>
      <c r="B31" s="4"/>
      <c r="C31" s="4"/>
      <c r="D31" s="4"/>
      <c r="E31" s="4"/>
      <c r="F31" s="4" t="s">
        <v>12</v>
      </c>
      <c r="G31" s="4"/>
      <c r="H31" s="5">
        <v>41187</v>
      </c>
      <c r="I31" s="4"/>
      <c r="J31" s="4"/>
      <c r="K31" s="4"/>
      <c r="L31" s="4" t="s">
        <v>41</v>
      </c>
      <c r="M31" s="4"/>
      <c r="N31" s="4" t="s">
        <v>123</v>
      </c>
      <c r="O31" s="4"/>
      <c r="P31" s="4"/>
      <c r="Q31" s="6">
        <v>32.159999999999997</v>
      </c>
      <c r="R31" s="4"/>
      <c r="S31" s="6">
        <f t="shared" si="0"/>
        <v>442270.07</v>
      </c>
    </row>
    <row r="32" spans="1:19" x14ac:dyDescent="0.25">
      <c r="A32" s="4"/>
      <c r="B32" s="4"/>
      <c r="C32" s="4"/>
      <c r="D32" s="4"/>
      <c r="E32" s="4"/>
      <c r="F32" s="4" t="s">
        <v>12</v>
      </c>
      <c r="G32" s="4"/>
      <c r="H32" s="5">
        <v>41187</v>
      </c>
      <c r="I32" s="4"/>
      <c r="J32" s="4"/>
      <c r="K32" s="4"/>
      <c r="L32" s="4" t="s">
        <v>38</v>
      </c>
      <c r="M32" s="4"/>
      <c r="N32" s="4" t="s">
        <v>123</v>
      </c>
      <c r="O32" s="4"/>
      <c r="P32" s="4"/>
      <c r="Q32" s="6">
        <v>170</v>
      </c>
      <c r="R32" s="4"/>
      <c r="S32" s="6">
        <f t="shared" si="0"/>
        <v>442440.07</v>
      </c>
    </row>
    <row r="33" spans="1:19" x14ac:dyDescent="0.25">
      <c r="A33" s="4"/>
      <c r="B33" s="4"/>
      <c r="C33" s="4"/>
      <c r="D33" s="4"/>
      <c r="E33" s="4"/>
      <c r="F33" s="4" t="s">
        <v>12</v>
      </c>
      <c r="G33" s="4"/>
      <c r="H33" s="5">
        <v>41191</v>
      </c>
      <c r="I33" s="4"/>
      <c r="J33" s="4"/>
      <c r="K33" s="4"/>
      <c r="L33" s="4" t="s">
        <v>41</v>
      </c>
      <c r="M33" s="4"/>
      <c r="N33" s="4" t="s">
        <v>123</v>
      </c>
      <c r="O33" s="4"/>
      <c r="P33" s="4"/>
      <c r="Q33" s="6">
        <v>35.159999999999997</v>
      </c>
      <c r="R33" s="4"/>
      <c r="S33" s="6">
        <f t="shared" si="0"/>
        <v>442475.23</v>
      </c>
    </row>
    <row r="34" spans="1:19" x14ac:dyDescent="0.25">
      <c r="A34" s="4"/>
      <c r="B34" s="4"/>
      <c r="C34" s="4"/>
      <c r="D34" s="4"/>
      <c r="E34" s="4"/>
      <c r="F34" s="4" t="s">
        <v>12</v>
      </c>
      <c r="G34" s="4"/>
      <c r="H34" s="5">
        <v>41213</v>
      </c>
      <c r="I34" s="4"/>
      <c r="J34" s="4"/>
      <c r="K34" s="4"/>
      <c r="L34" s="4" t="s">
        <v>38</v>
      </c>
      <c r="M34" s="4"/>
      <c r="N34" s="4" t="s">
        <v>123</v>
      </c>
      <c r="O34" s="4"/>
      <c r="P34" s="4"/>
      <c r="Q34" s="6">
        <v>170</v>
      </c>
      <c r="R34" s="4"/>
      <c r="S34" s="6">
        <f t="shared" si="0"/>
        <v>442645.23</v>
      </c>
    </row>
    <row r="35" spans="1:19" x14ac:dyDescent="0.25">
      <c r="A35" s="4"/>
      <c r="B35" s="4"/>
      <c r="C35" s="4"/>
      <c r="D35" s="4"/>
      <c r="E35" s="4"/>
      <c r="F35" s="4" t="s">
        <v>14</v>
      </c>
      <c r="G35" s="4"/>
      <c r="H35" s="5">
        <v>41243</v>
      </c>
      <c r="I35" s="4"/>
      <c r="J35" s="4" t="s">
        <v>19</v>
      </c>
      <c r="K35" s="4"/>
      <c r="L35" s="4"/>
      <c r="M35" s="4"/>
      <c r="N35" s="4" t="s">
        <v>47</v>
      </c>
      <c r="O35" s="4"/>
      <c r="P35" s="4"/>
      <c r="Q35" s="6">
        <v>1200</v>
      </c>
      <c r="R35" s="4"/>
      <c r="S35" s="6">
        <f t="shared" si="0"/>
        <v>443845.23</v>
      </c>
    </row>
    <row r="36" spans="1:19" x14ac:dyDescent="0.25">
      <c r="A36" s="4"/>
      <c r="B36" s="4"/>
      <c r="C36" s="4"/>
      <c r="D36" s="4"/>
      <c r="E36" s="4"/>
      <c r="F36" s="4" t="s">
        <v>14</v>
      </c>
      <c r="G36" s="4"/>
      <c r="H36" s="5">
        <v>41243</v>
      </c>
      <c r="I36" s="4"/>
      <c r="J36" s="4" t="s">
        <v>19</v>
      </c>
      <c r="K36" s="4"/>
      <c r="L36" s="4"/>
      <c r="M36" s="4"/>
      <c r="N36" s="4" t="s">
        <v>48</v>
      </c>
      <c r="O36" s="4"/>
      <c r="P36" s="4"/>
      <c r="Q36" s="6">
        <v>389.56</v>
      </c>
      <c r="R36" s="4"/>
      <c r="S36" s="6">
        <f t="shared" si="0"/>
        <v>444234.79</v>
      </c>
    </row>
    <row r="37" spans="1:19" x14ac:dyDescent="0.25">
      <c r="A37" s="4"/>
      <c r="B37" s="4"/>
      <c r="C37" s="4"/>
      <c r="D37" s="4"/>
      <c r="E37" s="4"/>
      <c r="F37" s="4" t="s">
        <v>14</v>
      </c>
      <c r="G37" s="4"/>
      <c r="H37" s="5">
        <v>41274</v>
      </c>
      <c r="I37" s="4"/>
      <c r="J37" s="4" t="s">
        <v>20</v>
      </c>
      <c r="K37" s="4"/>
      <c r="L37" s="4"/>
      <c r="M37" s="4"/>
      <c r="N37" s="4" t="s">
        <v>49</v>
      </c>
      <c r="O37" s="4"/>
      <c r="P37" s="4"/>
      <c r="Q37" s="6">
        <v>83.33</v>
      </c>
      <c r="R37" s="4"/>
      <c r="S37" s="6">
        <f t="shared" si="0"/>
        <v>444318.12</v>
      </c>
    </row>
    <row r="38" spans="1:19" x14ac:dyDescent="0.25">
      <c r="A38" s="4"/>
      <c r="B38" s="4"/>
      <c r="C38" s="4"/>
      <c r="D38" s="4"/>
      <c r="E38" s="4"/>
      <c r="F38" s="4" t="s">
        <v>14</v>
      </c>
      <c r="G38" s="4"/>
      <c r="H38" s="5">
        <v>41274</v>
      </c>
      <c r="I38" s="4"/>
      <c r="J38" s="4" t="s">
        <v>20</v>
      </c>
      <c r="K38" s="4"/>
      <c r="L38" s="4"/>
      <c r="M38" s="4"/>
      <c r="N38" s="4" t="s">
        <v>50</v>
      </c>
      <c r="O38" s="4"/>
      <c r="P38" s="4"/>
      <c r="Q38" s="26" t="s">
        <v>183</v>
      </c>
      <c r="R38" s="23"/>
      <c r="S38" s="26" t="s">
        <v>183</v>
      </c>
    </row>
    <row r="39" spans="1:19" x14ac:dyDescent="0.25">
      <c r="A39" s="4"/>
      <c r="B39" s="4"/>
      <c r="C39" s="4"/>
      <c r="D39" s="4"/>
      <c r="E39" s="4"/>
      <c r="F39" s="4" t="s">
        <v>14</v>
      </c>
      <c r="G39" s="4"/>
      <c r="H39" s="5">
        <v>41274</v>
      </c>
      <c r="I39" s="4"/>
      <c r="J39" s="4" t="s">
        <v>21</v>
      </c>
      <c r="K39" s="4"/>
      <c r="L39" s="4" t="s">
        <v>181</v>
      </c>
      <c r="M39" s="4"/>
      <c r="N39" s="4" t="s">
        <v>182</v>
      </c>
      <c r="O39" s="4"/>
      <c r="P39" s="4"/>
      <c r="Q39" s="26" t="s">
        <v>183</v>
      </c>
      <c r="R39" s="23"/>
      <c r="S39" s="26" t="s">
        <v>183</v>
      </c>
    </row>
    <row r="40" spans="1:19" ht="15.75" thickBot="1" x14ac:dyDescent="0.3">
      <c r="A40" s="4"/>
      <c r="B40" s="4"/>
      <c r="C40" s="4"/>
      <c r="D40" s="4"/>
      <c r="E40" s="4"/>
      <c r="F40" s="4" t="s">
        <v>14</v>
      </c>
      <c r="G40" s="4"/>
      <c r="H40" s="5">
        <v>41274</v>
      </c>
      <c r="I40" s="4"/>
      <c r="J40" s="4" t="s">
        <v>21</v>
      </c>
      <c r="K40" s="4"/>
      <c r="L40" s="4" t="s">
        <v>139</v>
      </c>
      <c r="M40" s="4"/>
      <c r="N40" s="12" t="s">
        <v>140</v>
      </c>
      <c r="O40" s="4"/>
      <c r="P40" s="4"/>
      <c r="Q40" s="27" t="s">
        <v>183</v>
      </c>
      <c r="R40" s="23"/>
      <c r="S40" s="27" t="s">
        <v>183</v>
      </c>
    </row>
    <row r="41" spans="1:19" ht="15.75" thickBot="1" x14ac:dyDescent="0.3">
      <c r="A41" s="4"/>
      <c r="B41" s="4"/>
      <c r="C41" s="4" t="s">
        <v>9</v>
      </c>
      <c r="D41" s="4"/>
      <c r="E41" s="4"/>
      <c r="F41" s="4"/>
      <c r="G41" s="4"/>
      <c r="H41" s="5"/>
      <c r="I41" s="4"/>
      <c r="J41" s="4"/>
      <c r="K41" s="4"/>
      <c r="L41" s="4"/>
      <c r="M41" s="4"/>
      <c r="N41" s="4"/>
      <c r="O41" s="4"/>
      <c r="P41" s="4"/>
      <c r="Q41" s="28" t="s">
        <v>183</v>
      </c>
      <c r="R41" s="23"/>
      <c r="S41" s="28" t="s">
        <v>183</v>
      </c>
    </row>
    <row r="42" spans="1:19" ht="30" customHeight="1" thickBot="1" x14ac:dyDescent="0.3">
      <c r="A42" s="4"/>
      <c r="B42" s="4" t="s">
        <v>10</v>
      </c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4"/>
      <c r="P42" s="4"/>
      <c r="Q42" s="28" t="s">
        <v>183</v>
      </c>
      <c r="R42" s="23"/>
      <c r="S42" s="28" t="s">
        <v>183</v>
      </c>
    </row>
    <row r="43" spans="1:19" s="7" customFormat="1" ht="30" customHeight="1" thickBot="1" x14ac:dyDescent="0.25">
      <c r="A43" s="1" t="s">
        <v>11</v>
      </c>
      <c r="B43" s="1"/>
      <c r="C43" s="1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  <c r="P43" s="1"/>
      <c r="Q43" s="29" t="s">
        <v>183</v>
      </c>
      <c r="R43" s="34"/>
      <c r="S43" s="29" t="s">
        <v>183</v>
      </c>
    </row>
    <row r="44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12:58 PM
&amp;"Arial,Bold"&amp;8 02/05/14
&amp;"Arial,Bold"&amp;8 Accrual Basis&amp;C&amp;"Arial,Bold"&amp;12 WeavTel
&amp;"Arial,Bold"&amp;14 Transactions by Account
&amp;"Arial,Bold"&amp;10 As of December 31, 2012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9" workbookViewId="0">
      <selection activeCell="B30" sqref="B30"/>
    </sheetView>
  </sheetViews>
  <sheetFormatPr defaultRowHeight="15" x14ac:dyDescent="0.25"/>
  <cols>
    <col min="2" max="2" width="42.5703125" customWidth="1"/>
  </cols>
  <sheetData>
    <row r="1" spans="1:15" ht="15.75" thickBot="1" x14ac:dyDescent="0.3">
      <c r="A1" s="24"/>
      <c r="B1" s="24"/>
      <c r="C1" s="9" t="s">
        <v>197</v>
      </c>
      <c r="D1" s="8"/>
      <c r="E1" s="9" t="s">
        <v>198</v>
      </c>
      <c r="F1" s="8"/>
      <c r="G1" s="9" t="s">
        <v>199</v>
      </c>
      <c r="H1" s="8"/>
      <c r="I1" s="9" t="s">
        <v>200</v>
      </c>
      <c r="J1" s="8"/>
      <c r="K1" s="9" t="s">
        <v>201</v>
      </c>
      <c r="L1" s="8"/>
      <c r="M1" s="9" t="s">
        <v>11</v>
      </c>
      <c r="N1" s="10"/>
      <c r="O1" s="25" t="s">
        <v>202</v>
      </c>
    </row>
    <row r="2" spans="1:15" ht="15.75" thickTop="1" x14ac:dyDescent="0.25">
      <c r="A2" s="1"/>
      <c r="B2" s="1" t="s">
        <v>203</v>
      </c>
      <c r="C2" s="26" t="s">
        <v>183</v>
      </c>
      <c r="D2" s="4"/>
      <c r="E2" s="26" t="s">
        <v>183</v>
      </c>
      <c r="F2" s="4"/>
      <c r="G2" s="26" t="s">
        <v>183</v>
      </c>
      <c r="H2" s="4"/>
      <c r="I2" s="26" t="s">
        <v>183</v>
      </c>
      <c r="J2" s="4"/>
      <c r="K2" s="26" t="s">
        <v>183</v>
      </c>
      <c r="L2" s="4"/>
      <c r="M2" s="26" t="s">
        <v>183</v>
      </c>
      <c r="O2" t="s">
        <v>204</v>
      </c>
    </row>
    <row r="3" spans="1:15" x14ac:dyDescent="0.25">
      <c r="A3" s="1"/>
      <c r="B3" s="1" t="s">
        <v>205</v>
      </c>
      <c r="C3" s="26" t="s">
        <v>183</v>
      </c>
      <c r="D3" s="4"/>
      <c r="E3" s="26" t="s">
        <v>183</v>
      </c>
      <c r="F3" s="4"/>
      <c r="G3" s="26" t="s">
        <v>183</v>
      </c>
      <c r="H3" s="4"/>
      <c r="I3" s="26" t="s">
        <v>183</v>
      </c>
      <c r="J3" s="4"/>
      <c r="K3" s="26" t="s">
        <v>183</v>
      </c>
      <c r="L3" s="4"/>
      <c r="M3" s="26" t="s">
        <v>183</v>
      </c>
      <c r="O3" t="s">
        <v>206</v>
      </c>
    </row>
    <row r="4" spans="1:15" x14ac:dyDescent="0.25">
      <c r="A4" s="1"/>
      <c r="B4" s="1" t="s">
        <v>207</v>
      </c>
      <c r="C4" s="26" t="s">
        <v>183</v>
      </c>
      <c r="D4" s="4"/>
      <c r="E4" s="26" t="s">
        <v>183</v>
      </c>
      <c r="F4" s="4"/>
      <c r="G4" s="26" t="s">
        <v>183</v>
      </c>
      <c r="H4" s="4"/>
      <c r="I4" s="26" t="s">
        <v>183</v>
      </c>
      <c r="J4" s="4"/>
      <c r="K4" s="26" t="s">
        <v>183</v>
      </c>
      <c r="L4" s="4"/>
      <c r="M4" s="26" t="s">
        <v>183</v>
      </c>
      <c r="O4" t="s">
        <v>208</v>
      </c>
    </row>
    <row r="5" spans="1:15" x14ac:dyDescent="0.25">
      <c r="A5" s="1"/>
      <c r="B5" s="1" t="s">
        <v>209</v>
      </c>
      <c r="C5" s="26" t="s">
        <v>183</v>
      </c>
      <c r="D5" s="4"/>
      <c r="E5" s="26" t="s">
        <v>183</v>
      </c>
      <c r="F5" s="4"/>
      <c r="G5" s="26" t="s">
        <v>183</v>
      </c>
      <c r="H5" s="4"/>
      <c r="I5" s="26" t="s">
        <v>183</v>
      </c>
      <c r="J5" s="4"/>
      <c r="K5" s="26" t="s">
        <v>183</v>
      </c>
      <c r="L5" s="4"/>
      <c r="M5" s="26" t="s">
        <v>183</v>
      </c>
      <c r="O5" t="s">
        <v>210</v>
      </c>
    </row>
    <row r="6" spans="1:15" x14ac:dyDescent="0.25">
      <c r="A6" s="1"/>
      <c r="B6" s="1" t="s">
        <v>211</v>
      </c>
      <c r="C6" s="26" t="s">
        <v>183</v>
      </c>
      <c r="D6" s="4"/>
      <c r="E6" s="26" t="s">
        <v>183</v>
      </c>
      <c r="F6" s="4"/>
      <c r="G6" s="26" t="s">
        <v>183</v>
      </c>
      <c r="H6" s="4"/>
      <c r="I6" s="26" t="s">
        <v>183</v>
      </c>
      <c r="J6" s="4"/>
      <c r="K6" s="26" t="s">
        <v>183</v>
      </c>
      <c r="L6" s="4"/>
      <c r="M6" s="26" t="s">
        <v>183</v>
      </c>
      <c r="O6" t="s">
        <v>212</v>
      </c>
    </row>
    <row r="7" spans="1:15" x14ac:dyDescent="0.25">
      <c r="A7" s="1"/>
      <c r="B7" s="1" t="s">
        <v>213</v>
      </c>
      <c r="C7" s="26" t="s">
        <v>183</v>
      </c>
      <c r="D7" s="4"/>
      <c r="E7" s="26" t="s">
        <v>183</v>
      </c>
      <c r="F7" s="4"/>
      <c r="G7" s="26" t="s">
        <v>183</v>
      </c>
      <c r="H7" s="4"/>
      <c r="I7" s="26" t="s">
        <v>183</v>
      </c>
      <c r="J7" s="4"/>
      <c r="K7" s="26" t="s">
        <v>183</v>
      </c>
      <c r="L7" s="4"/>
      <c r="M7" s="26" t="s">
        <v>183</v>
      </c>
    </row>
    <row r="8" spans="1:15" x14ac:dyDescent="0.25">
      <c r="A8" s="1"/>
      <c r="B8" s="1" t="s">
        <v>214</v>
      </c>
      <c r="C8" s="26" t="s">
        <v>183</v>
      </c>
      <c r="D8" s="4"/>
      <c r="E8" s="26" t="s">
        <v>183</v>
      </c>
      <c r="F8" s="4"/>
      <c r="G8" s="26" t="s">
        <v>183</v>
      </c>
      <c r="H8" s="4"/>
      <c r="I8" s="26" t="s">
        <v>183</v>
      </c>
      <c r="J8" s="4"/>
      <c r="K8" s="26" t="s">
        <v>183</v>
      </c>
      <c r="L8" s="4"/>
      <c r="M8" s="26" t="s">
        <v>183</v>
      </c>
    </row>
    <row r="9" spans="1:15" x14ac:dyDescent="0.25">
      <c r="A9" s="1"/>
      <c r="B9" s="1" t="s">
        <v>215</v>
      </c>
      <c r="C9" s="26" t="s">
        <v>183</v>
      </c>
      <c r="D9" s="4"/>
      <c r="E9" s="26" t="s">
        <v>183</v>
      </c>
      <c r="F9" s="4"/>
      <c r="G9" s="26" t="s">
        <v>183</v>
      </c>
      <c r="H9" s="4"/>
      <c r="I9" s="26" t="s">
        <v>183</v>
      </c>
      <c r="J9" s="4"/>
      <c r="K9" s="26" t="s">
        <v>183</v>
      </c>
      <c r="L9" s="4"/>
      <c r="M9" s="26" t="s">
        <v>183</v>
      </c>
    </row>
    <row r="10" spans="1:15" x14ac:dyDescent="0.25">
      <c r="A10" s="1"/>
      <c r="B10" s="1" t="s">
        <v>216</v>
      </c>
      <c r="C10" s="26" t="s">
        <v>183</v>
      </c>
      <c r="D10" s="4"/>
      <c r="E10" s="26" t="s">
        <v>183</v>
      </c>
      <c r="F10" s="4"/>
      <c r="G10" s="26" t="s">
        <v>183</v>
      </c>
      <c r="H10" s="4"/>
      <c r="I10" s="26" t="s">
        <v>183</v>
      </c>
      <c r="J10" s="4"/>
      <c r="K10" s="26" t="s">
        <v>183</v>
      </c>
      <c r="L10" s="4"/>
      <c r="M10" s="26" t="s">
        <v>183</v>
      </c>
    </row>
    <row r="11" spans="1:15" x14ac:dyDescent="0.25">
      <c r="A11" s="1"/>
      <c r="B11" s="1" t="s">
        <v>217</v>
      </c>
      <c r="C11" s="26" t="s">
        <v>183</v>
      </c>
      <c r="D11" s="4"/>
      <c r="E11" s="26" t="s">
        <v>183</v>
      </c>
      <c r="F11" s="4"/>
      <c r="G11" s="26" t="s">
        <v>183</v>
      </c>
      <c r="H11" s="4"/>
      <c r="I11" s="26" t="s">
        <v>183</v>
      </c>
      <c r="J11" s="4"/>
      <c r="K11" s="26" t="s">
        <v>183</v>
      </c>
      <c r="L11" s="4"/>
      <c r="M11" s="26" t="s">
        <v>183</v>
      </c>
    </row>
    <row r="12" spans="1:15" x14ac:dyDescent="0.25">
      <c r="A12" s="1"/>
      <c r="B12" s="1" t="s">
        <v>218</v>
      </c>
      <c r="C12" s="26" t="s">
        <v>183</v>
      </c>
      <c r="D12" s="4"/>
      <c r="E12" s="26" t="s">
        <v>183</v>
      </c>
      <c r="F12" s="4"/>
      <c r="G12" s="26" t="s">
        <v>183</v>
      </c>
      <c r="H12" s="4"/>
      <c r="I12" s="26" t="s">
        <v>183</v>
      </c>
      <c r="J12" s="4"/>
      <c r="K12" s="26" t="s">
        <v>183</v>
      </c>
      <c r="L12" s="4"/>
      <c r="M12" s="26" t="s">
        <v>183</v>
      </c>
      <c r="O12" t="s">
        <v>219</v>
      </c>
    </row>
    <row r="13" spans="1:15" x14ac:dyDescent="0.25">
      <c r="A13" s="1"/>
      <c r="B13" s="1" t="s">
        <v>220</v>
      </c>
      <c r="C13" s="26" t="s">
        <v>183</v>
      </c>
      <c r="D13" s="4"/>
      <c r="E13" s="26" t="s">
        <v>183</v>
      </c>
      <c r="F13" s="4"/>
      <c r="G13" s="26" t="s">
        <v>183</v>
      </c>
      <c r="H13" s="4"/>
      <c r="I13" s="26" t="s">
        <v>183</v>
      </c>
      <c r="J13" s="4"/>
      <c r="K13" s="26" t="s">
        <v>183</v>
      </c>
      <c r="L13" s="4"/>
      <c r="M13" s="26" t="s">
        <v>183</v>
      </c>
    </row>
    <row r="14" spans="1:15" x14ac:dyDescent="0.25">
      <c r="A14" s="1"/>
      <c r="B14" s="1" t="s">
        <v>221</v>
      </c>
      <c r="C14" s="26" t="s">
        <v>183</v>
      </c>
      <c r="D14" s="4"/>
      <c r="E14" s="26" t="s">
        <v>183</v>
      </c>
      <c r="F14" s="4"/>
      <c r="G14" s="26" t="s">
        <v>183</v>
      </c>
      <c r="H14" s="4"/>
      <c r="I14" s="26" t="s">
        <v>183</v>
      </c>
      <c r="J14" s="4"/>
      <c r="K14" s="26" t="s">
        <v>183</v>
      </c>
      <c r="L14" s="4"/>
      <c r="M14" s="26" t="s">
        <v>183</v>
      </c>
    </row>
    <row r="15" spans="1:15" x14ac:dyDescent="0.25">
      <c r="A15" s="1"/>
      <c r="B15" s="1" t="s">
        <v>222</v>
      </c>
      <c r="C15" s="26" t="s">
        <v>183</v>
      </c>
      <c r="D15" s="4"/>
      <c r="E15" s="26" t="s">
        <v>183</v>
      </c>
      <c r="F15" s="4"/>
      <c r="G15" s="26" t="s">
        <v>183</v>
      </c>
      <c r="H15" s="4"/>
      <c r="I15" s="26" t="s">
        <v>183</v>
      </c>
      <c r="J15" s="4"/>
      <c r="K15" s="26" t="s">
        <v>183</v>
      </c>
      <c r="L15" s="4"/>
      <c r="M15" s="26" t="s">
        <v>183</v>
      </c>
    </row>
    <row r="16" spans="1:15" x14ac:dyDescent="0.25">
      <c r="A16" s="1"/>
      <c r="B16" s="1" t="s">
        <v>32</v>
      </c>
      <c r="C16" s="26" t="s">
        <v>183</v>
      </c>
      <c r="D16" s="4"/>
      <c r="E16" s="26" t="s">
        <v>183</v>
      </c>
      <c r="F16" s="4"/>
      <c r="G16" s="26" t="s">
        <v>183</v>
      </c>
      <c r="H16" s="4"/>
      <c r="I16" s="26" t="s">
        <v>183</v>
      </c>
      <c r="J16" s="4"/>
      <c r="K16" s="26" t="s">
        <v>183</v>
      </c>
      <c r="L16" s="4"/>
      <c r="M16" s="26" t="s">
        <v>183</v>
      </c>
      <c r="O16" t="s">
        <v>223</v>
      </c>
    </row>
    <row r="17" spans="1:15" x14ac:dyDescent="0.25">
      <c r="A17" s="1"/>
      <c r="B17" s="1" t="s">
        <v>224</v>
      </c>
      <c r="C17" s="26" t="s">
        <v>183</v>
      </c>
      <c r="D17" s="4"/>
      <c r="E17" s="26" t="s">
        <v>183</v>
      </c>
      <c r="F17" s="4"/>
      <c r="G17" s="26" t="s">
        <v>183</v>
      </c>
      <c r="H17" s="4"/>
      <c r="I17" s="26" t="s">
        <v>183</v>
      </c>
      <c r="J17" s="4"/>
      <c r="K17" s="26" t="s">
        <v>183</v>
      </c>
      <c r="L17" s="4"/>
      <c r="M17" s="26" t="s">
        <v>183</v>
      </c>
      <c r="O17" t="s">
        <v>225</v>
      </c>
    </row>
    <row r="18" spans="1:15" x14ac:dyDescent="0.25">
      <c r="A18" s="1"/>
      <c r="B18" s="1" t="s">
        <v>226</v>
      </c>
      <c r="C18" s="26" t="s">
        <v>183</v>
      </c>
      <c r="D18" s="4"/>
      <c r="E18" s="26" t="s">
        <v>183</v>
      </c>
      <c r="F18" s="4"/>
      <c r="G18" s="26" t="s">
        <v>183</v>
      </c>
      <c r="H18" s="4"/>
      <c r="I18" s="26" t="s">
        <v>183</v>
      </c>
      <c r="J18" s="4"/>
      <c r="K18" s="26" t="s">
        <v>183</v>
      </c>
      <c r="L18" s="4"/>
      <c r="M18" s="26" t="s">
        <v>183</v>
      </c>
    </row>
    <row r="19" spans="1:15" x14ac:dyDescent="0.25">
      <c r="A19" s="1"/>
      <c r="B19" s="1" t="s">
        <v>227</v>
      </c>
      <c r="C19" s="26" t="s">
        <v>183</v>
      </c>
      <c r="D19" s="4"/>
      <c r="E19" s="26" t="s">
        <v>183</v>
      </c>
      <c r="F19" s="4"/>
      <c r="G19" s="26" t="s">
        <v>183</v>
      </c>
      <c r="H19" s="4"/>
      <c r="I19" s="26" t="s">
        <v>183</v>
      </c>
      <c r="J19" s="4"/>
      <c r="K19" s="26" t="s">
        <v>183</v>
      </c>
      <c r="L19" s="4"/>
      <c r="M19" s="26" t="s">
        <v>183</v>
      </c>
      <c r="O19" t="s">
        <v>219</v>
      </c>
    </row>
    <row r="20" spans="1:15" x14ac:dyDescent="0.25">
      <c r="A20" s="1"/>
      <c r="B20" s="1" t="s">
        <v>228</v>
      </c>
      <c r="C20" s="26" t="s">
        <v>183</v>
      </c>
      <c r="D20" s="4"/>
      <c r="E20" s="26" t="s">
        <v>183</v>
      </c>
      <c r="F20" s="4"/>
      <c r="G20" s="26" t="s">
        <v>183</v>
      </c>
      <c r="H20" s="4"/>
      <c r="I20" s="26" t="s">
        <v>183</v>
      </c>
      <c r="J20" s="4"/>
      <c r="K20" s="26" t="s">
        <v>183</v>
      </c>
      <c r="L20" s="4"/>
      <c r="M20" s="26" t="s">
        <v>183</v>
      </c>
      <c r="O20" t="s">
        <v>204</v>
      </c>
    </row>
    <row r="21" spans="1:15" x14ac:dyDescent="0.25">
      <c r="A21" s="1"/>
      <c r="B21" s="1" t="s">
        <v>229</v>
      </c>
      <c r="C21" s="26" t="s">
        <v>183</v>
      </c>
      <c r="D21" s="4"/>
      <c r="E21" s="26" t="s">
        <v>183</v>
      </c>
      <c r="F21" s="4"/>
      <c r="G21" s="26" t="s">
        <v>183</v>
      </c>
      <c r="H21" s="4"/>
      <c r="I21" s="26" t="s">
        <v>183</v>
      </c>
      <c r="J21" s="4"/>
      <c r="K21" s="26" t="s">
        <v>183</v>
      </c>
      <c r="L21" s="4"/>
      <c r="M21" s="26" t="s">
        <v>183</v>
      </c>
      <c r="O21" t="s">
        <v>230</v>
      </c>
    </row>
    <row r="22" spans="1:15" x14ac:dyDescent="0.25">
      <c r="A22" s="1"/>
      <c r="B22" s="1" t="s">
        <v>231</v>
      </c>
      <c r="C22" s="26" t="s">
        <v>183</v>
      </c>
      <c r="D22" s="4"/>
      <c r="E22" s="26" t="s">
        <v>183</v>
      </c>
      <c r="F22" s="4"/>
      <c r="G22" s="26" t="s">
        <v>183</v>
      </c>
      <c r="H22" s="4"/>
      <c r="I22" s="26" t="s">
        <v>183</v>
      </c>
      <c r="J22" s="4"/>
      <c r="K22" s="26" t="s">
        <v>183</v>
      </c>
      <c r="L22" s="4"/>
      <c r="M22" s="26" t="s">
        <v>183</v>
      </c>
      <c r="O22" t="s">
        <v>232</v>
      </c>
    </row>
    <row r="23" spans="1:15" x14ac:dyDescent="0.25">
      <c r="A23" s="1"/>
      <c r="B23" s="1" t="s">
        <v>233</v>
      </c>
      <c r="C23" s="26" t="s">
        <v>183</v>
      </c>
      <c r="D23" s="4"/>
      <c r="E23" s="26" t="s">
        <v>183</v>
      </c>
      <c r="F23" s="4"/>
      <c r="G23" s="26" t="s">
        <v>183</v>
      </c>
      <c r="H23" s="4"/>
      <c r="I23" s="26" t="s">
        <v>183</v>
      </c>
      <c r="J23" s="4"/>
      <c r="K23" s="26" t="s">
        <v>183</v>
      </c>
      <c r="L23" s="4"/>
      <c r="M23" s="26" t="s">
        <v>183</v>
      </c>
      <c r="O23" t="s">
        <v>234</v>
      </c>
    </row>
    <row r="24" spans="1:15" x14ac:dyDescent="0.25">
      <c r="A24" s="1"/>
      <c r="B24" s="1" t="s">
        <v>235</v>
      </c>
      <c r="C24" s="26" t="s">
        <v>183</v>
      </c>
      <c r="D24" s="4"/>
      <c r="E24" s="26" t="s">
        <v>183</v>
      </c>
      <c r="F24" s="4"/>
      <c r="G24" s="26" t="s">
        <v>183</v>
      </c>
      <c r="H24" s="4"/>
      <c r="I24" s="26" t="s">
        <v>183</v>
      </c>
      <c r="J24" s="4"/>
      <c r="K24" s="26" t="s">
        <v>183</v>
      </c>
      <c r="L24" s="4"/>
      <c r="M24" s="26" t="s">
        <v>183</v>
      </c>
      <c r="O24" t="s">
        <v>236</v>
      </c>
    </row>
    <row r="25" spans="1:15" x14ac:dyDescent="0.25">
      <c r="A25" s="1"/>
      <c r="B25" s="1" t="s">
        <v>237</v>
      </c>
      <c r="C25" s="26" t="s">
        <v>183</v>
      </c>
      <c r="D25" s="4"/>
      <c r="E25" s="26" t="s">
        <v>183</v>
      </c>
      <c r="F25" s="4"/>
      <c r="G25" s="26" t="s">
        <v>183</v>
      </c>
      <c r="H25" s="4"/>
      <c r="I25" s="26" t="s">
        <v>183</v>
      </c>
      <c r="J25" s="4"/>
      <c r="K25" s="26" t="s">
        <v>183</v>
      </c>
      <c r="L25" s="4"/>
      <c r="M25" s="26" t="s">
        <v>183</v>
      </c>
    </row>
    <row r="26" spans="1:15" x14ac:dyDescent="0.25">
      <c r="A26" s="1"/>
      <c r="B26" s="1" t="s">
        <v>238</v>
      </c>
      <c r="C26" s="26" t="s">
        <v>183</v>
      </c>
      <c r="D26" s="4"/>
      <c r="E26" s="26" t="s">
        <v>183</v>
      </c>
      <c r="F26" s="4"/>
      <c r="G26" s="26" t="s">
        <v>183</v>
      </c>
      <c r="H26" s="4"/>
      <c r="I26" s="26" t="s">
        <v>183</v>
      </c>
      <c r="J26" s="4"/>
      <c r="K26" s="26" t="s">
        <v>183</v>
      </c>
      <c r="L26" s="4"/>
      <c r="M26" s="26" t="s">
        <v>183</v>
      </c>
      <c r="O26" t="s">
        <v>239</v>
      </c>
    </row>
    <row r="27" spans="1:15" x14ac:dyDescent="0.25">
      <c r="A27" s="1"/>
      <c r="B27" s="1" t="s">
        <v>240</v>
      </c>
      <c r="C27" s="26" t="s">
        <v>183</v>
      </c>
      <c r="D27" s="4"/>
      <c r="E27" s="26" t="s">
        <v>183</v>
      </c>
      <c r="F27" s="4"/>
      <c r="G27" s="26" t="s">
        <v>183</v>
      </c>
      <c r="H27" s="4"/>
      <c r="I27" s="26" t="s">
        <v>183</v>
      </c>
      <c r="J27" s="4"/>
      <c r="K27" s="26" t="s">
        <v>183</v>
      </c>
      <c r="L27" s="4"/>
      <c r="M27" s="26" t="s">
        <v>183</v>
      </c>
    </row>
    <row r="28" spans="1:15" x14ac:dyDescent="0.25">
      <c r="A28" s="1"/>
      <c r="B28" s="1" t="s">
        <v>241</v>
      </c>
      <c r="C28" s="26" t="s">
        <v>183</v>
      </c>
      <c r="D28" s="4"/>
      <c r="E28" s="26" t="s">
        <v>183</v>
      </c>
      <c r="F28" s="4"/>
      <c r="G28" s="26" t="s">
        <v>183</v>
      </c>
      <c r="H28" s="4"/>
      <c r="I28" s="26" t="s">
        <v>183</v>
      </c>
      <c r="J28" s="4"/>
      <c r="K28" s="26" t="s">
        <v>183</v>
      </c>
      <c r="L28" s="4"/>
      <c r="M28" s="26" t="s">
        <v>183</v>
      </c>
      <c r="O28" t="s">
        <v>242</v>
      </c>
    </row>
    <row r="29" spans="1:15" x14ac:dyDescent="0.25">
      <c r="A29" s="1"/>
      <c r="B29" s="1" t="s">
        <v>243</v>
      </c>
      <c r="C29" s="26" t="s">
        <v>183</v>
      </c>
      <c r="D29" s="4"/>
      <c r="E29" s="26" t="s">
        <v>183</v>
      </c>
      <c r="F29" s="4"/>
      <c r="G29" s="26" t="s">
        <v>183</v>
      </c>
      <c r="H29" s="4"/>
      <c r="I29" s="26" t="s">
        <v>183</v>
      </c>
      <c r="J29" s="4"/>
      <c r="K29" s="26" t="s">
        <v>183</v>
      </c>
      <c r="L29" s="4"/>
      <c r="M29" s="26" t="s">
        <v>183</v>
      </c>
      <c r="O29" t="s">
        <v>244</v>
      </c>
    </row>
    <row r="30" spans="1:15" x14ac:dyDescent="0.25">
      <c r="A30" s="1"/>
      <c r="B30" s="1" t="s">
        <v>245</v>
      </c>
      <c r="C30" s="26" t="s">
        <v>183</v>
      </c>
      <c r="D30" s="4"/>
      <c r="E30" s="26" t="s">
        <v>183</v>
      </c>
      <c r="F30" s="4"/>
      <c r="G30" s="26" t="s">
        <v>183</v>
      </c>
      <c r="H30" s="4"/>
      <c r="I30" s="26" t="s">
        <v>183</v>
      </c>
      <c r="J30" s="4"/>
      <c r="K30" s="26" t="s">
        <v>183</v>
      </c>
      <c r="L30" s="4"/>
      <c r="M30" s="26" t="s">
        <v>183</v>
      </c>
      <c r="O30" t="s">
        <v>246</v>
      </c>
    </row>
    <row r="31" spans="1:15" x14ac:dyDescent="0.25">
      <c r="A31" s="1"/>
      <c r="B31" s="1" t="s">
        <v>247</v>
      </c>
      <c r="C31" s="26" t="s">
        <v>183</v>
      </c>
      <c r="D31" s="4"/>
      <c r="E31" s="26" t="s">
        <v>183</v>
      </c>
      <c r="F31" s="4"/>
      <c r="G31" s="26" t="s">
        <v>183</v>
      </c>
      <c r="H31" s="4"/>
      <c r="I31" s="26" t="s">
        <v>183</v>
      </c>
      <c r="J31" s="4"/>
      <c r="K31" s="26" t="s">
        <v>183</v>
      </c>
      <c r="L31" s="4"/>
      <c r="M31" s="26" t="s">
        <v>183</v>
      </c>
      <c r="O31" t="s">
        <v>234</v>
      </c>
    </row>
    <row r="32" spans="1:15" x14ac:dyDescent="0.25">
      <c r="A32" s="1"/>
      <c r="B32" s="1" t="s">
        <v>248</v>
      </c>
      <c r="C32" s="26" t="s">
        <v>183</v>
      </c>
      <c r="D32" s="4"/>
      <c r="E32" s="26" t="s">
        <v>183</v>
      </c>
      <c r="F32" s="4"/>
      <c r="G32" s="26" t="s">
        <v>183</v>
      </c>
      <c r="H32" s="4"/>
      <c r="I32" s="26" t="s">
        <v>183</v>
      </c>
      <c r="J32" s="4"/>
      <c r="K32" s="26" t="s">
        <v>183</v>
      </c>
      <c r="L32" s="4"/>
      <c r="M32" s="26" t="s">
        <v>183</v>
      </c>
      <c r="O32" t="s">
        <v>249</v>
      </c>
    </row>
    <row r="33" spans="1:15" x14ac:dyDescent="0.25">
      <c r="A33" s="1"/>
      <c r="B33" s="1" t="s">
        <v>250</v>
      </c>
      <c r="C33" s="26" t="s">
        <v>183</v>
      </c>
      <c r="D33" s="4"/>
      <c r="E33" s="26" t="s">
        <v>183</v>
      </c>
      <c r="F33" s="4"/>
      <c r="G33" s="26" t="s">
        <v>183</v>
      </c>
      <c r="H33" s="4"/>
      <c r="I33" s="26" t="s">
        <v>183</v>
      </c>
      <c r="J33" s="4"/>
      <c r="K33" s="26" t="s">
        <v>183</v>
      </c>
      <c r="L33" s="4"/>
      <c r="M33" s="26" t="s">
        <v>183</v>
      </c>
      <c r="O33" t="s">
        <v>251</v>
      </c>
    </row>
    <row r="34" spans="1:15" x14ac:dyDescent="0.25">
      <c r="A34" s="1"/>
      <c r="B34" s="1" t="s">
        <v>252</v>
      </c>
      <c r="C34" s="26" t="s">
        <v>183</v>
      </c>
      <c r="D34" s="4"/>
      <c r="E34" s="26" t="s">
        <v>183</v>
      </c>
      <c r="F34" s="4"/>
      <c r="G34" s="26" t="s">
        <v>183</v>
      </c>
      <c r="H34" s="4"/>
      <c r="I34" s="26" t="s">
        <v>183</v>
      </c>
      <c r="J34" s="4"/>
      <c r="K34" s="26" t="s">
        <v>183</v>
      </c>
      <c r="L34" s="4"/>
      <c r="M34" s="26" t="s">
        <v>183</v>
      </c>
      <c r="O34" t="s">
        <v>253</v>
      </c>
    </row>
    <row r="35" spans="1:15" x14ac:dyDescent="0.25">
      <c r="A35" s="1"/>
      <c r="B35" s="1" t="s">
        <v>254</v>
      </c>
      <c r="C35" s="26" t="s">
        <v>183</v>
      </c>
      <c r="D35" s="4"/>
      <c r="E35" s="26" t="s">
        <v>183</v>
      </c>
      <c r="F35" s="4"/>
      <c r="G35" s="26" t="s">
        <v>183</v>
      </c>
      <c r="H35" s="4"/>
      <c r="I35" s="26" t="s">
        <v>183</v>
      </c>
      <c r="J35" s="4"/>
      <c r="K35" s="26" t="s">
        <v>183</v>
      </c>
      <c r="L35" s="4"/>
      <c r="M35" s="26" t="s">
        <v>183</v>
      </c>
      <c r="O35" t="s">
        <v>234</v>
      </c>
    </row>
    <row r="36" spans="1:15" x14ac:dyDescent="0.25">
      <c r="A36" s="1"/>
      <c r="B36" s="1" t="s">
        <v>255</v>
      </c>
      <c r="C36" s="26" t="s">
        <v>183</v>
      </c>
      <c r="D36" s="4"/>
      <c r="E36" s="26" t="s">
        <v>183</v>
      </c>
      <c r="F36" s="4"/>
      <c r="G36" s="26" t="s">
        <v>183</v>
      </c>
      <c r="H36" s="4"/>
      <c r="I36" s="26" t="s">
        <v>183</v>
      </c>
      <c r="J36" s="4"/>
      <c r="K36" s="26" t="s">
        <v>183</v>
      </c>
      <c r="L36" s="4"/>
      <c r="M36" s="26" t="s">
        <v>183</v>
      </c>
      <c r="O36" t="s">
        <v>256</v>
      </c>
    </row>
    <row r="37" spans="1:15" x14ac:dyDescent="0.25">
      <c r="A37" s="1"/>
      <c r="B37" s="1" t="s">
        <v>257</v>
      </c>
      <c r="C37" s="26" t="s">
        <v>183</v>
      </c>
      <c r="D37" s="4"/>
      <c r="E37" s="26" t="s">
        <v>183</v>
      </c>
      <c r="F37" s="4"/>
      <c r="G37" s="26" t="s">
        <v>183</v>
      </c>
      <c r="H37" s="4"/>
      <c r="I37" s="26" t="s">
        <v>183</v>
      </c>
      <c r="J37" s="4"/>
      <c r="K37" s="26" t="s">
        <v>183</v>
      </c>
      <c r="L37" s="4"/>
      <c r="M37" s="26" t="s">
        <v>183</v>
      </c>
    </row>
    <row r="38" spans="1:15" ht="15.75" thickBot="1" x14ac:dyDescent="0.3">
      <c r="A38" s="1"/>
      <c r="B38" s="1" t="s">
        <v>258</v>
      </c>
      <c r="C38" s="27" t="s">
        <v>183</v>
      </c>
      <c r="D38" s="4"/>
      <c r="E38" s="27" t="s">
        <v>183</v>
      </c>
      <c r="F38" s="4"/>
      <c r="G38" s="26" t="s">
        <v>183</v>
      </c>
      <c r="H38" s="4"/>
      <c r="I38" s="26" t="s">
        <v>183</v>
      </c>
      <c r="J38" s="4"/>
      <c r="K38" s="26" t="s">
        <v>183</v>
      </c>
      <c r="L38" s="4"/>
      <c r="M38" s="26" t="s">
        <v>183</v>
      </c>
      <c r="O38" t="s">
        <v>259</v>
      </c>
    </row>
    <row r="39" spans="1:15" ht="15.75" thickBot="1" x14ac:dyDescent="0.3">
      <c r="A39" s="1" t="s">
        <v>11</v>
      </c>
      <c r="B39" s="1"/>
      <c r="C39" s="29">
        <f>ROUND(SUM(C2:C38),5)</f>
        <v>0</v>
      </c>
      <c r="D39" s="1"/>
      <c r="E39" s="29" t="s">
        <v>183</v>
      </c>
      <c r="F39" s="1"/>
      <c r="G39" s="26" t="s">
        <v>183</v>
      </c>
      <c r="H39" s="1"/>
      <c r="I39" s="26" t="s">
        <v>183</v>
      </c>
      <c r="J39" s="1"/>
      <c r="K39" s="26" t="s">
        <v>183</v>
      </c>
      <c r="L39" s="1"/>
      <c r="M39" s="26" t="s">
        <v>183</v>
      </c>
      <c r="N39" s="7"/>
      <c r="O39" s="7"/>
    </row>
    <row r="40" spans="1:15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FF0E728B477F46860A0EC958EE362B" ma:contentTypeVersion="128" ma:contentTypeDescription="" ma:contentTypeScope="" ma:versionID="11d4aab2da6e3779974d9c22eabb0f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2006-05-10T07:00:00+00:00</OpenedDate>
    <Date1 xmlns="dc463f71-b30c-4ab2-9473-d307f9d35888">2014-02-20T08:00:00+00:00</Date1>
    <IsDocumentOrder xmlns="dc463f71-b30c-4ab2-9473-d307f9d35888" xsi:nil="true"/>
    <IsHighlyConfidential xmlns="dc463f71-b30c-4ab2-9473-d307f9d35888">false</IsHighlyConfidential>
    <CaseCompanyNames xmlns="dc463f71-b30c-4ab2-9473-d307f9d35888">Westgate Communications LLC</CaseCompanyNames>
    <DocketNumber xmlns="dc463f71-b30c-4ab2-9473-d307f9d35888">060762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7B1C6F2-E6F4-49D0-B452-4F258F9C3BB3}"/>
</file>

<file path=customXml/itemProps2.xml><?xml version="1.0" encoding="utf-8"?>
<ds:datastoreItem xmlns:ds="http://schemas.openxmlformats.org/officeDocument/2006/customXml" ds:itemID="{4F0CD1AA-0E44-4134-ACF0-F68E201E0450}"/>
</file>

<file path=customXml/itemProps3.xml><?xml version="1.0" encoding="utf-8"?>
<ds:datastoreItem xmlns:ds="http://schemas.openxmlformats.org/officeDocument/2006/customXml" ds:itemID="{28669187-1EC7-406A-AC2B-A02E39B34F97}"/>
</file>

<file path=customXml/itemProps4.xml><?xml version="1.0" encoding="utf-8"?>
<ds:datastoreItem xmlns:ds="http://schemas.openxmlformats.org/officeDocument/2006/customXml" ds:itemID="{0BE940EB-179D-4833-A1AF-3E89A8709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2410.40</vt:lpstr>
      <vt:lpstr>2230.20</vt:lpstr>
      <vt:lpstr>2230.10</vt:lpstr>
      <vt:lpstr>2114.00</vt:lpstr>
      <vt:lpstr>2110.60</vt:lpstr>
      <vt:lpstr>2210.00</vt:lpstr>
      <vt:lpstr>accts pay 12-31-12</vt:lpstr>
      <vt:lpstr>Sheet2</vt:lpstr>
      <vt:lpstr>Sheet3</vt:lpstr>
      <vt:lpstr>'2110.60'!Print_Titles</vt:lpstr>
      <vt:lpstr>'2114.00'!Print_Titles</vt:lpstr>
      <vt:lpstr>'2210.00'!Print_Titles</vt:lpstr>
      <vt:lpstr>'2230.10'!Print_Titles</vt:lpstr>
      <vt:lpstr>'2230.20'!Print_Titles</vt:lpstr>
      <vt:lpstr>'2410.40'!Print_Titles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Richard</cp:lastModifiedBy>
  <dcterms:created xsi:type="dcterms:W3CDTF">2014-02-05T20:58:53Z</dcterms:created>
  <dcterms:modified xsi:type="dcterms:W3CDTF">2014-02-20T18:42:37Z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0x0101006E56B4D1795A2E4DB2F0B01679ED314A0088FF0E728B477F46860A0EC958EE362B</vt:lpwstr>
  </property>
  <property fmtid="{D5CDD505-2E9C-101B-9397-08002B2CF9AE}" pid="3" name="_docset_NoMedatataSyncRequired">
    <vt:lpwstr>False</vt:lpwstr>
  </property>
</Properties>
</file>