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5" yWindow="165" windowWidth="20190" windowHeight="8970" tabRatio="902" activeTab="4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/>
  <calcPr calcId="162913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I157" i="17" s="1"/>
  <c r="G157" i="17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77" i="17"/>
  <c r="I87" i="17"/>
  <c r="I126" i="17"/>
  <c r="I209" i="17"/>
  <c r="I106" i="17"/>
  <c r="I161" i="17"/>
  <c r="I173" i="17"/>
  <c r="I259" i="17"/>
  <c r="I101" i="17"/>
  <c r="I141" i="17"/>
  <c r="I147" i="17"/>
  <c r="I149" i="17"/>
  <c r="I151" i="17"/>
  <c r="I153" i="17"/>
  <c r="I214" i="17"/>
  <c r="I220" i="17"/>
  <c r="I226" i="17"/>
  <c r="I228" i="17"/>
  <c r="I250" i="17"/>
  <c r="I292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G46" i="17"/>
  <c r="H45" i="17"/>
  <c r="G45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I28" i="17" s="1"/>
  <c r="H28" i="17"/>
  <c r="G29" i="17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H23" i="17"/>
  <c r="G23" i="17"/>
  <c r="C25" i="17"/>
  <c r="D25" i="17"/>
  <c r="E25" i="17"/>
  <c r="F25" i="17"/>
  <c r="B25" i="17"/>
  <c r="H20" i="17"/>
  <c r="H21" i="17" s="1"/>
  <c r="G20" i="17"/>
  <c r="I20" i="17" s="1"/>
  <c r="I21" i="17" s="1"/>
  <c r="C21" i="17"/>
  <c r="D21" i="17"/>
  <c r="E21" i="17"/>
  <c r="F21" i="17"/>
  <c r="G21" i="17"/>
  <c r="I29" i="17" l="1"/>
  <c r="I46" i="17"/>
  <c r="I24" i="17"/>
  <c r="I25" i="17" s="1"/>
  <c r="I39" i="17"/>
  <c r="I37" i="17"/>
  <c r="G47" i="17"/>
  <c r="F63" i="17"/>
  <c r="G25" i="17"/>
  <c r="I36" i="17"/>
  <c r="I34" i="17"/>
  <c r="I32" i="17"/>
  <c r="H47" i="17"/>
  <c r="H63" i="17" s="1"/>
  <c r="I23" i="17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<sst xmlns="http://schemas.openxmlformats.org/spreadsheetml/2006/main" count="501" uniqueCount="421">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</sst>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0" applyNumberFormat="1" applyFont="1" applyFill="1" applyBorder="1"/>
    <xf numFmtId="166" fontId="0" fillId="127" borderId="79" xfId="0" applyNumberFormat="1" applyFont="1" applyFill="1" applyBorder="1"/>
    <xf numFmtId="166" fontId="0" fillId="127" borderId="80" xfId="0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0" applyFont="1" applyFill="1"/>
    <xf numFmtId="0" fontId="5" fillId="145" borderId="0" xfId="0" applyFill="1"/>
    <xf numFmtId="0" fontId="5" fillId="0" borderId="0" xfId="0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1" sqref="E1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H7" sqref="H7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419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420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42" sqref="F42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2019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2019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414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415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416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8" zoomScaleNormal="100" workbookViewId="0">
      <selection activeCell="B77" sqref="B76:B77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2019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12/31/2018)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0.58050000000000002</v>
      </c>
      <c r="G9" s="174">
        <f>VLOOKUP($E9,$B$65:$G$70,6,FALSE)</f>
        <v>0.41949999999999998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0.62209999999999999</v>
      </c>
      <c r="G10" s="174">
        <f>VLOOKUP($E10,$B$65:$G$70,6,FALSE)</f>
        <v>0.37790000000000001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0.58050000000000002</v>
      </c>
      <c r="G11" s="174">
        <f>VLOOKUP($E11,$B$65:$G$70,6,FALSE)</f>
        <v>0.41949999999999998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0.66190000000000004</v>
      </c>
      <c r="G12" s="174">
        <f>VLOOKUP($E12,$B$65:$G$70,6,FALSE)</f>
        <v>0.33810000000000001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0.58050000000000002</v>
      </c>
      <c r="G16" s="174">
        <f t="shared" ref="G16:G22" si="5">VLOOKUP($E16,$B$65:$G$70,6,FALSE)</f>
        <v>0.41949999999999998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0.58050000000000002</v>
      </c>
      <c r="G17" s="174">
        <f t="shared" si="5"/>
        <v>0.41949999999999998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0.58050000000000002</v>
      </c>
      <c r="G18" s="174">
        <f t="shared" si="5"/>
        <v>0.41949999999999998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0.58050000000000002</v>
      </c>
      <c r="G19" s="174">
        <f t="shared" si="5"/>
        <v>0.41949999999999998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0.58050000000000002</v>
      </c>
      <c r="G20" s="174">
        <f t="shared" si="5"/>
        <v>0.41949999999999998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0.58050000000000002</v>
      </c>
      <c r="G21" s="174">
        <f t="shared" si="5"/>
        <v>0.41949999999999998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0.58050000000000002</v>
      </c>
      <c r="G22" s="176">
        <f t="shared" si="5"/>
        <v>0.41949999999999998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0.66190000000000004</v>
      </c>
      <c r="G25" s="174">
        <f t="shared" ref="G25:G37" si="9">VLOOKUP($E25,$B$65:$G$70,6,FALSE)</f>
        <v>0.33810000000000001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0.66190000000000004</v>
      </c>
      <c r="G26" s="174">
        <f t="shared" si="9"/>
        <v>0.33810000000000001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0.66190000000000004</v>
      </c>
      <c r="G27" s="174">
        <f t="shared" si="9"/>
        <v>0.33810000000000001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0.66190000000000004</v>
      </c>
      <c r="G28" s="174">
        <f t="shared" si="9"/>
        <v>0.33810000000000001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0.6038</v>
      </c>
      <c r="G29" s="174">
        <f t="shared" si="9"/>
        <v>0.3962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0.58050000000000002</v>
      </c>
      <c r="G30" s="174">
        <f t="shared" si="9"/>
        <v>0.41949999999999998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>
        <v>5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0.66190000000000004</v>
      </c>
      <c r="G32" s="174">
        <f t="shared" si="9"/>
        <v>0.33810000000000001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0.66190000000000004</v>
      </c>
      <c r="G33" s="174">
        <f t="shared" si="9"/>
        <v>0.33810000000000001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0.66190000000000004</v>
      </c>
      <c r="G34" s="174">
        <f t="shared" si="9"/>
        <v>0.33810000000000001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0.66190000000000004</v>
      </c>
      <c r="G35" s="174">
        <f t="shared" si="9"/>
        <v>0.33810000000000001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0.66190000000000004</v>
      </c>
      <c r="G36" s="174">
        <f t="shared" si="9"/>
        <v>0.33810000000000001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0.66190000000000004</v>
      </c>
      <c r="G37" s="176">
        <f t="shared" si="9"/>
        <v>0.33810000000000001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0.66190000000000004</v>
      </c>
      <c r="G40" s="174">
        <f>VLOOKUP($E40,$B$65:$G$70,6,FALSE)</f>
        <v>0.33810000000000001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0.66190000000000004</v>
      </c>
      <c r="G44" s="174">
        <f>VLOOKUP($E44,$B$65:$G$70,6,FALSE)</f>
        <v>0.33810000000000001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0.66190000000000004</v>
      </c>
      <c r="G45" s="174">
        <f>VLOOKUP($E45,$B$65:$G$70,6,FALSE)</f>
        <v>0.33810000000000001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>
        <v>4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0.66190000000000004</v>
      </c>
      <c r="G53" s="174">
        <f>VLOOKUP($E53,$B$65:$G$70,6,FALSE)</f>
        <v>0.33810000000000001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0.66190000000000004</v>
      </c>
      <c r="G57" s="174">
        <f>VLOOKUP($E57,$B$65:$G$70,6,FALSE)</f>
        <v>0.33810000000000001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0.66190000000000004</v>
      </c>
      <c r="G58" s="174">
        <f>VLOOKUP($E58,$B$65:$G$70,6,FALSE)</f>
        <v>0.33810000000000001</v>
      </c>
      <c r="H58" s="183">
        <f>'Unallocated Detail (R)'!D278</f>
        <v>0</v>
      </c>
    </row>
    <row r="59" spans="1:9" s="75" customFormat="1" ht="15.95" customHeight="1">
      <c r="A59" s="50"/>
      <c r="B59" s="47" t="s">
        <v>417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0.58050000000000002</v>
      </c>
      <c r="G66" s="72">
        <v>0.41949999999999998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0.62209999999999999</v>
      </c>
      <c r="G67" s="73">
        <v>0.37790000000000001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0.6038</v>
      </c>
      <c r="G68" s="73">
        <v>0.3962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0.66190000000000004</v>
      </c>
      <c r="G69" s="73">
        <v>0.33810000000000001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0.69140000000000001</v>
      </c>
      <c r="G70" s="74">
        <v>0.30859999999999999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/>
      <c r="C72" s="59"/>
      <c r="D72" s="59"/>
      <c r="E72" s="59"/>
      <c r="F72" s="59"/>
      <c r="G72" s="59"/>
      <c r="H72" s="59"/>
    </row>
    <row r="73" spans="1:8">
      <c r="B73" s="195"/>
    </row>
    <row r="74" spans="1:8">
      <c r="B74" s="195"/>
    </row>
    <row r="75" spans="1:8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391822-FE99-450E-9802-B2869AC097E4}"/>
</file>

<file path=customXml/itemProps2.xml><?xml version="1.0" encoding="utf-8"?>
<ds:datastoreItem xmlns:ds="http://schemas.openxmlformats.org/officeDocument/2006/customXml" ds:itemID="{9A0B9507-F204-4E8F-8686-F815FF149BA0}"/>
</file>

<file path=customXml/itemProps3.xml><?xml version="1.0" encoding="utf-8"?>
<ds:datastoreItem xmlns:ds="http://schemas.openxmlformats.org/officeDocument/2006/customXml" ds:itemID="{FAC32B5F-0192-4114-BDB1-859BE2C93CD6}"/>
</file>

<file path=customXml/itemProps4.xml><?xml version="1.0" encoding="utf-8"?>
<ds:datastoreItem xmlns:ds="http://schemas.openxmlformats.org/officeDocument/2006/customXml" ds:itemID="{E25E38A3-C940-4B9B-B332-BC9C472CE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2019-02-12T21:20:06Z</cp:lastPrinted>
  <dcterms:created xsi:type="dcterms:W3CDTF">2017-10-30T16:51:04Z</dcterms:created>
  <dcterms:modified xsi:type="dcterms:W3CDTF">2020-02-11T20:59:27Z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