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7955" windowHeight="11280"/>
  </bookViews>
  <sheets>
    <sheet name="cONFIDENTIAL Filing Rate Design" sheetId="2" r:id="rId1"/>
    <sheet name="Filing Dedacted" sheetId="3" r:id="rId2"/>
  </sheets>
  <definedNames>
    <definedName name="_xlnm.Print_Area" localSheetId="0">'cONFIDENTIAL Filing Rate Design'!$A$3:$N$27</definedName>
    <definedName name="_xlnm.Print_Area" localSheetId="1">'Filing Dedacted'!$A$3:$N$27</definedName>
    <definedName name="_xlnm.Print_Titles" localSheetId="0">'cONFIDENTIAL Filing Rate Design'!$1:$2</definedName>
    <definedName name="_xlnm.Print_Titles" localSheetId="1">'Filing Dedacted'!$1:$2</definedName>
  </definedNames>
  <calcPr calcId="145621"/>
</workbook>
</file>

<file path=xl/calcChain.xml><?xml version="1.0" encoding="utf-8"?>
<calcChain xmlns="http://schemas.openxmlformats.org/spreadsheetml/2006/main">
  <c r="L22" i="3" l="1"/>
  <c r="M22" i="3" s="1"/>
  <c r="K22" i="3"/>
  <c r="H22" i="3"/>
  <c r="K21" i="3"/>
  <c r="G21" i="3"/>
  <c r="L21" i="3" s="1"/>
  <c r="M21" i="3" s="1"/>
  <c r="A21" i="3"/>
  <c r="A22" i="3" s="1"/>
  <c r="L20" i="3"/>
  <c r="K20" i="3"/>
  <c r="H20" i="3"/>
  <c r="L14" i="3"/>
  <c r="M14" i="3" s="1"/>
  <c r="K14" i="3"/>
  <c r="H14" i="3"/>
  <c r="L13" i="3"/>
  <c r="K13" i="3"/>
  <c r="H13" i="3"/>
  <c r="L12" i="3"/>
  <c r="M12" i="3" s="1"/>
  <c r="K12" i="3"/>
  <c r="H12" i="3"/>
  <c r="L11" i="3"/>
  <c r="K11" i="3"/>
  <c r="H11" i="3"/>
  <c r="L8" i="3"/>
  <c r="M8" i="3" s="1"/>
  <c r="K8" i="3"/>
  <c r="H8" i="3"/>
  <c r="L7" i="3"/>
  <c r="K7" i="3"/>
  <c r="H7" i="3"/>
  <c r="L6" i="3"/>
  <c r="M6" i="3" s="1"/>
  <c r="K6" i="3"/>
  <c r="H6" i="3"/>
  <c r="L5" i="3"/>
  <c r="K5" i="3"/>
  <c r="H5" i="3"/>
  <c r="M7" i="3" l="1"/>
  <c r="M11" i="3"/>
  <c r="M13" i="3"/>
  <c r="M20" i="3"/>
  <c r="M5" i="3"/>
  <c r="H21" i="3"/>
  <c r="H5" i="2" l="1"/>
  <c r="K5" i="2"/>
  <c r="L5" i="2"/>
  <c r="M5" i="2" s="1"/>
  <c r="H6" i="2"/>
  <c r="K6" i="2"/>
  <c r="L6" i="2"/>
  <c r="M6" i="2" s="1"/>
  <c r="H7" i="2"/>
  <c r="K7" i="2"/>
  <c r="L7" i="2"/>
  <c r="M7" i="2" s="1"/>
  <c r="H8" i="2"/>
  <c r="K8" i="2"/>
  <c r="L8" i="2"/>
  <c r="M8" i="2" s="1"/>
  <c r="H11" i="2"/>
  <c r="K11" i="2"/>
  <c r="L11" i="2"/>
  <c r="M11" i="2" s="1"/>
  <c r="H12" i="2"/>
  <c r="K12" i="2"/>
  <c r="L12" i="2"/>
  <c r="M12" i="2" s="1"/>
  <c r="H13" i="2"/>
  <c r="K13" i="2"/>
  <c r="L13" i="2"/>
  <c r="M13" i="2" s="1"/>
  <c r="H14" i="2"/>
  <c r="K14" i="2"/>
  <c r="L14" i="2"/>
  <c r="M14" i="2" s="1"/>
  <c r="K15" i="2"/>
  <c r="H20" i="2"/>
  <c r="K20" i="2"/>
  <c r="L20" i="2"/>
  <c r="M20" i="2" s="1"/>
  <c r="A21" i="2"/>
  <c r="A22" i="2" s="1"/>
  <c r="G21" i="2"/>
  <c r="H21" i="2" s="1"/>
  <c r="K21" i="2"/>
  <c r="H22" i="2"/>
  <c r="K22" i="2"/>
  <c r="L22" i="2"/>
  <c r="M22" i="2" s="1"/>
  <c r="K23" i="2"/>
  <c r="M23" i="2" l="1"/>
  <c r="M15" i="2"/>
  <c r="L23" i="2"/>
  <c r="L21" i="2"/>
  <c r="M21" i="2" s="1"/>
  <c r="L15" i="2"/>
</calcChain>
</file>

<file path=xl/sharedStrings.xml><?xml version="1.0" encoding="utf-8"?>
<sst xmlns="http://schemas.openxmlformats.org/spreadsheetml/2006/main" count="107" uniqueCount="30">
  <si>
    <t>Exchange Name</t>
  </si>
  <si>
    <t>Prefix Code</t>
  </si>
  <si>
    <t>Trans Code</t>
  </si>
  <si>
    <t>Service Description</t>
  </si>
  <si>
    <t>Current Rate</t>
  </si>
  <si>
    <t>Proposed Rate</t>
  </si>
  <si>
    <t>ASOTIN</t>
  </si>
  <si>
    <t>Asotin Telephone Company</t>
  </si>
  <si>
    <t>ANATONE</t>
  </si>
  <si>
    <t>FXIR</t>
  </si>
  <si>
    <t>FOREIGN EXCHANGE, IN - RESIDENCE ONE-PARTY</t>
  </si>
  <si>
    <t>R1</t>
  </si>
  <si>
    <t>ONE-PARTY RESIDENCE ACCESS LINE - BASE RATE AREA</t>
  </si>
  <si>
    <t xml:space="preserve"> </t>
  </si>
  <si>
    <t>R1X</t>
  </si>
  <si>
    <t>0NE-PARTY RESIDENCE ACCESS LINE - BASE RATE AREA - NO TOUCHTONE</t>
  </si>
  <si>
    <t>McDaniel Telephone Company</t>
  </si>
  <si>
    <t>n/a</t>
  </si>
  <si>
    <t>EAS</t>
  </si>
  <si>
    <t>TTBD</t>
  </si>
  <si>
    <t xml:space="preserve">TOTAL TALK PACK </t>
  </si>
  <si>
    <t>ALL</t>
  </si>
  <si>
    <t>Proposed Annual Change</t>
  </si>
  <si>
    <t>Proposed Annual Revenue</t>
  </si>
  <si>
    <t>Current Annual Revenue</t>
  </si>
  <si>
    <t>Rate Change</t>
  </si>
  <si>
    <t>Qty</t>
  </si>
  <si>
    <t>TDS TELECOM WA - Local Rate Changes - 5/7/2016</t>
  </si>
  <si>
    <t>Public Copy</t>
  </si>
  <si>
    <t>Confidential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</si>
</sst>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4" fillId="0" borderId="0" xfId="0" applyFont="1" applyFill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9" fontId="0" fillId="0" borderId="0" xfId="0" applyNumberFormat="1"/>
    <xf numFmtId="44" fontId="0" fillId="0" borderId="0" xfId="1" applyFont="1"/>
    <xf numFmtId="44" fontId="0" fillId="0" borderId="0" xfId="0" applyNumberFormat="1"/>
    <xf numFmtId="44" fontId="0" fillId="0" borderId="0" xfId="1" applyFont="1" applyBorder="1"/>
    <xf numFmtId="49" fontId="0" fillId="0" borderId="0" xfId="0" applyNumberFormat="1" applyBorder="1"/>
    <xf numFmtId="164" fontId="2" fillId="0" borderId="0" xfId="0" applyNumberFormat="1" applyFont="1" applyBorder="1"/>
    <xf numFmtId="0" fontId="0" fillId="0" borderId="0" xfId="0" applyFill="1"/>
    <xf numFmtId="164" fontId="0" fillId="0" borderId="0" xfId="0" applyNumberFormat="1"/>
    <xf numFmtId="49" fontId="6" fillId="0" borderId="0" xfId="0" quotePrefix="1" applyNumberFormat="1" applyFont="1"/>
    <xf numFmtId="164" fontId="0" fillId="0" borderId="2" xfId="0" applyNumberFormat="1" applyFill="1" applyBorder="1"/>
    <xf numFmtId="164" fontId="0" fillId="0" borderId="2" xfId="0" applyNumberFormat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49" fontId="7" fillId="0" borderId="0" xfId="0" applyNumberFormat="1" applyFont="1"/>
    <xf numFmtId="44" fontId="0" fillId="0" borderId="0" xfId="1" applyFont="1" applyFill="1" applyBorder="1"/>
    <xf numFmtId="0" fontId="0" fillId="0" borderId="0" xfId="0" applyFill="1" applyBorder="1"/>
    <xf numFmtId="43" fontId="8" fillId="3" borderId="0" xfId="0" applyNumberFormat="1" applyFont="1" applyFill="1" applyAlignment="1">
      <alignment horizontal="center"/>
    </xf>
    <xf numFmtId="0" fontId="0" fillId="4" borderId="0" xfId="0" applyFill="1"/>
    <xf numFmtId="0" fontId="0" fillId="4" borderId="0" xfId="0" applyFill="1" applyBorder="1"/>
    <xf numFmtId="164" fontId="0" fillId="4" borderId="0" xfId="0" applyNumberFormat="1" applyFill="1"/>
    <xf numFmtId="49" fontId="0" fillId="4" borderId="0" xfId="0" applyNumberFormat="1" applyFill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1"/>
  <sheetViews>
    <sheetView tabSelected="1" zoomScale="90" zoomScaleNormal="90" workbookViewId="0">
      <selection activeCell="D25" sqref="D25"/>
    </sheetView>
  </sheetViews>
  <sheetFormatPr defaultRowHeight="15" x14ac:dyDescent="0.25"/>
  <cols>
    <col min="1" max="1" width="11.140625" customWidth="1"/>
    <col min="2" max="2" width="6.28515625" bestFit="1" customWidth="1"/>
    <col min="3" max="3" width="10.7109375" bestFit="1" customWidth="1"/>
    <col min="4" max="4" width="61.140625" customWidth="1"/>
    <col min="5" max="5" width="8.5703125" customWidth="1"/>
    <col min="6" max="6" width="9.7109375" customWidth="1"/>
    <col min="7" max="8" width="10" customWidth="1"/>
    <col min="9" max="9" width="5.42578125" customWidth="1"/>
    <col min="10" max="10" width="9.5703125" hidden="1" customWidth="1"/>
    <col min="11" max="11" width="13.140625" customWidth="1"/>
    <col min="12" max="13" width="11.28515625" customWidth="1"/>
    <col min="16" max="16" width="9.140625" style="2"/>
  </cols>
  <sheetData>
    <row r="1" spans="1:17" ht="18.75" x14ac:dyDescent="0.3">
      <c r="A1" s="1" t="s">
        <v>27</v>
      </c>
      <c r="E1" s="24"/>
      <c r="H1" t="s">
        <v>29</v>
      </c>
      <c r="K1" s="24"/>
      <c r="L1" s="24"/>
      <c r="M1" s="24"/>
    </row>
    <row r="2" spans="1:17" ht="18.75" x14ac:dyDescent="0.3">
      <c r="A2" s="1"/>
      <c r="E2" s="24"/>
      <c r="K2" s="24"/>
      <c r="L2" s="24"/>
      <c r="M2" s="24"/>
    </row>
    <row r="3" spans="1:17" ht="15.75" x14ac:dyDescent="0.25">
      <c r="A3" s="21" t="s">
        <v>7</v>
      </c>
      <c r="E3" s="24"/>
      <c r="K3" s="24"/>
      <c r="L3" s="24"/>
      <c r="M3" s="24"/>
    </row>
    <row r="4" spans="1:17" ht="45" x14ac:dyDescent="0.25">
      <c r="A4" s="20" t="s">
        <v>0</v>
      </c>
      <c r="B4" s="4" t="s">
        <v>1</v>
      </c>
      <c r="C4" s="3" t="s">
        <v>2</v>
      </c>
      <c r="D4" s="3" t="s">
        <v>3</v>
      </c>
      <c r="E4" s="5" t="s">
        <v>26</v>
      </c>
      <c r="F4" s="4" t="s">
        <v>4</v>
      </c>
      <c r="G4" s="6" t="s">
        <v>5</v>
      </c>
      <c r="H4" s="6" t="s">
        <v>25</v>
      </c>
      <c r="I4" s="7"/>
      <c r="J4" s="7"/>
      <c r="K4" s="19" t="s">
        <v>24</v>
      </c>
      <c r="L4" s="19" t="s">
        <v>23</v>
      </c>
      <c r="M4" s="19" t="s">
        <v>22</v>
      </c>
    </row>
    <row r="5" spans="1:17" x14ac:dyDescent="0.25">
      <c r="A5" s="8" t="s">
        <v>8</v>
      </c>
      <c r="C5" s="8" t="s">
        <v>11</v>
      </c>
      <c r="D5" s="8" t="s">
        <v>12</v>
      </c>
      <c r="E5">
        <v>79</v>
      </c>
      <c r="F5" s="9">
        <v>16</v>
      </c>
      <c r="G5" s="9">
        <v>18</v>
      </c>
      <c r="H5" s="10">
        <f>G5-F5</f>
        <v>2</v>
      </c>
      <c r="I5" s="10"/>
      <c r="J5" s="10"/>
      <c r="K5" s="15">
        <f>F5*E5*12</f>
        <v>15168</v>
      </c>
      <c r="L5" s="15">
        <f>G5*E5*12</f>
        <v>17064</v>
      </c>
      <c r="M5" s="15">
        <f>L5-K5</f>
        <v>1896</v>
      </c>
      <c r="Q5" s="10" t="s">
        <v>13</v>
      </c>
    </row>
    <row r="6" spans="1:17" x14ac:dyDescent="0.25">
      <c r="A6" s="8" t="s">
        <v>8</v>
      </c>
      <c r="C6" s="8" t="s">
        <v>14</v>
      </c>
      <c r="D6" s="8" t="s">
        <v>15</v>
      </c>
      <c r="E6">
        <v>1</v>
      </c>
      <c r="F6" s="9">
        <v>16</v>
      </c>
      <c r="G6" s="9">
        <v>18</v>
      </c>
      <c r="H6" s="10">
        <f>G6-F6</f>
        <v>2</v>
      </c>
      <c r="I6" s="10"/>
      <c r="J6" s="10"/>
      <c r="K6" s="15">
        <f>F6*E6*12</f>
        <v>192</v>
      </c>
      <c r="L6" s="15">
        <f>G6*E6*12</f>
        <v>216</v>
      </c>
      <c r="M6" s="15">
        <f>L6-K6</f>
        <v>24</v>
      </c>
    </row>
    <row r="7" spans="1:17" x14ac:dyDescent="0.25">
      <c r="A7" s="8" t="s">
        <v>8</v>
      </c>
      <c r="C7" s="8" t="s">
        <v>9</v>
      </c>
      <c r="D7" s="8" t="s">
        <v>10</v>
      </c>
      <c r="E7">
        <v>0</v>
      </c>
      <c r="F7" s="9">
        <v>16</v>
      </c>
      <c r="G7" s="9">
        <v>18</v>
      </c>
      <c r="H7" s="10">
        <f>G7-F7</f>
        <v>2</v>
      </c>
      <c r="I7" s="10"/>
      <c r="J7" s="10"/>
      <c r="K7" s="15">
        <f>F7*E7*12</f>
        <v>0</v>
      </c>
      <c r="L7" s="15">
        <f>G7*E7*12</f>
        <v>0</v>
      </c>
      <c r="M7" s="15">
        <f>L7-K7</f>
        <v>0</v>
      </c>
    </row>
    <row r="8" spans="1:17" x14ac:dyDescent="0.25">
      <c r="A8" s="8" t="s">
        <v>8</v>
      </c>
      <c r="C8" s="8" t="s">
        <v>19</v>
      </c>
      <c r="D8" s="8" t="s">
        <v>20</v>
      </c>
      <c r="E8" s="23">
        <v>0</v>
      </c>
      <c r="F8" s="9">
        <v>27.55</v>
      </c>
      <c r="G8" s="11">
        <v>29.55</v>
      </c>
      <c r="H8" s="10">
        <f>G8-F8</f>
        <v>2</v>
      </c>
      <c r="I8" s="11"/>
      <c r="J8" s="11"/>
      <c r="K8" s="15">
        <f>F8*E8*12</f>
        <v>0</v>
      </c>
      <c r="L8" s="15">
        <f>G8*E8*12</f>
        <v>0</v>
      </c>
      <c r="M8" s="15">
        <f>L8-K8</f>
        <v>0</v>
      </c>
    </row>
    <row r="9" spans="1:17" x14ac:dyDescent="0.25">
      <c r="A9" s="8"/>
      <c r="C9" s="8"/>
      <c r="D9" s="8"/>
      <c r="E9" s="14"/>
      <c r="F9" s="9"/>
      <c r="G9" s="22"/>
      <c r="H9" s="10"/>
      <c r="I9" s="10"/>
      <c r="J9" s="10"/>
      <c r="K9" s="15"/>
      <c r="L9" s="15"/>
      <c r="M9" s="15"/>
    </row>
    <row r="10" spans="1:17" x14ac:dyDescent="0.25">
      <c r="A10" s="8"/>
      <c r="C10" s="8"/>
      <c r="D10" s="8"/>
      <c r="E10" s="14"/>
      <c r="F10" s="9"/>
      <c r="G10" s="22"/>
      <c r="H10" s="10"/>
      <c r="I10" s="10"/>
      <c r="J10" s="10"/>
      <c r="K10" s="15"/>
      <c r="L10" s="15"/>
      <c r="M10" s="15"/>
    </row>
    <row r="11" spans="1:17" x14ac:dyDescent="0.25">
      <c r="A11" s="8" t="s">
        <v>6</v>
      </c>
      <c r="C11" s="8" t="s">
        <v>11</v>
      </c>
      <c r="D11" s="8" t="s">
        <v>12</v>
      </c>
      <c r="E11" s="14">
        <v>200</v>
      </c>
      <c r="F11" s="9">
        <v>17.2</v>
      </c>
      <c r="G11" s="9">
        <v>18</v>
      </c>
      <c r="H11" s="10">
        <f>G11-F11</f>
        <v>0.80000000000000071</v>
      </c>
      <c r="I11" s="10"/>
      <c r="J11" s="10"/>
      <c r="K11" s="15">
        <f>F11*E11*12</f>
        <v>41280</v>
      </c>
      <c r="L11" s="15">
        <f>G11*E11*12</f>
        <v>43200</v>
      </c>
      <c r="M11" s="15">
        <f>L11-K11</f>
        <v>1920</v>
      </c>
    </row>
    <row r="12" spans="1:17" x14ac:dyDescent="0.25">
      <c r="A12" s="8" t="s">
        <v>6</v>
      </c>
      <c r="C12" s="8" t="s">
        <v>14</v>
      </c>
      <c r="D12" s="8" t="s">
        <v>15</v>
      </c>
      <c r="E12" s="14">
        <v>0</v>
      </c>
      <c r="F12" s="9">
        <v>16.2</v>
      </c>
      <c r="G12" s="9">
        <v>18</v>
      </c>
      <c r="H12" s="10">
        <f>G12-F12</f>
        <v>1.8000000000000007</v>
      </c>
      <c r="I12" s="10"/>
      <c r="J12" s="10"/>
      <c r="K12" s="15">
        <f>F12*E12*12</f>
        <v>0</v>
      </c>
      <c r="L12" s="15">
        <f>G12*E12*12</f>
        <v>0</v>
      </c>
      <c r="M12" s="15">
        <f>L12-K12</f>
        <v>0</v>
      </c>
    </row>
    <row r="13" spans="1:17" x14ac:dyDescent="0.25">
      <c r="A13" s="8" t="s">
        <v>6</v>
      </c>
      <c r="C13" s="8" t="s">
        <v>9</v>
      </c>
      <c r="D13" s="8" t="s">
        <v>10</v>
      </c>
      <c r="E13" s="14">
        <v>0</v>
      </c>
      <c r="F13" s="9">
        <v>17.2</v>
      </c>
      <c r="G13" s="9">
        <v>18</v>
      </c>
      <c r="H13" s="10">
        <f>G13-F13</f>
        <v>0.80000000000000071</v>
      </c>
      <c r="I13" s="10"/>
      <c r="J13" s="10"/>
      <c r="K13" s="15">
        <f>F13*E13*12</f>
        <v>0</v>
      </c>
      <c r="L13" s="15">
        <f>G13*E13*12</f>
        <v>0</v>
      </c>
      <c r="M13" s="15">
        <f>L13-K13</f>
        <v>0</v>
      </c>
    </row>
    <row r="14" spans="1:17" x14ac:dyDescent="0.25">
      <c r="A14" s="8" t="s">
        <v>6</v>
      </c>
      <c r="C14" s="8" t="s">
        <v>19</v>
      </c>
      <c r="D14" s="8" t="s">
        <v>20</v>
      </c>
      <c r="E14" s="14">
        <v>6</v>
      </c>
      <c r="F14" s="9">
        <v>29.05</v>
      </c>
      <c r="G14" s="11">
        <v>29.85</v>
      </c>
      <c r="H14" s="10">
        <f>G14-F14</f>
        <v>0.80000000000000071</v>
      </c>
      <c r="I14" s="11"/>
      <c r="J14" s="11"/>
      <c r="K14" s="15">
        <f>F14*E14*12</f>
        <v>2091.6000000000004</v>
      </c>
      <c r="L14" s="15">
        <f>G14*E14*12</f>
        <v>2149.2000000000003</v>
      </c>
      <c r="M14" s="15">
        <f>L14-K14</f>
        <v>57.599999999999909</v>
      </c>
    </row>
    <row r="15" spans="1:17" ht="15.75" thickBot="1" x14ac:dyDescent="0.3">
      <c r="A15" s="8"/>
      <c r="C15" s="8"/>
      <c r="D15" s="8"/>
      <c r="E15" s="14"/>
      <c r="F15" s="9"/>
      <c r="G15" s="22"/>
      <c r="H15" s="10"/>
      <c r="I15" s="10"/>
      <c r="J15" s="10"/>
      <c r="K15" s="17">
        <f>SUM(K5:K12)</f>
        <v>56640</v>
      </c>
      <c r="L15" s="17">
        <f>SUM(L5:L12)</f>
        <v>60480</v>
      </c>
      <c r="M15" s="17">
        <f>SUM(M5:M14)</f>
        <v>3897.6</v>
      </c>
    </row>
    <row r="16" spans="1:17" ht="15.75" thickTop="1" x14ac:dyDescent="0.25">
      <c r="A16" s="8"/>
      <c r="C16" s="8"/>
      <c r="D16" s="16"/>
      <c r="F16" s="9" t="s">
        <v>13</v>
      </c>
      <c r="G16" s="9"/>
    </row>
    <row r="17" spans="1:16" x14ac:dyDescent="0.25">
      <c r="A17" s="8"/>
      <c r="C17" s="8"/>
      <c r="D17" s="16"/>
      <c r="F17" s="9"/>
      <c r="G17" s="9"/>
    </row>
    <row r="18" spans="1:16" ht="15.75" x14ac:dyDescent="0.25">
      <c r="A18" s="21" t="s">
        <v>16</v>
      </c>
      <c r="C18" s="8"/>
      <c r="D18" s="8"/>
      <c r="F18" s="9"/>
    </row>
    <row r="19" spans="1:16" ht="45" x14ac:dyDescent="0.25">
      <c r="A19" s="20" t="s">
        <v>0</v>
      </c>
      <c r="B19" s="4" t="s">
        <v>1</v>
      </c>
      <c r="C19" s="3" t="s">
        <v>2</v>
      </c>
      <c r="D19" s="3" t="s">
        <v>3</v>
      </c>
      <c r="E19" s="5" t="s">
        <v>26</v>
      </c>
      <c r="F19" s="4" t="s">
        <v>4</v>
      </c>
      <c r="G19" s="6" t="s">
        <v>5</v>
      </c>
      <c r="H19" s="6" t="s">
        <v>25</v>
      </c>
      <c r="I19" s="7"/>
      <c r="J19" s="7"/>
      <c r="K19" s="19" t="s">
        <v>24</v>
      </c>
      <c r="L19" s="19" t="s">
        <v>23</v>
      </c>
      <c r="M19" s="19" t="s">
        <v>22</v>
      </c>
    </row>
    <row r="20" spans="1:16" x14ac:dyDescent="0.25">
      <c r="A20" s="12" t="s">
        <v>21</v>
      </c>
      <c r="C20" s="8" t="s">
        <v>11</v>
      </c>
      <c r="D20" s="8" t="s">
        <v>12</v>
      </c>
      <c r="E20">
        <v>853</v>
      </c>
      <c r="F20" s="9">
        <v>9.4</v>
      </c>
      <c r="G20" s="9">
        <v>11.4</v>
      </c>
      <c r="H20" s="10">
        <f>G20-F20</f>
        <v>2</v>
      </c>
      <c r="I20" s="10"/>
      <c r="J20" s="10"/>
      <c r="K20" s="15">
        <f>F20*E20*12</f>
        <v>96218.400000000009</v>
      </c>
      <c r="L20" s="15">
        <f>G20*E20*12</f>
        <v>116690.40000000001</v>
      </c>
      <c r="M20" s="15">
        <f>L20-K20</f>
        <v>20472</v>
      </c>
    </row>
    <row r="21" spans="1:16" x14ac:dyDescent="0.25">
      <c r="A21" s="12" t="str">
        <f>A20</f>
        <v>ALL</v>
      </c>
      <c r="C21" s="8" t="s">
        <v>17</v>
      </c>
      <c r="D21" s="8" t="s">
        <v>18</v>
      </c>
      <c r="E21">
        <v>853</v>
      </c>
      <c r="F21" s="9">
        <v>6.6</v>
      </c>
      <c r="G21" s="9">
        <f>F21</f>
        <v>6.6</v>
      </c>
      <c r="H21" s="10">
        <f>G21-F21</f>
        <v>0</v>
      </c>
      <c r="I21" s="10"/>
      <c r="J21" s="10"/>
      <c r="K21" s="15">
        <f>F21*E21*12</f>
        <v>67557.599999999991</v>
      </c>
      <c r="L21" s="15">
        <f>G21*E21*12</f>
        <v>67557.599999999991</v>
      </c>
      <c r="M21" s="15">
        <f>L21-K21</f>
        <v>0</v>
      </c>
    </row>
    <row r="22" spans="1:16" x14ac:dyDescent="0.25">
      <c r="A22" s="12" t="str">
        <f>A21</f>
        <v>ALL</v>
      </c>
      <c r="C22" s="8" t="s">
        <v>19</v>
      </c>
      <c r="D22" s="8" t="s">
        <v>20</v>
      </c>
      <c r="E22">
        <v>9</v>
      </c>
      <c r="F22" s="9">
        <v>26.75</v>
      </c>
      <c r="G22" s="11">
        <v>28.75</v>
      </c>
      <c r="H22" s="10">
        <f>G22-F22</f>
        <v>2</v>
      </c>
      <c r="I22" s="11"/>
      <c r="J22" s="11"/>
      <c r="K22" s="15">
        <f>F22*E22*12</f>
        <v>2889</v>
      </c>
      <c r="L22" s="15">
        <f>G22*E22*12</f>
        <v>3105</v>
      </c>
      <c r="M22" s="15">
        <f>L22-K22</f>
        <v>216</v>
      </c>
    </row>
    <row r="23" spans="1:16" ht="15.75" thickBot="1" x14ac:dyDescent="0.3">
      <c r="K23" s="18">
        <f>SUM(K20:K22)</f>
        <v>166665</v>
      </c>
      <c r="L23" s="18">
        <f>SUM(L20:L22)</f>
        <v>187353</v>
      </c>
      <c r="M23" s="17">
        <f>SUM(M20:M22)</f>
        <v>20688</v>
      </c>
    </row>
    <row r="24" spans="1:16" ht="15.75" thickTop="1" x14ac:dyDescent="0.25">
      <c r="D24" s="16"/>
      <c r="K24" s="15"/>
      <c r="L24" s="15"/>
      <c r="P24"/>
    </row>
    <row r="25" spans="1:16" x14ac:dyDescent="0.25">
      <c r="K25" s="14"/>
      <c r="L25" s="14"/>
      <c r="M25" s="14"/>
      <c r="P25"/>
    </row>
    <row r="28" spans="1:16" x14ac:dyDescent="0.25">
      <c r="P28"/>
    </row>
    <row r="29" spans="1:16" x14ac:dyDescent="0.25">
      <c r="P29"/>
    </row>
    <row r="30" spans="1:16" x14ac:dyDescent="0.25">
      <c r="P30"/>
    </row>
    <row r="31" spans="1:16" x14ac:dyDescent="0.25">
      <c r="M31" s="13"/>
    </row>
  </sheetData>
  <printOptions horizontalCentered="1"/>
  <pageMargins left="0.25" right="0.25" top="0.75" bottom="0.75" header="0.3" footer="0.3"/>
  <pageSetup scale="70" orientation="landscape" r:id="rId1"/>
  <headerFooter>
    <oddFooter>&amp;LTDS TELECOM Rate FIling to move to benchmark rates&amp;CConfidential Information&amp;R3/31/2016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31"/>
  <sheetViews>
    <sheetView zoomScale="90" zoomScaleNormal="90" workbookViewId="0">
      <selection activeCell="D31" sqref="D31"/>
    </sheetView>
  </sheetViews>
  <sheetFormatPr defaultRowHeight="15" x14ac:dyDescent="0.25"/>
  <cols>
    <col min="1" max="1" width="11.140625" customWidth="1"/>
    <col min="2" max="2" width="6.28515625" bestFit="1" customWidth="1"/>
    <col min="3" max="3" width="10.7109375" bestFit="1" customWidth="1"/>
    <col min="4" max="4" width="61.140625" customWidth="1"/>
    <col min="5" max="5" width="8.5703125" customWidth="1"/>
    <col min="6" max="6" width="9.7109375" customWidth="1"/>
    <col min="7" max="8" width="10" customWidth="1"/>
    <col min="9" max="9" width="5.42578125" customWidth="1"/>
    <col min="10" max="10" width="9.5703125" hidden="1" customWidth="1"/>
    <col min="11" max="11" width="13.140625" customWidth="1"/>
    <col min="12" max="13" width="11.28515625" customWidth="1"/>
    <col min="16" max="16" width="9.140625" style="2"/>
  </cols>
  <sheetData>
    <row r="1" spans="1:17" ht="18.75" x14ac:dyDescent="0.3">
      <c r="A1" s="1" t="s">
        <v>27</v>
      </c>
      <c r="E1" s="24"/>
      <c r="I1" t="s">
        <v>28</v>
      </c>
      <c r="K1" s="24"/>
      <c r="L1" s="24"/>
      <c r="M1" s="24"/>
    </row>
    <row r="2" spans="1:17" ht="18.75" x14ac:dyDescent="0.3">
      <c r="A2" s="1"/>
      <c r="E2" s="24"/>
      <c r="K2" s="24"/>
      <c r="L2" s="24"/>
      <c r="M2" s="24"/>
    </row>
    <row r="3" spans="1:17" ht="15.75" x14ac:dyDescent="0.25">
      <c r="A3" s="21" t="s">
        <v>7</v>
      </c>
      <c r="E3" s="24"/>
      <c r="K3" s="24"/>
      <c r="L3" s="24"/>
      <c r="M3" s="24"/>
    </row>
    <row r="4" spans="1:17" ht="45" x14ac:dyDescent="0.25">
      <c r="A4" s="20" t="s">
        <v>0</v>
      </c>
      <c r="B4" s="4" t="s">
        <v>1</v>
      </c>
      <c r="C4" s="3" t="s">
        <v>2</v>
      </c>
      <c r="D4" s="3" t="s">
        <v>3</v>
      </c>
      <c r="E4" s="5" t="s">
        <v>26</v>
      </c>
      <c r="F4" s="4" t="s">
        <v>4</v>
      </c>
      <c r="G4" s="6" t="s">
        <v>5</v>
      </c>
      <c r="H4" s="6" t="s">
        <v>25</v>
      </c>
      <c r="I4" s="7"/>
      <c r="J4" s="7"/>
      <c r="K4" s="19" t="s">
        <v>24</v>
      </c>
      <c r="L4" s="19" t="s">
        <v>23</v>
      </c>
      <c r="M4" s="19" t="s">
        <v>22</v>
      </c>
    </row>
    <row r="5" spans="1:17" x14ac:dyDescent="0.25">
      <c r="A5" s="8" t="s">
        <v>8</v>
      </c>
      <c r="C5" s="28"/>
      <c r="D5" s="8" t="s">
        <v>12</v>
      </c>
      <c r="E5" s="25"/>
      <c r="F5" s="9">
        <v>16</v>
      </c>
      <c r="G5" s="9">
        <v>18</v>
      </c>
      <c r="H5" s="10">
        <f>G5-F5</f>
        <v>2</v>
      </c>
      <c r="I5" s="10"/>
      <c r="J5" s="10"/>
      <c r="K5" s="27">
        <f>F5*E5*12</f>
        <v>0</v>
      </c>
      <c r="L5" s="27">
        <f>G5*E5*12</f>
        <v>0</v>
      </c>
      <c r="M5" s="27">
        <f>L5-K5</f>
        <v>0</v>
      </c>
      <c r="Q5" s="10" t="s">
        <v>13</v>
      </c>
    </row>
    <row r="6" spans="1:17" x14ac:dyDescent="0.25">
      <c r="A6" s="8" t="s">
        <v>8</v>
      </c>
      <c r="C6" s="28"/>
      <c r="D6" s="8" t="s">
        <v>15</v>
      </c>
      <c r="E6" s="25"/>
      <c r="F6" s="9">
        <v>16</v>
      </c>
      <c r="G6" s="9">
        <v>18</v>
      </c>
      <c r="H6" s="10">
        <f>G6-F6</f>
        <v>2</v>
      </c>
      <c r="I6" s="10"/>
      <c r="J6" s="10"/>
      <c r="K6" s="27">
        <f>F6*E6*12</f>
        <v>0</v>
      </c>
      <c r="L6" s="27">
        <f>G6*E6*12</f>
        <v>0</v>
      </c>
      <c r="M6" s="27">
        <f>L6-K6</f>
        <v>0</v>
      </c>
    </row>
    <row r="7" spans="1:17" x14ac:dyDescent="0.25">
      <c r="A7" s="8" t="s">
        <v>8</v>
      </c>
      <c r="C7" s="28"/>
      <c r="D7" s="8" t="s">
        <v>10</v>
      </c>
      <c r="E7" s="25"/>
      <c r="F7" s="9">
        <v>16</v>
      </c>
      <c r="G7" s="9">
        <v>18</v>
      </c>
      <c r="H7" s="10">
        <f>G7-F7</f>
        <v>2</v>
      </c>
      <c r="I7" s="10"/>
      <c r="J7" s="10"/>
      <c r="K7" s="27">
        <f>F7*E7*12</f>
        <v>0</v>
      </c>
      <c r="L7" s="27">
        <f>G7*E7*12</f>
        <v>0</v>
      </c>
      <c r="M7" s="27">
        <f>L7-K7</f>
        <v>0</v>
      </c>
    </row>
    <row r="8" spans="1:17" x14ac:dyDescent="0.25">
      <c r="A8" s="8" t="s">
        <v>8</v>
      </c>
      <c r="C8" s="28"/>
      <c r="D8" s="8" t="s">
        <v>20</v>
      </c>
      <c r="E8" s="26"/>
      <c r="F8" s="9">
        <v>27.55</v>
      </c>
      <c r="G8" s="11">
        <v>29.55</v>
      </c>
      <c r="H8" s="10">
        <f>G8-F8</f>
        <v>2</v>
      </c>
      <c r="I8" s="11"/>
      <c r="J8" s="11"/>
      <c r="K8" s="27">
        <f>F8*E8*12</f>
        <v>0</v>
      </c>
      <c r="L8" s="27">
        <f>G8*E8*12</f>
        <v>0</v>
      </c>
      <c r="M8" s="27">
        <f>L8-K8</f>
        <v>0</v>
      </c>
    </row>
    <row r="9" spans="1:17" x14ac:dyDescent="0.25">
      <c r="A9" s="8"/>
      <c r="C9" s="28"/>
      <c r="D9" s="8"/>
      <c r="E9" s="25"/>
      <c r="F9" s="9"/>
      <c r="G9" s="22"/>
      <c r="H9" s="10"/>
      <c r="I9" s="10"/>
      <c r="J9" s="10"/>
      <c r="K9" s="27"/>
      <c r="L9" s="27"/>
      <c r="M9" s="27"/>
    </row>
    <row r="10" spans="1:17" x14ac:dyDescent="0.25">
      <c r="A10" s="8"/>
      <c r="C10" s="28"/>
      <c r="D10" s="8"/>
      <c r="E10" s="25"/>
      <c r="F10" s="9"/>
      <c r="G10" s="22"/>
      <c r="H10" s="10"/>
      <c r="I10" s="10"/>
      <c r="J10" s="10"/>
      <c r="K10" s="27"/>
      <c r="L10" s="27"/>
      <c r="M10" s="27"/>
    </row>
    <row r="11" spans="1:17" x14ac:dyDescent="0.25">
      <c r="A11" s="8" t="s">
        <v>6</v>
      </c>
      <c r="C11" s="28"/>
      <c r="D11" s="8" t="s">
        <v>12</v>
      </c>
      <c r="E11" s="25"/>
      <c r="F11" s="9">
        <v>17.2</v>
      </c>
      <c r="G11" s="9">
        <v>18</v>
      </c>
      <c r="H11" s="10">
        <f>G11-F11</f>
        <v>0.80000000000000071</v>
      </c>
      <c r="I11" s="10"/>
      <c r="J11" s="10"/>
      <c r="K11" s="27">
        <f>F11*E11*12</f>
        <v>0</v>
      </c>
      <c r="L11" s="27">
        <f>G11*E11*12</f>
        <v>0</v>
      </c>
      <c r="M11" s="27">
        <f>L11-K11</f>
        <v>0</v>
      </c>
    </row>
    <row r="12" spans="1:17" x14ac:dyDescent="0.25">
      <c r="A12" s="8" t="s">
        <v>6</v>
      </c>
      <c r="C12" s="28"/>
      <c r="D12" s="8" t="s">
        <v>15</v>
      </c>
      <c r="E12" s="25"/>
      <c r="F12" s="9">
        <v>16.2</v>
      </c>
      <c r="G12" s="9">
        <v>18</v>
      </c>
      <c r="H12" s="10">
        <f>G12-F12</f>
        <v>1.8000000000000007</v>
      </c>
      <c r="I12" s="10"/>
      <c r="J12" s="10"/>
      <c r="K12" s="27">
        <f>F12*E12*12</f>
        <v>0</v>
      </c>
      <c r="L12" s="27">
        <f>G12*E12*12</f>
        <v>0</v>
      </c>
      <c r="M12" s="27">
        <f>L12-K12</f>
        <v>0</v>
      </c>
    </row>
    <row r="13" spans="1:17" x14ac:dyDescent="0.25">
      <c r="A13" s="8" t="s">
        <v>6</v>
      </c>
      <c r="C13" s="28"/>
      <c r="D13" s="8" t="s">
        <v>10</v>
      </c>
      <c r="E13" s="25"/>
      <c r="F13" s="9">
        <v>17.2</v>
      </c>
      <c r="G13" s="9">
        <v>18</v>
      </c>
      <c r="H13" s="10">
        <f>G13-F13</f>
        <v>0.80000000000000071</v>
      </c>
      <c r="I13" s="10"/>
      <c r="J13" s="10"/>
      <c r="K13" s="27">
        <f>F13*E13*12</f>
        <v>0</v>
      </c>
      <c r="L13" s="27">
        <f>G13*E13*12</f>
        <v>0</v>
      </c>
      <c r="M13" s="27">
        <f>L13-K13</f>
        <v>0</v>
      </c>
    </row>
    <row r="14" spans="1:17" x14ac:dyDescent="0.25">
      <c r="A14" s="8" t="s">
        <v>6</v>
      </c>
      <c r="C14" s="28"/>
      <c r="D14" s="8" t="s">
        <v>20</v>
      </c>
      <c r="E14" s="25"/>
      <c r="F14" s="9">
        <v>29.05</v>
      </c>
      <c r="G14" s="11">
        <v>29.85</v>
      </c>
      <c r="H14" s="10">
        <f>G14-F14</f>
        <v>0.80000000000000071</v>
      </c>
      <c r="I14" s="11"/>
      <c r="J14" s="11"/>
      <c r="K14" s="27">
        <f>F14*E14*12</f>
        <v>0</v>
      </c>
      <c r="L14" s="27">
        <f>G14*E14*12</f>
        <v>0</v>
      </c>
      <c r="M14" s="27">
        <f>L14-K14</f>
        <v>0</v>
      </c>
    </row>
    <row r="15" spans="1:17" ht="15.75" thickBot="1" x14ac:dyDescent="0.3">
      <c r="A15" s="8"/>
      <c r="C15" s="8"/>
      <c r="D15" s="8"/>
      <c r="E15" s="14"/>
      <c r="F15" s="9"/>
      <c r="G15" s="22"/>
      <c r="H15" s="10"/>
      <c r="I15" s="10"/>
      <c r="J15" s="10"/>
      <c r="K15" s="17">
        <v>56640</v>
      </c>
      <c r="L15" s="17">
        <v>60480</v>
      </c>
      <c r="M15" s="17">
        <v>3897.6</v>
      </c>
    </row>
    <row r="16" spans="1:17" ht="15.75" thickTop="1" x14ac:dyDescent="0.25">
      <c r="A16" s="8"/>
      <c r="C16" s="8"/>
      <c r="D16" s="16"/>
      <c r="F16" s="9" t="s">
        <v>13</v>
      </c>
      <c r="G16" s="9"/>
    </row>
    <row r="17" spans="1:16" x14ac:dyDescent="0.25">
      <c r="A17" s="8"/>
      <c r="C17" s="8"/>
      <c r="D17" s="16"/>
      <c r="F17" s="9"/>
      <c r="G17" s="9"/>
    </row>
    <row r="18" spans="1:16" ht="15.75" x14ac:dyDescent="0.25">
      <c r="A18" s="21" t="s">
        <v>16</v>
      </c>
      <c r="C18" s="8"/>
      <c r="D18" s="8"/>
      <c r="F18" s="9"/>
    </row>
    <row r="19" spans="1:16" ht="45" x14ac:dyDescent="0.25">
      <c r="A19" s="20" t="s">
        <v>0</v>
      </c>
      <c r="B19" s="4" t="s">
        <v>1</v>
      </c>
      <c r="C19" s="3" t="s">
        <v>2</v>
      </c>
      <c r="D19" s="3" t="s">
        <v>3</v>
      </c>
      <c r="E19" s="5" t="s">
        <v>26</v>
      </c>
      <c r="F19" s="4" t="s">
        <v>4</v>
      </c>
      <c r="G19" s="6" t="s">
        <v>5</v>
      </c>
      <c r="H19" s="6" t="s">
        <v>25</v>
      </c>
      <c r="I19" s="7"/>
      <c r="J19" s="7"/>
      <c r="K19" s="19" t="s">
        <v>24</v>
      </c>
      <c r="L19" s="19" t="s">
        <v>23</v>
      </c>
      <c r="M19" s="19" t="s">
        <v>22</v>
      </c>
    </row>
    <row r="20" spans="1:16" x14ac:dyDescent="0.25">
      <c r="A20" s="12" t="s">
        <v>21</v>
      </c>
      <c r="C20" s="28"/>
      <c r="D20" s="8" t="s">
        <v>12</v>
      </c>
      <c r="E20" s="25"/>
      <c r="F20" s="9">
        <v>9.4</v>
      </c>
      <c r="G20" s="9">
        <v>11.4</v>
      </c>
      <c r="H20" s="10">
        <f>G20-F20</f>
        <v>2</v>
      </c>
      <c r="I20" s="10"/>
      <c r="J20" s="10"/>
      <c r="K20" s="27">
        <f>F20*E20*12</f>
        <v>0</v>
      </c>
      <c r="L20" s="27">
        <f>G20*E20*12</f>
        <v>0</v>
      </c>
      <c r="M20" s="27">
        <f>L20-K20</f>
        <v>0</v>
      </c>
    </row>
    <row r="21" spans="1:16" x14ac:dyDescent="0.25">
      <c r="A21" s="12" t="str">
        <f>A20</f>
        <v>ALL</v>
      </c>
      <c r="C21" s="28"/>
      <c r="D21" s="8" t="s">
        <v>18</v>
      </c>
      <c r="E21" s="25"/>
      <c r="F21" s="9">
        <v>6.6</v>
      </c>
      <c r="G21" s="9">
        <f>F21</f>
        <v>6.6</v>
      </c>
      <c r="H21" s="10">
        <f>G21-F21</f>
        <v>0</v>
      </c>
      <c r="I21" s="10"/>
      <c r="J21" s="10"/>
      <c r="K21" s="27">
        <f>F21*E21*12</f>
        <v>0</v>
      </c>
      <c r="L21" s="27">
        <f>G21*E21*12</f>
        <v>0</v>
      </c>
      <c r="M21" s="27">
        <f>L21-K21</f>
        <v>0</v>
      </c>
    </row>
    <row r="22" spans="1:16" x14ac:dyDescent="0.25">
      <c r="A22" s="12" t="str">
        <f>A21</f>
        <v>ALL</v>
      </c>
      <c r="C22" s="28"/>
      <c r="D22" s="8" t="s">
        <v>20</v>
      </c>
      <c r="E22" s="25"/>
      <c r="F22" s="9">
        <v>26.75</v>
      </c>
      <c r="G22" s="11">
        <v>28.75</v>
      </c>
      <c r="H22" s="10">
        <f>G22-F22</f>
        <v>2</v>
      </c>
      <c r="I22" s="11"/>
      <c r="J22" s="11"/>
      <c r="K22" s="27">
        <f>F22*E22*12</f>
        <v>0</v>
      </c>
      <c r="L22" s="27">
        <f>G22*E22*12</f>
        <v>0</v>
      </c>
      <c r="M22" s="27">
        <f>L22-K22</f>
        <v>0</v>
      </c>
    </row>
    <row r="23" spans="1:16" ht="15.75" thickBot="1" x14ac:dyDescent="0.3">
      <c r="K23" s="18">
        <v>166665</v>
      </c>
      <c r="L23" s="18">
        <v>187353</v>
      </c>
      <c r="M23" s="17">
        <v>20688</v>
      </c>
    </row>
    <row r="24" spans="1:16" ht="15.75" thickTop="1" x14ac:dyDescent="0.25">
      <c r="D24" s="16"/>
      <c r="K24" s="15"/>
      <c r="L24" s="15"/>
      <c r="P24"/>
    </row>
    <row r="25" spans="1:16" x14ac:dyDescent="0.25">
      <c r="K25" s="14"/>
      <c r="L25" s="14"/>
      <c r="M25" s="14"/>
      <c r="P25"/>
    </row>
    <row r="28" spans="1:16" x14ac:dyDescent="0.25">
      <c r="P28"/>
    </row>
    <row r="29" spans="1:16" x14ac:dyDescent="0.25">
      <c r="P29"/>
    </row>
    <row r="30" spans="1:16" x14ac:dyDescent="0.25">
      <c r="P30"/>
    </row>
    <row r="31" spans="1:16" x14ac:dyDescent="0.25">
      <c r="M31" s="13"/>
    </row>
  </sheetData>
  <printOptions horizontalCentered="1"/>
  <pageMargins left="0.25" right="0.25" top="0.75" bottom="0.75" header="0.3" footer="0.3"/>
  <pageSetup scale="70" orientation="landscape" r:id="rId1"/>
  <headerFooter>
    <oddFooter>&amp;LTDS TELECOM Rate FIling to move to benchmark rates&amp;CPublic Copy&amp;R3/31/2016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D80F2EC6FF1DA488CEE18ABCE629169" ma:contentTypeVersion="104" ma:contentTypeDescription="" ma:contentTypeScope="" ma:versionID="c08bb4eedaf0bd796c0630f257ed713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170</IndustryCode>
    <CaseStatus xmlns="dc463f71-b30c-4ab2-9473-d307f9d35888">Closed</CaseStatus>
    <OpenedDate xmlns="dc463f71-b30c-4ab2-9473-d307f9d35888">2016-03-31T07:00:00+00:00</OpenedDate>
    <Date1 xmlns="dc463f71-b30c-4ab2-9473-d307f9d35888">2016-03-31T07:00:00+00:00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Asotin Telephone Company</CaseCompanyNames>
    <DocketNumber xmlns="dc463f71-b30c-4ab2-9473-d307f9d35888">160352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5C6AA50-B938-4385-A6BC-8706D7758B28}"/>
</file>

<file path=customXml/itemProps2.xml><?xml version="1.0" encoding="utf-8"?>
<ds:datastoreItem xmlns:ds="http://schemas.openxmlformats.org/officeDocument/2006/customXml" ds:itemID="{D5697B5C-ED82-4E5E-9004-B8B8E50E0A8D}"/>
</file>

<file path=customXml/itemProps3.xml><?xml version="1.0" encoding="utf-8"?>
<ds:datastoreItem xmlns:ds="http://schemas.openxmlformats.org/officeDocument/2006/customXml" ds:itemID="{C75234C1-C509-4C6E-B718-6B46A833D8DF}"/>
</file>

<file path=customXml/itemProps4.xml><?xml version="1.0" encoding="utf-8"?>
<ds:datastoreItem xmlns:ds="http://schemas.openxmlformats.org/officeDocument/2006/customXml" ds:itemID="{55A3C3F5-B3BF-448F-9979-EB13846009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cONFIDENTIAL Filing Rate Design</vt:lpstr>
      <vt:lpstr>Filing Dedacted</vt:lpstr>
      <vt:lpstr>'cONFIDENTIAL Filing Rate Design'!Print_Area</vt:lpstr>
      <vt:lpstr>'Filing Dedacted'!Print_Area</vt:lpstr>
      <vt:lpstr>'cONFIDENTIAL Filing Rate Design'!Print_Titles</vt:lpstr>
      <vt:lpstr>'Filing Dedacted'!Print_Titles</vt:lpstr>
    </vt:vector>
  </TitlesOfParts>
  <Company>TDS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Yefchak, Keith M.</dc:creator>
  <cp:lastModifiedBy>Groth, Kris</cp:lastModifiedBy>
  <cp:lastPrinted>2016-03-21T13:31:41Z</cp:lastPrinted>
  <dcterms:created xsi:type="dcterms:W3CDTF">2016-03-21T13:19:39Z</dcterms:created>
  <dcterms:modified xsi:type="dcterms:W3CDTF">2016-03-28T21:07:29Z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0x0101006E56B4D1795A2E4DB2F0B01679ED314A000D80F2EC6FF1DA488CEE18ABCE629169</vt:lpwstr>
  </property>
  <property fmtid="{D5CDD505-2E9C-101B-9397-08002B2CF9AE}" pid="3" name="_docset_NoMedatataSyncRequired">
    <vt:lpwstr>False</vt:lpwstr>
  </property>
</Properties>
</file>