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F624389C-6BCC-4A69-BA2D-75CB85AA7870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6" i="29" l="1"/>
  <c r="F245" i="29"/>
  <c r="E246" i="29"/>
  <c r="E245" i="29"/>
  <c r="F7" i="29"/>
  <c r="E7" i="29"/>
  <c r="C7" i="29"/>
  <c r="B7" i="29"/>
  <c r="D6" i="29"/>
  <c r="D5" i="29"/>
  <c r="D7" i="29" s="1"/>
  <c r="F15" i="29"/>
  <c r="E15" i="29"/>
  <c r="D15" i="29"/>
  <c r="C15" i="29"/>
  <c r="B15" i="29"/>
  <c r="D14" i="29"/>
  <c r="D13" i="29"/>
  <c r="F23" i="29" l="1"/>
  <c r="E23" i="29"/>
  <c r="C23" i="29"/>
  <c r="B23" i="29"/>
  <c r="D22" i="29"/>
  <c r="D21" i="29"/>
  <c r="D23" i="29" s="1"/>
  <c r="F31" i="29"/>
  <c r="E31" i="29"/>
  <c r="C31" i="29"/>
  <c r="B31" i="29"/>
  <c r="D30" i="29"/>
  <c r="D29" i="29"/>
  <c r="D31" i="29" s="1"/>
  <c r="F39" i="29" l="1"/>
  <c r="E39" i="29"/>
  <c r="C39" i="29"/>
  <c r="B39" i="29"/>
  <c r="D38" i="29"/>
  <c r="D37" i="29"/>
  <c r="D39" i="29" s="1"/>
  <c r="F47" i="29" l="1"/>
  <c r="E47" i="29"/>
  <c r="C47" i="29"/>
  <c r="B47" i="29"/>
  <c r="D46" i="29"/>
  <c r="D45" i="29"/>
  <c r="D47" i="29" s="1"/>
  <c r="F55" i="29"/>
  <c r="E55" i="29"/>
  <c r="C55" i="29"/>
  <c r="B55" i="29"/>
  <c r="D54" i="29"/>
  <c r="D53" i="29"/>
  <c r="D55" i="29" s="1"/>
  <c r="C246" i="29" l="1"/>
  <c r="C245" i="29"/>
  <c r="B246" i="29"/>
  <c r="B245" i="29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l="1"/>
  <c r="F87" i="29"/>
  <c r="E87" i="29"/>
  <c r="C87" i="29"/>
  <c r="B87" i="29"/>
  <c r="D86" i="29"/>
  <c r="D85" i="29"/>
  <c r="F95" i="29"/>
  <c r="E95" i="29"/>
  <c r="C95" i="29"/>
  <c r="B95" i="29"/>
  <c r="D94" i="29"/>
  <c r="D93" i="29"/>
  <c r="D95" i="29" l="1"/>
  <c r="D87" i="29"/>
  <c r="F103" i="29"/>
  <c r="E103" i="29"/>
  <c r="C103" i="29"/>
  <c r="B103" i="29"/>
  <c r="D102" i="29"/>
  <c r="D101" i="29"/>
  <c r="D103" i="29" l="1"/>
  <c r="F111" i="29"/>
  <c r="E111" i="29"/>
  <c r="C111" i="29"/>
  <c r="B111" i="29"/>
  <c r="D110" i="29"/>
  <c r="D109" i="29"/>
  <c r="D111" i="29" l="1"/>
  <c r="F120" i="29"/>
  <c r="E120" i="29"/>
  <c r="C120" i="29"/>
  <c r="B120" i="29"/>
  <c r="D119" i="29"/>
  <c r="D118" i="29"/>
  <c r="D120" i="29" l="1"/>
  <c r="F128" i="29" l="1"/>
  <c r="E128" i="29"/>
  <c r="C128" i="29"/>
  <c r="B128" i="29"/>
  <c r="D127" i="29"/>
  <c r="D126" i="29"/>
  <c r="D128" i="29" l="1"/>
  <c r="D134" i="29"/>
  <c r="F136" i="29" l="1"/>
  <c r="E136" i="29"/>
  <c r="C136" i="29"/>
  <c r="B136" i="29"/>
  <c r="D135" i="29"/>
  <c r="D136" i="29" s="1"/>
  <c r="F144" i="29" l="1"/>
  <c r="E144" i="29"/>
  <c r="C144" i="29"/>
  <c r="B144" i="29"/>
  <c r="D143" i="29"/>
  <c r="D144" i="29" s="1"/>
  <c r="F152" i="29" l="1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F176" i="29" l="1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D199" i="29"/>
  <c r="D198" i="29"/>
  <c r="B200" i="29"/>
  <c r="F200" i="29" l="1"/>
  <c r="E200" i="29"/>
  <c r="C200" i="29"/>
  <c r="D200" i="29"/>
  <c r="D207" i="29" l="1"/>
  <c r="D206" i="29"/>
  <c r="F208" i="29" l="1"/>
  <c r="E208" i="29"/>
  <c r="C208" i="29"/>
  <c r="D208" i="29"/>
  <c r="D215" i="29" l="1"/>
  <c r="F216" i="29" l="1"/>
  <c r="E216" i="29"/>
  <c r="C216" i="29"/>
  <c r="D214" i="29"/>
  <c r="F224" i="29"/>
  <c r="D216" i="29" l="1"/>
  <c r="E224" i="29"/>
  <c r="B247" i="29"/>
  <c r="B224" i="29"/>
  <c r="C224" i="29" l="1"/>
  <c r="D223" i="29"/>
  <c r="D222" i="29"/>
  <c r="D224" i="29" l="1"/>
  <c r="F247" i="29" l="1"/>
  <c r="E247" i="29"/>
  <c r="C247" i="29"/>
  <c r="D246" i="29"/>
  <c r="D245" i="29"/>
  <c r="D247" i="29" l="1"/>
  <c r="F232" i="29"/>
  <c r="E232" i="29"/>
  <c r="C232" i="29"/>
  <c r="D231" i="29"/>
  <c r="D230" i="29"/>
  <c r="D232" i="29" l="1"/>
  <c r="F240" i="29"/>
  <c r="D239" i="29" l="1"/>
  <c r="E240" i="29" l="1"/>
  <c r="D238" i="29"/>
  <c r="D240" i="29" s="1"/>
  <c r="C240" i="29"/>
</calcChain>
</file>

<file path=xl/sharedStrings.xml><?xml version="1.0" encoding="utf-8"?>
<sst xmlns="http://schemas.openxmlformats.org/spreadsheetml/2006/main" count="2867" uniqueCount="140">
  <si>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</si>
  <si>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</si>
  <si>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</si>
  <si>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</si>
  <si>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</si>
  <si>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</si>
  <si>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</si>
  <si>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</si>
  <si>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</si>
  <si>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</si>
  <si>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</si>
  <si>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</si>
  <si>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</si>
  <si>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</si>
  <si>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</si>
  <si>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</si>
  <si>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</si>
  <si>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</si>
  <si>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</si>
  <si>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</si>
  <si>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</si>
  <si>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</si>
  <si>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</si>
  <si>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</si>
  <si>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</si>
  <si>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</si>
  <si>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</si>
  <si>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</si>
  <si>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</si>
  <si>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</si>
  <si>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</si>
  <si>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</si>
  <si>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</si>
  <si>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</si>
  <si>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</si>
  <si>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</si>
  <si>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</si>
  <si>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</si>
  <si>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</si>
  <si>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</si>
  <si>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</si>
  <si>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</si>
  <si>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</si>
  <si>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</si>
  <si>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</si>
  <si>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</si>
  <si>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</si>
  <si>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</si>
  <si>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</si>
  <si>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</si>
  <si>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</si>
  <si>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</si>
  <si>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</si>
  <si>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</si>
  <si>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</si>
  <si>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</si>
  <si>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</si>
  <si>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</si>
  <si>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</si>
  <si>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</si>
  <si>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</si>
  <si>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</si>
  <si>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</si>
  <si>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</si>
  <si>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</si>
  <si>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</si>
  <si>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</si>
  <si>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</si>
  <si>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</si>
  <si>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</si>
  <si>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</si>
  <si>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</si>
  <si>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</si>
  <si>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</si>
  <si>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</si>
  <si>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</si>
  <si>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</si>
  <si>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</si>
  <si>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</si>
  <si>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</si>
  <si>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</si>
  <si>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</si>
  <si>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</si>
  <si>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</si>
  <si>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</si>
  <si>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</si>
  <si>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</si>
  <si>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</si>
  <si>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</si>
  <si>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</si>
  <si>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</si>
  <si>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</si>
  <si>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</si>
  <si>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</si>
  <si>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</si>
  <si>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</si>
  <si>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</si>
  <si>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</si>
  <si>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</si>
  <si>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</si>
  <si>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</si>
  <si>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</si>
  <si>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</si>
  <si>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</si>
  <si>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</si>
  <si>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</si>
  <si>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</si>
  <si>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</si>
  <si>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</si>
  <si>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</si>
  <si>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</si>
  <si>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</si>
  <si>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</si>
  <si>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</si>
  <si>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</si>
  <si>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</si>
  <si>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</si>
  <si>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</si>
  <si>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</si>
  <si>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</si>
  <si>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</si>
  <si>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</si>
  <si>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</si>
  <si>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</si>
  <si>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</si>
  <si>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</si>
  <si>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</si>
  <si>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</si>
  <si>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</si>
  <si>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</si>
  <si>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</si>
  <si>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</si>
  <si>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</si>
  <si>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</si>
  <si>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</si>
  <si>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</si>
  <si>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</si>
  <si>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</si>
  <si>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</si>
  <si>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Apr 2021 -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</si>
</sst>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H247"/>
  <sheetViews>
    <sheetView tabSelected="1" workbookViewId="0">
      <selection activeCell="Q17" sqref="Q17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8" width="12.5703125" style="1" bestFit="1" customWidth="1"/>
    <col min="9" max="16384" width="9.140625" style="1"/>
  </cols>
  <sheetData>
    <row r="1" spans="1:6" s="89" customFormat="1" ht="15.75" x14ac:dyDescent="0.25">
      <c r="A1" s="93" t="s">
        <v>138</v>
      </c>
      <c r="B1" s="93"/>
      <c r="C1" s="93"/>
      <c r="D1" s="93"/>
      <c r="E1" s="93"/>
      <c r="F1" s="93"/>
    </row>
    <row r="2" spans="1:6" s="89" customFormat="1" ht="15.75" thickBot="1" x14ac:dyDescent="0.3">
      <c r="E2" s="3"/>
    </row>
    <row r="3" spans="1:6" s="89" customFormat="1" ht="16.5" thickBot="1" x14ac:dyDescent="0.3">
      <c r="A3" s="94"/>
      <c r="B3" s="96" t="s">
        <v>90</v>
      </c>
      <c r="C3" s="97"/>
      <c r="D3" s="98"/>
      <c r="E3" s="99" t="s">
        <v>91</v>
      </c>
      <c r="F3" s="101" t="s">
        <v>92</v>
      </c>
    </row>
    <row r="4" spans="1:6" s="89" customFormat="1" ht="32.25" thickBot="1" x14ac:dyDescent="0.3">
      <c r="A4" s="95"/>
      <c r="B4" s="4" t="s">
        <v>93</v>
      </c>
      <c r="C4" s="4" t="s">
        <v>94</v>
      </c>
      <c r="D4" s="4" t="s">
        <v>95</v>
      </c>
      <c r="E4" s="100"/>
      <c r="F4" s="102"/>
    </row>
    <row r="5" spans="1:6" s="89" customFormat="1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27168</v>
      </c>
      <c r="F5" s="8">
        <v>7028.58</v>
      </c>
    </row>
    <row r="6" spans="1:6" s="89" customFormat="1" ht="16.5" thickBot="1" x14ac:dyDescent="0.3">
      <c r="A6" s="5" t="s">
        <v>97</v>
      </c>
      <c r="B6" s="9">
        <v>0</v>
      </c>
      <c r="C6" s="42">
        <v>0</v>
      </c>
      <c r="D6" s="43">
        <f>+B6+C6</f>
        <v>0</v>
      </c>
      <c r="E6" s="10">
        <v>67</v>
      </c>
      <c r="F6" s="10">
        <v>49</v>
      </c>
    </row>
    <row r="7" spans="1:6" s="89" customFormat="1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405.49253731343282</v>
      </c>
      <c r="F7" s="6">
        <f>+F5/F6</f>
        <v>143.44040816326532</v>
      </c>
    </row>
    <row r="8" spans="1:6" s="89" customFormat="1" x14ac:dyDescent="0.25">
      <c r="E8" s="3"/>
    </row>
    <row r="9" spans="1:6" s="89" customFormat="1" ht="15.75" x14ac:dyDescent="0.25">
      <c r="A9" s="93" t="s">
        <v>137</v>
      </c>
      <c r="B9" s="93"/>
      <c r="C9" s="93"/>
      <c r="D9" s="93"/>
      <c r="E9" s="93"/>
      <c r="F9" s="93"/>
    </row>
    <row r="10" spans="1:6" s="89" customFormat="1" ht="15.75" thickBot="1" x14ac:dyDescent="0.3">
      <c r="E10" s="3"/>
    </row>
    <row r="11" spans="1:6" s="89" customFormat="1" ht="16.5" thickBot="1" x14ac:dyDescent="0.3">
      <c r="A11" s="94"/>
      <c r="B11" s="96" t="s">
        <v>90</v>
      </c>
      <c r="C11" s="97"/>
      <c r="D11" s="98"/>
      <c r="E11" s="99" t="s">
        <v>91</v>
      </c>
      <c r="F11" s="101" t="s">
        <v>92</v>
      </c>
    </row>
    <row r="12" spans="1:6" s="89" customFormat="1" ht="32.25" thickBot="1" x14ac:dyDescent="0.3">
      <c r="A12" s="95"/>
      <c r="B12" s="4" t="s">
        <v>93</v>
      </c>
      <c r="C12" s="4" t="s">
        <v>94</v>
      </c>
      <c r="D12" s="4" t="s">
        <v>95</v>
      </c>
      <c r="E12" s="100"/>
      <c r="F12" s="102"/>
    </row>
    <row r="13" spans="1:6" s="89" customFormat="1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63638.36</v>
      </c>
      <c r="F13" s="8">
        <v>31348</v>
      </c>
    </row>
    <row r="14" spans="1:6" s="89" customFormat="1" ht="16.5" thickBot="1" x14ac:dyDescent="0.3">
      <c r="A14" s="5" t="s">
        <v>97</v>
      </c>
      <c r="B14" s="9">
        <v>0</v>
      </c>
      <c r="C14" s="42">
        <v>0</v>
      </c>
      <c r="D14" s="43">
        <f>+B14+C14</f>
        <v>0</v>
      </c>
      <c r="E14" s="10">
        <v>188</v>
      </c>
      <c r="F14" s="10">
        <v>55</v>
      </c>
    </row>
    <row r="15" spans="1:6" s="89" customFormat="1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338.50191489361703</v>
      </c>
      <c r="F15" s="6">
        <f>+F13/F14</f>
        <v>569.9636363636364</v>
      </c>
    </row>
    <row r="16" spans="1:6" s="89" customFormat="1" x14ac:dyDescent="0.25">
      <c r="E16" s="3"/>
    </row>
    <row r="17" spans="1:8" ht="15.75" x14ac:dyDescent="0.25">
      <c r="A17" s="93" t="s">
        <v>136</v>
      </c>
      <c r="B17" s="93"/>
      <c r="C17" s="93"/>
      <c r="D17" s="93"/>
      <c r="E17" s="93"/>
      <c r="F17" s="93"/>
    </row>
    <row r="18" spans="1:8" ht="15.75" thickBot="1" x14ac:dyDescent="0.3"/>
    <row r="19" spans="1:8" ht="16.5" thickBot="1" x14ac:dyDescent="0.3">
      <c r="A19" s="94"/>
      <c r="B19" s="96" t="s">
        <v>90</v>
      </c>
      <c r="C19" s="97"/>
      <c r="D19" s="98"/>
      <c r="E19" s="99" t="s">
        <v>91</v>
      </c>
      <c r="F19" s="101" t="s">
        <v>92</v>
      </c>
    </row>
    <row r="20" spans="1:8" ht="32.25" thickBot="1" x14ac:dyDescent="0.3">
      <c r="A20" s="95"/>
      <c r="B20" s="4" t="s">
        <v>93</v>
      </c>
      <c r="C20" s="4" t="s">
        <v>94</v>
      </c>
      <c r="D20" s="4" t="s">
        <v>95</v>
      </c>
      <c r="E20" s="100"/>
      <c r="F20" s="102"/>
    </row>
    <row r="21" spans="1:8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90920.51</v>
      </c>
      <c r="F21" s="8">
        <v>86673</v>
      </c>
    </row>
    <row r="22" spans="1:8" ht="16.5" thickBot="1" x14ac:dyDescent="0.3">
      <c r="A22" s="5" t="s">
        <v>97</v>
      </c>
      <c r="B22" s="9">
        <v>0</v>
      </c>
      <c r="C22" s="42">
        <v>0</v>
      </c>
      <c r="D22" s="43">
        <f>+B22+C22</f>
        <v>0</v>
      </c>
      <c r="E22" s="10">
        <v>190</v>
      </c>
      <c r="F22" s="10">
        <v>187</v>
      </c>
    </row>
    <row r="23" spans="1:8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478.529</v>
      </c>
      <c r="F23" s="6">
        <f>+F21/F22</f>
        <v>463.49197860962568</v>
      </c>
    </row>
    <row r="25" spans="1:8" ht="15.75" x14ac:dyDescent="0.25">
      <c r="A25" s="93" t="s">
        <v>135</v>
      </c>
      <c r="B25" s="93"/>
      <c r="C25" s="93"/>
      <c r="D25" s="93"/>
      <c r="E25" s="93"/>
      <c r="F25" s="93"/>
    </row>
    <row r="26" spans="1:8" ht="15.75" thickBot="1" x14ac:dyDescent="0.3"/>
    <row r="27" spans="1:8" ht="16.5" thickBot="1" x14ac:dyDescent="0.3">
      <c r="A27" s="94"/>
      <c r="B27" s="96" t="s">
        <v>90</v>
      </c>
      <c r="C27" s="97"/>
      <c r="D27" s="98"/>
      <c r="E27" s="99" t="s">
        <v>91</v>
      </c>
      <c r="F27" s="101" t="s">
        <v>92</v>
      </c>
    </row>
    <row r="28" spans="1:8" ht="32.25" thickBot="1" x14ac:dyDescent="0.3">
      <c r="A28" s="95"/>
      <c r="B28" s="4" t="s">
        <v>93</v>
      </c>
      <c r="C28" s="4" t="s">
        <v>94</v>
      </c>
      <c r="D28" s="4" t="s">
        <v>95</v>
      </c>
      <c r="E28" s="100"/>
      <c r="F28" s="102"/>
    </row>
    <row r="29" spans="1:8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92736.12</v>
      </c>
      <c r="F29" s="8">
        <v>121447.16</v>
      </c>
      <c r="H29" s="41"/>
    </row>
    <row r="30" spans="1:8" ht="16.5" thickBot="1" x14ac:dyDescent="0.3">
      <c r="A30" s="5" t="s">
        <v>97</v>
      </c>
      <c r="B30" s="9">
        <v>0</v>
      </c>
      <c r="C30" s="42">
        <v>0</v>
      </c>
      <c r="D30" s="43">
        <f>+B30+C30</f>
        <v>0</v>
      </c>
      <c r="E30" s="10">
        <v>188</v>
      </c>
      <c r="F30" s="10">
        <v>235</v>
      </c>
    </row>
    <row r="31" spans="1:8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493.27723404255318</v>
      </c>
      <c r="F31" s="6">
        <f>+F29/F30</f>
        <v>516.79642553191491</v>
      </c>
    </row>
    <row r="32" spans="1:8" ht="15.75" x14ac:dyDescent="0.25">
      <c r="A32" s="11"/>
      <c r="B32" s="12"/>
      <c r="C32" s="12"/>
      <c r="D32" s="12"/>
      <c r="E32" s="12"/>
      <c r="F32" s="12"/>
    </row>
    <row r="33" spans="1:6" ht="15.75" x14ac:dyDescent="0.25">
      <c r="A33" s="93" t="s">
        <v>134</v>
      </c>
      <c r="B33" s="93"/>
      <c r="C33" s="93"/>
      <c r="D33" s="93"/>
      <c r="E33" s="93"/>
      <c r="F33" s="93"/>
    </row>
    <row r="34" spans="1:6" ht="15.75" thickBot="1" x14ac:dyDescent="0.3"/>
    <row r="35" spans="1:6" ht="16.5" thickBot="1" x14ac:dyDescent="0.3">
      <c r="A35" s="94"/>
      <c r="B35" s="96" t="s">
        <v>90</v>
      </c>
      <c r="C35" s="97"/>
      <c r="D35" s="98"/>
      <c r="E35" s="99" t="s">
        <v>91</v>
      </c>
      <c r="F35" s="101" t="s">
        <v>92</v>
      </c>
    </row>
    <row r="36" spans="1:6" ht="32.25" thickBot="1" x14ac:dyDescent="0.3">
      <c r="A36" s="95"/>
      <c r="B36" s="4" t="s">
        <v>93</v>
      </c>
      <c r="C36" s="4" t="s">
        <v>94</v>
      </c>
      <c r="D36" s="4" t="s">
        <v>95</v>
      </c>
      <c r="E36" s="100"/>
      <c r="F36" s="102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90215.91</v>
      </c>
      <c r="F37" s="8">
        <v>117376</v>
      </c>
    </row>
    <row r="38" spans="1:6" ht="16.5" thickBot="1" x14ac:dyDescent="0.3">
      <c r="A38" s="5" t="s">
        <v>97</v>
      </c>
      <c r="B38" s="9">
        <v>0</v>
      </c>
      <c r="C38" s="42">
        <v>0</v>
      </c>
      <c r="D38" s="43">
        <f>+B38+C38</f>
        <v>0</v>
      </c>
      <c r="E38" s="10">
        <v>129</v>
      </c>
      <c r="F38" s="10">
        <v>241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699.34813953488379</v>
      </c>
      <c r="F39" s="6">
        <f>+F37/F38</f>
        <v>487.03734439834022</v>
      </c>
    </row>
    <row r="41" spans="1:6" ht="15.75" x14ac:dyDescent="0.25">
      <c r="A41" s="93" t="s">
        <v>133</v>
      </c>
      <c r="B41" s="93"/>
      <c r="C41" s="93"/>
      <c r="D41" s="93"/>
      <c r="E41" s="93"/>
      <c r="F41" s="93"/>
    </row>
    <row r="42" spans="1:6" ht="15.75" thickBot="1" x14ac:dyDescent="0.3"/>
    <row r="43" spans="1:6" ht="16.5" thickBot="1" x14ac:dyDescent="0.3">
      <c r="A43" s="94"/>
      <c r="B43" s="96" t="s">
        <v>90</v>
      </c>
      <c r="C43" s="97"/>
      <c r="D43" s="98"/>
      <c r="E43" s="99" t="s">
        <v>91</v>
      </c>
      <c r="F43" s="101" t="s">
        <v>92</v>
      </c>
    </row>
    <row r="44" spans="1:6" ht="32.25" thickBot="1" x14ac:dyDescent="0.3">
      <c r="A44" s="95"/>
      <c r="B44" s="4" t="s">
        <v>93</v>
      </c>
      <c r="C44" s="4" t="s">
        <v>94</v>
      </c>
      <c r="D44" s="4" t="s">
        <v>95</v>
      </c>
      <c r="E44" s="100"/>
      <c r="F44" s="102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f>+B45+C45</f>
        <v>0</v>
      </c>
      <c r="E45" s="8">
        <v>83478.320000000007</v>
      </c>
      <c r="F45" s="8">
        <v>116536.75</v>
      </c>
    </row>
    <row r="46" spans="1:6" ht="16.5" thickBot="1" x14ac:dyDescent="0.3">
      <c r="A46" s="5" t="s">
        <v>97</v>
      </c>
      <c r="B46" s="9">
        <v>0</v>
      </c>
      <c r="C46" s="42">
        <v>0</v>
      </c>
      <c r="D46" s="43">
        <f>+B46+C46</f>
        <v>0</v>
      </c>
      <c r="E46" s="10">
        <v>181</v>
      </c>
      <c r="F46" s="10">
        <v>236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461.20618784530393</v>
      </c>
      <c r="F47" s="6">
        <f>+F45/F46</f>
        <v>493.79978813559325</v>
      </c>
    </row>
    <row r="49" spans="1:6" ht="15.75" x14ac:dyDescent="0.25">
      <c r="A49" s="93" t="s">
        <v>132</v>
      </c>
      <c r="B49" s="93"/>
      <c r="C49" s="93"/>
      <c r="D49" s="93"/>
      <c r="E49" s="93"/>
      <c r="F49" s="93"/>
    </row>
    <row r="50" spans="1:6" ht="15.75" thickBot="1" x14ac:dyDescent="0.3"/>
    <row r="51" spans="1:6" ht="16.5" thickBot="1" x14ac:dyDescent="0.3">
      <c r="A51" s="94"/>
      <c r="B51" s="96" t="s">
        <v>90</v>
      </c>
      <c r="C51" s="97"/>
      <c r="D51" s="98"/>
      <c r="E51" s="99" t="s">
        <v>91</v>
      </c>
      <c r="F51" s="101" t="s">
        <v>92</v>
      </c>
    </row>
    <row r="52" spans="1:6" ht="32.25" thickBot="1" x14ac:dyDescent="0.3">
      <c r="A52" s="95"/>
      <c r="B52" s="4" t="s">
        <v>93</v>
      </c>
      <c r="C52" s="4" t="s">
        <v>94</v>
      </c>
      <c r="D52" s="4" t="s">
        <v>95</v>
      </c>
      <c r="E52" s="100"/>
      <c r="F52" s="102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f>+B53+C53</f>
        <v>0</v>
      </c>
      <c r="E53" s="8">
        <v>83221.070000000007</v>
      </c>
      <c r="F53" s="8">
        <v>185962.25</v>
      </c>
    </row>
    <row r="54" spans="1:6" ht="16.5" thickBot="1" x14ac:dyDescent="0.3">
      <c r="A54" s="5" t="s">
        <v>97</v>
      </c>
      <c r="B54" s="9">
        <v>0</v>
      </c>
      <c r="C54" s="42">
        <v>0</v>
      </c>
      <c r="D54" s="43">
        <f>+B54+C54</f>
        <v>0</v>
      </c>
      <c r="E54" s="10">
        <v>154</v>
      </c>
      <c r="F54" s="10">
        <v>367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540.39655844155845</v>
      </c>
      <c r="F55" s="6">
        <f>+F53/F54</f>
        <v>506.70912806539508</v>
      </c>
    </row>
    <row r="56" spans="1:6" ht="15.75" x14ac:dyDescent="0.25">
      <c r="A56" s="11"/>
      <c r="B56" s="12"/>
      <c r="C56" s="12"/>
      <c r="D56" s="12"/>
      <c r="E56" s="12"/>
      <c r="F56" s="12"/>
    </row>
    <row r="57" spans="1:6" ht="15.75" x14ac:dyDescent="0.25">
      <c r="A57" s="93" t="s">
        <v>131</v>
      </c>
      <c r="B57" s="93"/>
      <c r="C57" s="93"/>
      <c r="D57" s="93"/>
      <c r="E57" s="93"/>
      <c r="F57" s="93"/>
    </row>
    <row r="58" spans="1:6" ht="15.75" thickBot="1" x14ac:dyDescent="0.3"/>
    <row r="59" spans="1:6" ht="16.5" thickBot="1" x14ac:dyDescent="0.3">
      <c r="A59" s="94"/>
      <c r="B59" s="96" t="s">
        <v>90</v>
      </c>
      <c r="C59" s="97"/>
      <c r="D59" s="98"/>
      <c r="E59" s="99" t="s">
        <v>91</v>
      </c>
      <c r="F59" s="101" t="s">
        <v>92</v>
      </c>
    </row>
    <row r="60" spans="1:6" ht="32.25" thickBot="1" x14ac:dyDescent="0.3">
      <c r="A60" s="95"/>
      <c r="B60" s="4" t="s">
        <v>93</v>
      </c>
      <c r="C60" s="4" t="s">
        <v>94</v>
      </c>
      <c r="D60" s="4" t="s">
        <v>95</v>
      </c>
      <c r="E60" s="100"/>
      <c r="F60" s="102"/>
    </row>
    <row r="61" spans="1:6" ht="16.5" thickBot="1" x14ac:dyDescent="0.3">
      <c r="A61" s="5" t="s">
        <v>96</v>
      </c>
      <c r="B61" s="6">
        <v>0</v>
      </c>
      <c r="C61" s="6">
        <v>0</v>
      </c>
      <c r="D61" s="7">
        <f>+B61+C61</f>
        <v>0</v>
      </c>
      <c r="E61" s="8">
        <v>102207.59</v>
      </c>
      <c r="F61" s="8">
        <v>201852.5</v>
      </c>
    </row>
    <row r="62" spans="1:6" ht="16.5" thickBot="1" x14ac:dyDescent="0.3">
      <c r="A62" s="5" t="s">
        <v>97</v>
      </c>
      <c r="B62" s="9">
        <v>0</v>
      </c>
      <c r="C62" s="42">
        <v>0</v>
      </c>
      <c r="D62" s="43">
        <f>+B62+C62</f>
        <v>0</v>
      </c>
      <c r="E62" s="10">
        <v>196</v>
      </c>
      <c r="F62" s="10">
        <v>411</v>
      </c>
    </row>
    <row r="63" spans="1:6" ht="16.5" thickBot="1" x14ac:dyDescent="0.3">
      <c r="A63" s="5" t="s">
        <v>98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521.46729591836731</v>
      </c>
      <c r="F63" s="6">
        <f>+F61/F62</f>
        <v>491.12530413625302</v>
      </c>
    </row>
    <row r="64" spans="1:6" ht="15.75" x14ac:dyDescent="0.25">
      <c r="A64" s="11"/>
      <c r="B64" s="12"/>
      <c r="C64" s="12"/>
      <c r="D64" s="12"/>
      <c r="E64" s="12"/>
      <c r="F64" s="12"/>
    </row>
    <row r="65" spans="1:6" ht="15.75" x14ac:dyDescent="0.25">
      <c r="A65" s="93" t="s">
        <v>130</v>
      </c>
      <c r="B65" s="93"/>
      <c r="C65" s="93"/>
      <c r="D65" s="93"/>
      <c r="E65" s="93"/>
      <c r="F65" s="93"/>
    </row>
    <row r="66" spans="1:6" ht="15.75" thickBot="1" x14ac:dyDescent="0.3"/>
    <row r="67" spans="1:6" ht="16.5" thickBot="1" x14ac:dyDescent="0.3">
      <c r="A67" s="94"/>
      <c r="B67" s="96" t="s">
        <v>90</v>
      </c>
      <c r="C67" s="97"/>
      <c r="D67" s="98"/>
      <c r="E67" s="99" t="s">
        <v>91</v>
      </c>
      <c r="F67" s="101" t="s">
        <v>92</v>
      </c>
    </row>
    <row r="68" spans="1:6" ht="32.25" thickBot="1" x14ac:dyDescent="0.3">
      <c r="A68" s="95"/>
      <c r="B68" s="4" t="s">
        <v>93</v>
      </c>
      <c r="C68" s="4" t="s">
        <v>94</v>
      </c>
      <c r="D68" s="4" t="s">
        <v>95</v>
      </c>
      <c r="E68" s="100"/>
      <c r="F68" s="102"/>
    </row>
    <row r="69" spans="1:6" ht="16.5" thickBot="1" x14ac:dyDescent="0.3">
      <c r="A69" s="5" t="s">
        <v>96</v>
      </c>
      <c r="B69" s="6">
        <v>0</v>
      </c>
      <c r="C69" s="6">
        <v>0</v>
      </c>
      <c r="D69" s="7">
        <f>+B69+C69</f>
        <v>0</v>
      </c>
      <c r="E69" s="8">
        <v>119219.55</v>
      </c>
      <c r="F69" s="8">
        <v>151527.92000000001</v>
      </c>
    </row>
    <row r="70" spans="1:6" ht="16.5" thickBot="1" x14ac:dyDescent="0.3">
      <c r="A70" s="5" t="s">
        <v>97</v>
      </c>
      <c r="B70" s="9">
        <v>0</v>
      </c>
      <c r="C70" s="42">
        <v>0</v>
      </c>
      <c r="D70" s="43">
        <f>+B70+C70</f>
        <v>0</v>
      </c>
      <c r="E70" s="10">
        <v>292</v>
      </c>
      <c r="F70" s="10">
        <v>394</v>
      </c>
    </row>
    <row r="71" spans="1:6" ht="16.5" thickBot="1" x14ac:dyDescent="0.3">
      <c r="A71" s="5" t="s">
        <v>98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408.28613013698629</v>
      </c>
      <c r="F71" s="6">
        <f>+F69/F70</f>
        <v>384.58862944162439</v>
      </c>
    </row>
    <row r="73" spans="1:6" ht="15.75" x14ac:dyDescent="0.25">
      <c r="A73" s="93" t="s">
        <v>129</v>
      </c>
      <c r="B73" s="93"/>
      <c r="C73" s="93"/>
      <c r="D73" s="93"/>
      <c r="E73" s="93"/>
      <c r="F73" s="93"/>
    </row>
    <row r="74" spans="1:6" ht="15.75" thickBot="1" x14ac:dyDescent="0.3"/>
    <row r="75" spans="1:6" ht="16.5" thickBot="1" x14ac:dyDescent="0.3">
      <c r="A75" s="94"/>
      <c r="B75" s="96" t="s">
        <v>90</v>
      </c>
      <c r="C75" s="97"/>
      <c r="D75" s="98"/>
      <c r="E75" s="99" t="s">
        <v>91</v>
      </c>
      <c r="F75" s="101" t="s">
        <v>92</v>
      </c>
    </row>
    <row r="76" spans="1:6" ht="32.25" thickBot="1" x14ac:dyDescent="0.3">
      <c r="A76" s="95"/>
      <c r="B76" s="4" t="s">
        <v>93</v>
      </c>
      <c r="C76" s="4" t="s">
        <v>94</v>
      </c>
      <c r="D76" s="4" t="s">
        <v>95</v>
      </c>
      <c r="E76" s="100"/>
      <c r="F76" s="102"/>
    </row>
    <row r="77" spans="1:6" ht="16.5" thickBot="1" x14ac:dyDescent="0.3">
      <c r="A77" s="5" t="s">
        <v>96</v>
      </c>
      <c r="B77" s="6">
        <v>0</v>
      </c>
      <c r="C77" s="6">
        <v>0</v>
      </c>
      <c r="D77" s="7">
        <f>+B77+C77</f>
        <v>0</v>
      </c>
      <c r="E77" s="8">
        <v>52745.01</v>
      </c>
      <c r="F77" s="8">
        <v>92996</v>
      </c>
    </row>
    <row r="78" spans="1:6" ht="16.5" thickBot="1" x14ac:dyDescent="0.3">
      <c r="A78" s="5" t="s">
        <v>97</v>
      </c>
      <c r="B78" s="9">
        <v>0</v>
      </c>
      <c r="C78" s="42">
        <v>0</v>
      </c>
      <c r="D78" s="43">
        <f>+B78+C78</f>
        <v>0</v>
      </c>
      <c r="E78" s="10">
        <v>137</v>
      </c>
      <c r="F78" s="10">
        <v>287</v>
      </c>
    </row>
    <row r="79" spans="1:6" ht="16.5" thickBot="1" x14ac:dyDescent="0.3">
      <c r="A79" s="5" t="s">
        <v>98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385.00007299270072</v>
      </c>
      <c r="F79" s="6">
        <f>+F77/F78</f>
        <v>324.02787456445992</v>
      </c>
    </row>
    <row r="81" spans="1:6" ht="15.75" x14ac:dyDescent="0.25">
      <c r="A81" s="93" t="s">
        <v>128</v>
      </c>
      <c r="B81" s="93"/>
      <c r="C81" s="93"/>
      <c r="D81" s="93"/>
      <c r="E81" s="93"/>
      <c r="F81" s="93"/>
    </row>
    <row r="82" spans="1:6" ht="15.75" thickBot="1" x14ac:dyDescent="0.3"/>
    <row r="83" spans="1:6" ht="16.5" thickBot="1" x14ac:dyDescent="0.3">
      <c r="A83" s="94"/>
      <c r="B83" s="96" t="s">
        <v>90</v>
      </c>
      <c r="C83" s="97"/>
      <c r="D83" s="98"/>
      <c r="E83" s="99" t="s">
        <v>91</v>
      </c>
      <c r="F83" s="101" t="s">
        <v>92</v>
      </c>
    </row>
    <row r="84" spans="1:6" ht="32.25" thickBot="1" x14ac:dyDescent="0.3">
      <c r="A84" s="95"/>
      <c r="B84" s="4" t="s">
        <v>93</v>
      </c>
      <c r="C84" s="4" t="s">
        <v>94</v>
      </c>
      <c r="D84" s="4" t="s">
        <v>95</v>
      </c>
      <c r="E84" s="100"/>
      <c r="F84" s="102"/>
    </row>
    <row r="85" spans="1:6" ht="16.5" thickBot="1" x14ac:dyDescent="0.3">
      <c r="A85" s="5" t="s">
        <v>96</v>
      </c>
      <c r="B85" s="6">
        <v>0</v>
      </c>
      <c r="C85" s="6">
        <v>0</v>
      </c>
      <c r="D85" s="7">
        <f>+B85+C85</f>
        <v>0</v>
      </c>
      <c r="E85" s="8">
        <v>27031.65</v>
      </c>
      <c r="F85" s="8">
        <v>101757</v>
      </c>
    </row>
    <row r="86" spans="1:6" ht="16.5" thickBot="1" x14ac:dyDescent="0.3">
      <c r="A86" s="5" t="s">
        <v>97</v>
      </c>
      <c r="B86" s="9">
        <v>0</v>
      </c>
      <c r="C86" s="42">
        <v>0</v>
      </c>
      <c r="D86" s="43">
        <f>+B86+C86</f>
        <v>0</v>
      </c>
      <c r="E86" s="10">
        <v>69</v>
      </c>
      <c r="F86" s="10">
        <v>281</v>
      </c>
    </row>
    <row r="87" spans="1:6" ht="16.5" thickBot="1" x14ac:dyDescent="0.3">
      <c r="A87" s="5" t="s">
        <v>98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391.7630434782609</v>
      </c>
      <c r="F87" s="6">
        <f>+F85/F86</f>
        <v>362.12455516014234</v>
      </c>
    </row>
    <row r="89" spans="1:6" ht="15.75" x14ac:dyDescent="0.25">
      <c r="A89" s="93" t="s">
        <v>126</v>
      </c>
      <c r="B89" s="93"/>
      <c r="C89" s="93"/>
      <c r="D89" s="93"/>
      <c r="E89" s="93"/>
      <c r="F89" s="93"/>
    </row>
    <row r="90" spans="1:6" ht="15.75" thickBot="1" x14ac:dyDescent="0.3"/>
    <row r="91" spans="1:6" ht="16.5" thickBot="1" x14ac:dyDescent="0.3">
      <c r="A91" s="94"/>
      <c r="B91" s="96" t="s">
        <v>90</v>
      </c>
      <c r="C91" s="97"/>
      <c r="D91" s="98"/>
      <c r="E91" s="99" t="s">
        <v>91</v>
      </c>
      <c r="F91" s="101" t="s">
        <v>92</v>
      </c>
    </row>
    <row r="92" spans="1:6" ht="16.5" customHeight="1" thickBot="1" x14ac:dyDescent="0.3">
      <c r="A92" s="95"/>
      <c r="B92" s="4" t="s">
        <v>93</v>
      </c>
      <c r="C92" s="4" t="s">
        <v>94</v>
      </c>
      <c r="D92" s="4" t="s">
        <v>95</v>
      </c>
      <c r="E92" s="100"/>
      <c r="F92" s="102"/>
    </row>
    <row r="93" spans="1:6" ht="16.5" thickBot="1" x14ac:dyDescent="0.3">
      <c r="A93" s="5" t="s">
        <v>96</v>
      </c>
      <c r="B93" s="6">
        <v>0</v>
      </c>
      <c r="C93" s="6">
        <v>0</v>
      </c>
      <c r="D93" s="7">
        <f>+B93+C93</f>
        <v>0</v>
      </c>
      <c r="E93" s="8">
        <v>45636.57</v>
      </c>
      <c r="F93" s="8">
        <v>101373</v>
      </c>
    </row>
    <row r="94" spans="1:6" ht="16.5" thickBot="1" x14ac:dyDescent="0.3">
      <c r="A94" s="5" t="s">
        <v>97</v>
      </c>
      <c r="B94" s="9">
        <v>0</v>
      </c>
      <c r="C94" s="42">
        <v>0</v>
      </c>
      <c r="D94" s="43">
        <f>+B94+C94</f>
        <v>0</v>
      </c>
      <c r="E94" s="10">
        <v>130</v>
      </c>
      <c r="F94" s="10">
        <v>276</v>
      </c>
    </row>
    <row r="95" spans="1:6" ht="16.5" thickBot="1" x14ac:dyDescent="0.3">
      <c r="A95" s="5" t="s">
        <v>98</v>
      </c>
      <c r="B95" s="6" t="e">
        <f>+B93/B94</f>
        <v>#DIV/0!</v>
      </c>
      <c r="C95" s="6" t="e">
        <f>+C93/C94</f>
        <v>#DIV/0!</v>
      </c>
      <c r="D95" s="6" t="e">
        <f>+D93/D94</f>
        <v>#DIV/0!</v>
      </c>
      <c r="E95" s="6">
        <f>+E93/E94</f>
        <v>351.05053846153845</v>
      </c>
      <c r="F95" s="6">
        <f>+F93/F94</f>
        <v>367.29347826086956</v>
      </c>
    </row>
    <row r="96" spans="1:6" ht="16.5" thickBot="1" x14ac:dyDescent="0.3">
      <c r="A96" s="11"/>
      <c r="B96" s="12"/>
      <c r="C96" s="12"/>
      <c r="D96" s="12"/>
      <c r="E96" s="12"/>
      <c r="F96" s="12"/>
    </row>
    <row r="97" spans="1:6" ht="15.75" x14ac:dyDescent="0.25">
      <c r="A97" s="104" t="s">
        <v>125</v>
      </c>
      <c r="B97" s="104"/>
      <c r="C97" s="104"/>
      <c r="D97" s="104"/>
      <c r="E97" s="104"/>
      <c r="F97" s="104"/>
    </row>
    <row r="98" spans="1:6" ht="15.75" thickBot="1" x14ac:dyDescent="0.3"/>
    <row r="99" spans="1:6" ht="16.5" thickBot="1" x14ac:dyDescent="0.3">
      <c r="A99" s="94"/>
      <c r="B99" s="96" t="s">
        <v>90</v>
      </c>
      <c r="C99" s="97"/>
      <c r="D99" s="98"/>
      <c r="E99" s="99" t="s">
        <v>91</v>
      </c>
      <c r="F99" s="101" t="s">
        <v>92</v>
      </c>
    </row>
    <row r="100" spans="1:6" ht="32.25" thickBot="1" x14ac:dyDescent="0.3">
      <c r="A100" s="95"/>
      <c r="B100" s="4" t="s">
        <v>93</v>
      </c>
      <c r="C100" s="4" t="s">
        <v>94</v>
      </c>
      <c r="D100" s="4" t="s">
        <v>95</v>
      </c>
      <c r="E100" s="100"/>
      <c r="F100" s="102"/>
    </row>
    <row r="101" spans="1:6" ht="16.5" thickBot="1" x14ac:dyDescent="0.3">
      <c r="A101" s="5" t="s">
        <v>96</v>
      </c>
      <c r="B101" s="6">
        <v>0</v>
      </c>
      <c r="C101" s="6">
        <v>0</v>
      </c>
      <c r="D101" s="7">
        <f>+B101+C101</f>
        <v>0</v>
      </c>
      <c r="E101" s="8">
        <v>32387.68</v>
      </c>
      <c r="F101" s="8">
        <v>76643</v>
      </c>
    </row>
    <row r="102" spans="1:6" ht="16.5" thickBot="1" x14ac:dyDescent="0.3">
      <c r="A102" s="5" t="s">
        <v>97</v>
      </c>
      <c r="B102" s="9">
        <v>0</v>
      </c>
      <c r="C102" s="42">
        <v>0</v>
      </c>
      <c r="D102" s="43">
        <f>+B102+C102</f>
        <v>0</v>
      </c>
      <c r="E102" s="10">
        <v>91</v>
      </c>
      <c r="F102" s="10">
        <v>206</v>
      </c>
    </row>
    <row r="103" spans="1:6" ht="16.5" thickBot="1" x14ac:dyDescent="0.3">
      <c r="A103" s="5" t="s">
        <v>98</v>
      </c>
      <c r="B103" s="6" t="e">
        <f>+B101/B102</f>
        <v>#DIV/0!</v>
      </c>
      <c r="C103" s="6" t="e">
        <f>+C101/C102</f>
        <v>#DIV/0!</v>
      </c>
      <c r="D103" s="6" t="e">
        <f>+D101/D102</f>
        <v>#DIV/0!</v>
      </c>
      <c r="E103" s="6">
        <f>+E101/E102</f>
        <v>355.90857142857141</v>
      </c>
      <c r="F103" s="6">
        <f>+F101/F102</f>
        <v>372.05339805825241</v>
      </c>
    </row>
    <row r="104" spans="1:6" ht="15.75" x14ac:dyDescent="0.25">
      <c r="A104" s="11"/>
      <c r="B104" s="12"/>
      <c r="C104" s="12"/>
      <c r="D104" s="12"/>
      <c r="E104" s="12"/>
      <c r="F104" s="12"/>
    </row>
    <row r="105" spans="1:6" ht="15.75" x14ac:dyDescent="0.25">
      <c r="A105" s="93" t="s">
        <v>124</v>
      </c>
      <c r="B105" s="93"/>
      <c r="C105" s="93"/>
      <c r="D105" s="93"/>
      <c r="E105" s="93"/>
      <c r="F105" s="93"/>
    </row>
    <row r="106" spans="1:6" ht="15.75" thickBot="1" x14ac:dyDescent="0.3"/>
    <row r="107" spans="1:6" ht="16.5" thickBot="1" x14ac:dyDescent="0.3">
      <c r="A107" s="94"/>
      <c r="B107" s="96" t="s">
        <v>90</v>
      </c>
      <c r="C107" s="97"/>
      <c r="D107" s="98"/>
      <c r="E107" s="99" t="s">
        <v>91</v>
      </c>
      <c r="F107" s="101" t="s">
        <v>92</v>
      </c>
    </row>
    <row r="108" spans="1:6" ht="32.25" thickBot="1" x14ac:dyDescent="0.3">
      <c r="A108" s="95"/>
      <c r="B108" s="4" t="s">
        <v>93</v>
      </c>
      <c r="C108" s="4" t="s">
        <v>94</v>
      </c>
      <c r="D108" s="4" t="s">
        <v>95</v>
      </c>
      <c r="E108" s="100"/>
      <c r="F108" s="102"/>
    </row>
    <row r="109" spans="1:6" ht="16.5" thickBot="1" x14ac:dyDescent="0.3">
      <c r="A109" s="5" t="s">
        <v>96</v>
      </c>
      <c r="B109" s="6">
        <v>0</v>
      </c>
      <c r="C109" s="6">
        <v>0</v>
      </c>
      <c r="D109" s="7">
        <f>+B109+C109</f>
        <v>0</v>
      </c>
      <c r="E109" s="8">
        <v>28202.95</v>
      </c>
      <c r="F109" s="8">
        <v>29715</v>
      </c>
    </row>
    <row r="110" spans="1:6" ht="16.5" thickBot="1" x14ac:dyDescent="0.3">
      <c r="A110" s="5" t="s">
        <v>97</v>
      </c>
      <c r="B110" s="9">
        <v>0</v>
      </c>
      <c r="C110" s="42">
        <v>0</v>
      </c>
      <c r="D110" s="43">
        <f>+B110+C110</f>
        <v>0</v>
      </c>
      <c r="E110" s="10">
        <v>66</v>
      </c>
      <c r="F110" s="10">
        <v>82</v>
      </c>
    </row>
    <row r="111" spans="1:6" ht="16.5" thickBot="1" x14ac:dyDescent="0.3">
      <c r="A111" s="5" t="s">
        <v>98</v>
      </c>
      <c r="B111" s="6" t="e">
        <f>+B109/B110</f>
        <v>#DIV/0!</v>
      </c>
      <c r="C111" s="6" t="e">
        <f>+C109/C110</f>
        <v>#DIV/0!</v>
      </c>
      <c r="D111" s="6" t="e">
        <f>+D109/D110</f>
        <v>#DIV/0!</v>
      </c>
      <c r="E111" s="6">
        <f>+E109/E110</f>
        <v>427.31742424242424</v>
      </c>
      <c r="F111" s="6">
        <f>+F109/F110</f>
        <v>362.3780487804878</v>
      </c>
    </row>
    <row r="114" spans="1:6" ht="15.75" x14ac:dyDescent="0.25">
      <c r="A114" s="93" t="s">
        <v>123</v>
      </c>
      <c r="B114" s="93"/>
      <c r="C114" s="93"/>
      <c r="D114" s="93"/>
      <c r="E114" s="93"/>
      <c r="F114" s="93"/>
    </row>
    <row r="115" spans="1:6" ht="15.75" thickBot="1" x14ac:dyDescent="0.3"/>
    <row r="116" spans="1:6" ht="16.5" thickBot="1" x14ac:dyDescent="0.3">
      <c r="A116" s="94"/>
      <c r="B116" s="96" t="s">
        <v>90</v>
      </c>
      <c r="C116" s="97"/>
      <c r="D116" s="98"/>
      <c r="E116" s="99" t="s">
        <v>91</v>
      </c>
      <c r="F116" s="101" t="s">
        <v>92</v>
      </c>
    </row>
    <row r="117" spans="1:6" ht="32.25" thickBot="1" x14ac:dyDescent="0.3">
      <c r="A117" s="95"/>
      <c r="B117" s="4" t="s">
        <v>93</v>
      </c>
      <c r="C117" s="4" t="s">
        <v>94</v>
      </c>
      <c r="D117" s="4" t="s">
        <v>95</v>
      </c>
      <c r="E117" s="100"/>
      <c r="F117" s="102"/>
    </row>
    <row r="118" spans="1:6" ht="16.5" thickBot="1" x14ac:dyDescent="0.3">
      <c r="A118" s="5" t="s">
        <v>96</v>
      </c>
      <c r="B118" s="6">
        <v>0</v>
      </c>
      <c r="C118" s="6">
        <v>0</v>
      </c>
      <c r="D118" s="7">
        <f>+B118+C118</f>
        <v>0</v>
      </c>
      <c r="E118" s="8">
        <v>74366.67</v>
      </c>
      <c r="F118" s="8">
        <v>52494</v>
      </c>
    </row>
    <row r="119" spans="1:6" ht="16.5" thickBot="1" x14ac:dyDescent="0.3">
      <c r="A119" s="5" t="s">
        <v>97</v>
      </c>
      <c r="B119" s="9">
        <v>0</v>
      </c>
      <c r="C119" s="42">
        <v>0</v>
      </c>
      <c r="D119" s="43">
        <f>+B119+C119</f>
        <v>0</v>
      </c>
      <c r="E119" s="10">
        <v>185</v>
      </c>
      <c r="F119" s="10">
        <v>148</v>
      </c>
    </row>
    <row r="120" spans="1:6" ht="16.5" thickBot="1" x14ac:dyDescent="0.3">
      <c r="A120" s="5" t="s">
        <v>98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401.98199999999997</v>
      </c>
      <c r="F120" s="6">
        <f>+F118/F119</f>
        <v>354.68918918918916</v>
      </c>
    </row>
    <row r="121" spans="1:6" ht="15.75" x14ac:dyDescent="0.25">
      <c r="A121" s="11"/>
      <c r="B121" s="12"/>
      <c r="C121" s="12"/>
      <c r="D121" s="12"/>
      <c r="E121" s="12"/>
      <c r="F121" s="12"/>
    </row>
    <row r="122" spans="1:6" ht="15.75" x14ac:dyDescent="0.25">
      <c r="A122" s="93" t="s">
        <v>122</v>
      </c>
      <c r="B122" s="93"/>
      <c r="C122" s="93"/>
      <c r="D122" s="93"/>
      <c r="E122" s="93"/>
      <c r="F122" s="93"/>
    </row>
    <row r="123" spans="1:6" ht="15.75" thickBot="1" x14ac:dyDescent="0.3"/>
    <row r="124" spans="1:6" ht="16.5" thickBot="1" x14ac:dyDescent="0.3">
      <c r="A124" s="94"/>
      <c r="B124" s="96" t="s">
        <v>90</v>
      </c>
      <c r="C124" s="97"/>
      <c r="D124" s="98"/>
      <c r="E124" s="99" t="s">
        <v>91</v>
      </c>
      <c r="F124" s="101" t="s">
        <v>92</v>
      </c>
    </row>
    <row r="125" spans="1:6" ht="32.25" thickBot="1" x14ac:dyDescent="0.3">
      <c r="A125" s="95"/>
      <c r="B125" s="4" t="s">
        <v>93</v>
      </c>
      <c r="C125" s="4" t="s">
        <v>94</v>
      </c>
      <c r="D125" s="4" t="s">
        <v>95</v>
      </c>
      <c r="E125" s="100"/>
      <c r="F125" s="102"/>
    </row>
    <row r="126" spans="1:6" ht="16.5" thickBot="1" x14ac:dyDescent="0.3">
      <c r="A126" s="5" t="s">
        <v>96</v>
      </c>
      <c r="B126" s="6">
        <v>0</v>
      </c>
      <c r="C126" s="6">
        <v>0</v>
      </c>
      <c r="D126" s="7">
        <f>+B126+C126</f>
        <v>0</v>
      </c>
      <c r="E126" s="8">
        <v>83351.039999999994</v>
      </c>
      <c r="F126" s="8">
        <v>64825</v>
      </c>
    </row>
    <row r="127" spans="1:6" ht="16.5" thickBot="1" x14ac:dyDescent="0.3">
      <c r="A127" s="5" t="s">
        <v>97</v>
      </c>
      <c r="B127" s="9">
        <v>0</v>
      </c>
      <c r="C127" s="42">
        <v>0</v>
      </c>
      <c r="D127" s="43">
        <f>+B127+C127</f>
        <v>0</v>
      </c>
      <c r="E127" s="10">
        <v>228</v>
      </c>
      <c r="F127" s="10">
        <v>182</v>
      </c>
    </row>
    <row r="128" spans="1:6" ht="16.5" thickBot="1" x14ac:dyDescent="0.3">
      <c r="A128" s="5" t="s">
        <v>98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365.57473684210521</v>
      </c>
      <c r="F128" s="6">
        <f>+F126/F127</f>
        <v>356.18131868131866</v>
      </c>
    </row>
    <row r="130" spans="1:6" ht="15.75" x14ac:dyDescent="0.25">
      <c r="A130" s="93" t="s">
        <v>121</v>
      </c>
      <c r="B130" s="93"/>
      <c r="C130" s="93"/>
      <c r="D130" s="93"/>
      <c r="E130" s="93"/>
      <c r="F130" s="93"/>
    </row>
    <row r="131" spans="1:6" ht="15.75" thickBot="1" x14ac:dyDescent="0.3"/>
    <row r="132" spans="1:6" ht="16.5" thickBot="1" x14ac:dyDescent="0.3">
      <c r="A132" s="94"/>
      <c r="B132" s="96" t="s">
        <v>90</v>
      </c>
      <c r="C132" s="97"/>
      <c r="D132" s="98"/>
      <c r="E132" s="99" t="s">
        <v>91</v>
      </c>
      <c r="F132" s="101" t="s">
        <v>92</v>
      </c>
    </row>
    <row r="133" spans="1:6" ht="32.25" thickBot="1" x14ac:dyDescent="0.3">
      <c r="A133" s="95"/>
      <c r="B133" s="4" t="s">
        <v>93</v>
      </c>
      <c r="C133" s="4" t="s">
        <v>94</v>
      </c>
      <c r="D133" s="4" t="s">
        <v>95</v>
      </c>
      <c r="E133" s="100"/>
      <c r="F133" s="102"/>
    </row>
    <row r="134" spans="1:6" ht="16.5" thickBot="1" x14ac:dyDescent="0.3">
      <c r="A134" s="5" t="s">
        <v>96</v>
      </c>
      <c r="B134" s="6">
        <v>43016.76</v>
      </c>
      <c r="C134" s="6">
        <v>0</v>
      </c>
      <c r="D134" s="7">
        <f>+B134+C134</f>
        <v>43016.76</v>
      </c>
      <c r="E134" s="8">
        <v>42827.97</v>
      </c>
      <c r="F134" s="8">
        <v>74739</v>
      </c>
    </row>
    <row r="135" spans="1:6" ht="16.5" thickBot="1" x14ac:dyDescent="0.3">
      <c r="A135" s="5" t="s">
        <v>97</v>
      </c>
      <c r="B135" s="9">
        <v>57</v>
      </c>
      <c r="C135" s="42">
        <v>0</v>
      </c>
      <c r="D135" s="43">
        <f>+B135+C135</f>
        <v>57</v>
      </c>
      <c r="E135" s="10">
        <v>101</v>
      </c>
      <c r="F135" s="10">
        <v>218</v>
      </c>
    </row>
    <row r="136" spans="1:6" ht="16.5" thickBot="1" x14ac:dyDescent="0.3">
      <c r="A136" s="5" t="s">
        <v>98</v>
      </c>
      <c r="B136" s="6">
        <f>+B134/B135</f>
        <v>754.68000000000006</v>
      </c>
      <c r="C136" s="6" t="e">
        <f>+C134/C135</f>
        <v>#DIV/0!</v>
      </c>
      <c r="D136" s="6">
        <f>+D134/D135</f>
        <v>754.68000000000006</v>
      </c>
      <c r="E136" s="6">
        <f>+E134/E135</f>
        <v>424.0393069306931</v>
      </c>
      <c r="F136" s="6">
        <f>+F134/F135</f>
        <v>342.83944954128441</v>
      </c>
    </row>
    <row r="138" spans="1:6" ht="15.75" x14ac:dyDescent="0.25">
      <c r="A138" s="93" t="s">
        <v>120</v>
      </c>
      <c r="B138" s="93"/>
      <c r="C138" s="93"/>
      <c r="D138" s="93"/>
      <c r="E138" s="93"/>
      <c r="F138" s="93"/>
    </row>
    <row r="139" spans="1:6" ht="15.75" thickBot="1" x14ac:dyDescent="0.3"/>
    <row r="140" spans="1:6" ht="16.5" thickBot="1" x14ac:dyDescent="0.3">
      <c r="A140" s="94"/>
      <c r="B140" s="96" t="s">
        <v>90</v>
      </c>
      <c r="C140" s="97"/>
      <c r="D140" s="98"/>
      <c r="E140" s="99" t="s">
        <v>91</v>
      </c>
      <c r="F140" s="101" t="s">
        <v>92</v>
      </c>
    </row>
    <row r="141" spans="1:6" ht="32.25" thickBot="1" x14ac:dyDescent="0.3">
      <c r="A141" s="95"/>
      <c r="B141" s="4" t="s">
        <v>93</v>
      </c>
      <c r="C141" s="4" t="s">
        <v>94</v>
      </c>
      <c r="D141" s="4" t="s">
        <v>95</v>
      </c>
      <c r="E141" s="100"/>
      <c r="F141" s="102"/>
    </row>
    <row r="142" spans="1:6" ht="16.5" thickBot="1" x14ac:dyDescent="0.3">
      <c r="A142" s="5" t="s">
        <v>96</v>
      </c>
      <c r="B142" s="6">
        <v>0</v>
      </c>
      <c r="C142" s="6">
        <v>0</v>
      </c>
      <c r="D142" s="7">
        <v>0</v>
      </c>
      <c r="E142" s="8">
        <v>47874.92</v>
      </c>
      <c r="F142" s="8">
        <v>62611.17</v>
      </c>
    </row>
    <row r="143" spans="1:6" ht="16.5" thickBot="1" x14ac:dyDescent="0.3">
      <c r="A143" s="5" t="s">
        <v>97</v>
      </c>
      <c r="B143" s="9">
        <v>0</v>
      </c>
      <c r="C143" s="42">
        <v>0</v>
      </c>
      <c r="D143" s="43">
        <f>+B143+C143</f>
        <v>0</v>
      </c>
      <c r="E143" s="10">
        <v>128</v>
      </c>
      <c r="F143" s="10">
        <v>193</v>
      </c>
    </row>
    <row r="144" spans="1:6" ht="16.5" thickBot="1" x14ac:dyDescent="0.3">
      <c r="A144" s="5" t="s">
        <v>98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374.02281249999999</v>
      </c>
      <c r="F144" s="6">
        <f>+F142/F143</f>
        <v>324.41020725388603</v>
      </c>
    </row>
    <row r="145" spans="1:6" ht="15.75" x14ac:dyDescent="0.25">
      <c r="A145" s="11"/>
      <c r="B145" s="12"/>
      <c r="C145" s="12"/>
      <c r="D145" s="12"/>
      <c r="E145" s="12"/>
      <c r="F145" s="12"/>
    </row>
    <row r="146" spans="1:6" ht="15.75" x14ac:dyDescent="0.25">
      <c r="A146" s="93" t="s">
        <v>119</v>
      </c>
      <c r="B146" s="93"/>
      <c r="C146" s="93"/>
      <c r="D146" s="93"/>
      <c r="E146" s="93"/>
      <c r="F146" s="93"/>
    </row>
    <row r="147" spans="1:6" ht="15.75" thickBot="1" x14ac:dyDescent="0.3"/>
    <row r="148" spans="1:6" ht="16.5" thickBot="1" x14ac:dyDescent="0.3">
      <c r="A148" s="94"/>
      <c r="B148" s="96" t="s">
        <v>90</v>
      </c>
      <c r="C148" s="97"/>
      <c r="D148" s="98"/>
      <c r="E148" s="99" t="s">
        <v>91</v>
      </c>
      <c r="F148" s="101" t="s">
        <v>92</v>
      </c>
    </row>
    <row r="149" spans="1:6" ht="32.25" thickBot="1" x14ac:dyDescent="0.3">
      <c r="A149" s="95"/>
      <c r="B149" s="4" t="s">
        <v>93</v>
      </c>
      <c r="C149" s="4" t="s">
        <v>94</v>
      </c>
      <c r="D149" s="4" t="s">
        <v>95</v>
      </c>
      <c r="E149" s="100"/>
      <c r="F149" s="102"/>
    </row>
    <row r="150" spans="1:6" ht="16.5" thickBot="1" x14ac:dyDescent="0.3">
      <c r="A150" s="5" t="s">
        <v>96</v>
      </c>
      <c r="B150" s="6">
        <v>0</v>
      </c>
      <c r="C150" s="6">
        <v>1686.06</v>
      </c>
      <c r="D150" s="7">
        <f>+B150+C150</f>
        <v>1686.06</v>
      </c>
      <c r="E150" s="8">
        <v>47527.08</v>
      </c>
      <c r="F150" s="8">
        <v>59660</v>
      </c>
    </row>
    <row r="151" spans="1:6" ht="16.5" thickBot="1" x14ac:dyDescent="0.3">
      <c r="A151" s="5" t="s">
        <v>97</v>
      </c>
      <c r="B151" s="9">
        <v>0</v>
      </c>
      <c r="C151" s="42">
        <v>8</v>
      </c>
      <c r="D151" s="43">
        <f>+B151+C151</f>
        <v>8</v>
      </c>
      <c r="E151" s="10">
        <v>163</v>
      </c>
      <c r="F151" s="10">
        <v>202</v>
      </c>
    </row>
    <row r="152" spans="1:6" ht="16.5" thickBot="1" x14ac:dyDescent="0.3">
      <c r="A152" s="5" t="s">
        <v>98</v>
      </c>
      <c r="B152" s="6" t="e">
        <f>+B150/B151</f>
        <v>#DIV/0!</v>
      </c>
      <c r="C152" s="6">
        <f>+C150/C151</f>
        <v>210.75749999999999</v>
      </c>
      <c r="D152" s="6">
        <f>+D150/D151</f>
        <v>210.75749999999999</v>
      </c>
      <c r="E152" s="6">
        <f>+E150/E151</f>
        <v>291.57717791411045</v>
      </c>
      <c r="F152" s="6">
        <f>+F150/F151</f>
        <v>295.34653465346537</v>
      </c>
    </row>
    <row r="154" spans="1:6" ht="15.75" x14ac:dyDescent="0.25">
      <c r="A154" s="93" t="s">
        <v>118</v>
      </c>
      <c r="B154" s="93"/>
      <c r="C154" s="93"/>
      <c r="D154" s="93"/>
      <c r="E154" s="93"/>
      <c r="F154" s="93"/>
    </row>
    <row r="155" spans="1:6" ht="15.75" thickBot="1" x14ac:dyDescent="0.3"/>
    <row r="156" spans="1:6" ht="16.5" thickBot="1" x14ac:dyDescent="0.3">
      <c r="A156" s="94"/>
      <c r="B156" s="96" t="s">
        <v>90</v>
      </c>
      <c r="C156" s="97"/>
      <c r="D156" s="98"/>
      <c r="E156" s="99" t="s">
        <v>91</v>
      </c>
      <c r="F156" s="101" t="s">
        <v>92</v>
      </c>
    </row>
    <row r="157" spans="1:6" ht="32.25" thickBot="1" x14ac:dyDescent="0.3">
      <c r="A157" s="95"/>
      <c r="B157" s="4" t="s">
        <v>93</v>
      </c>
      <c r="C157" s="4" t="s">
        <v>94</v>
      </c>
      <c r="D157" s="4" t="s">
        <v>95</v>
      </c>
      <c r="E157" s="100"/>
      <c r="F157" s="102"/>
    </row>
    <row r="158" spans="1:6" ht="16.5" thickBot="1" x14ac:dyDescent="0.3">
      <c r="A158" s="5" t="s">
        <v>96</v>
      </c>
      <c r="B158" s="6">
        <v>0</v>
      </c>
      <c r="C158" s="6">
        <v>396574.51</v>
      </c>
      <c r="D158" s="7">
        <f>+B158+C158</f>
        <v>396574.51</v>
      </c>
      <c r="E158" s="8">
        <v>50652.69</v>
      </c>
      <c r="F158" s="8">
        <v>116744.32000000001</v>
      </c>
    </row>
    <row r="159" spans="1:6" ht="16.5" thickBot="1" x14ac:dyDescent="0.3">
      <c r="A159" s="5" t="s">
        <v>97</v>
      </c>
      <c r="B159" s="9">
        <v>0</v>
      </c>
      <c r="C159" s="42">
        <v>1273</v>
      </c>
      <c r="D159" s="43">
        <f>+B159+C159</f>
        <v>1273</v>
      </c>
      <c r="E159" s="10">
        <v>168</v>
      </c>
      <c r="F159" s="10">
        <v>369</v>
      </c>
    </row>
    <row r="160" spans="1:6" ht="16.5" thickBot="1" x14ac:dyDescent="0.3">
      <c r="A160" s="5" t="s">
        <v>98</v>
      </c>
      <c r="B160" s="6" t="e">
        <f>+B158/B159</f>
        <v>#DIV/0!</v>
      </c>
      <c r="C160" s="6">
        <f>+C158/C159</f>
        <v>311.52750196386489</v>
      </c>
      <c r="D160" s="6">
        <f>+D158/D159</f>
        <v>311.52750196386489</v>
      </c>
      <c r="E160" s="6">
        <f>+E158/E159</f>
        <v>301.50410714285715</v>
      </c>
      <c r="F160" s="6">
        <f>+F158/F159</f>
        <v>316.38027100271006</v>
      </c>
    </row>
    <row r="162" spans="1:6" ht="15.75" x14ac:dyDescent="0.25">
      <c r="A162" s="93" t="s">
        <v>117</v>
      </c>
      <c r="B162" s="93"/>
      <c r="C162" s="93"/>
      <c r="D162" s="93"/>
      <c r="E162" s="93"/>
      <c r="F162" s="93"/>
    </row>
    <row r="163" spans="1:6" ht="15.75" thickBot="1" x14ac:dyDescent="0.3"/>
    <row r="164" spans="1:6" ht="16.5" thickBot="1" x14ac:dyDescent="0.3">
      <c r="A164" s="94"/>
      <c r="B164" s="96" t="s">
        <v>90</v>
      </c>
      <c r="C164" s="97"/>
      <c r="D164" s="98"/>
      <c r="E164" s="99" t="s">
        <v>91</v>
      </c>
      <c r="F164" s="101" t="s">
        <v>92</v>
      </c>
    </row>
    <row r="165" spans="1:6" ht="32.25" thickBot="1" x14ac:dyDescent="0.3">
      <c r="A165" s="95"/>
      <c r="B165" s="4" t="s">
        <v>93</v>
      </c>
      <c r="C165" s="4" t="s">
        <v>94</v>
      </c>
      <c r="D165" s="4" t="s">
        <v>95</v>
      </c>
      <c r="E165" s="100"/>
      <c r="F165" s="102"/>
    </row>
    <row r="166" spans="1:6" ht="16.5" thickBot="1" x14ac:dyDescent="0.3">
      <c r="A166" s="5" t="s">
        <v>96</v>
      </c>
      <c r="B166" s="6">
        <v>0</v>
      </c>
      <c r="C166" s="6">
        <v>280404.15000000002</v>
      </c>
      <c r="D166" s="7">
        <f>+B166+C166</f>
        <v>280404.15000000002</v>
      </c>
      <c r="E166" s="8">
        <v>49779.360000000001</v>
      </c>
      <c r="F166" s="8">
        <v>52181.82</v>
      </c>
    </row>
    <row r="167" spans="1:6" ht="16.5" thickBot="1" x14ac:dyDescent="0.3">
      <c r="A167" s="5" t="s">
        <v>97</v>
      </c>
      <c r="B167" s="9">
        <v>0</v>
      </c>
      <c r="C167" s="9">
        <v>910</v>
      </c>
      <c r="D167" s="9">
        <f>+B167+C167</f>
        <v>910</v>
      </c>
      <c r="E167" s="10">
        <v>159</v>
      </c>
      <c r="F167" s="10">
        <v>156</v>
      </c>
    </row>
    <row r="168" spans="1:6" ht="16.5" thickBot="1" x14ac:dyDescent="0.3">
      <c r="A168" s="5" t="s">
        <v>98</v>
      </c>
      <c r="B168" s="6" t="e">
        <f>+B166/B167</f>
        <v>#DIV/0!</v>
      </c>
      <c r="C168" s="6">
        <f>+C166/C167</f>
        <v>308.13642857142861</v>
      </c>
      <c r="D168" s="6">
        <f>+D166/D167</f>
        <v>308.13642857142861</v>
      </c>
      <c r="E168" s="6">
        <f>+E166/E167</f>
        <v>313.07773584905658</v>
      </c>
      <c r="F168" s="6">
        <f>+F166/F167</f>
        <v>334.49884615384616</v>
      </c>
    </row>
    <row r="170" spans="1:6" ht="15.75" x14ac:dyDescent="0.25">
      <c r="A170" s="93" t="s">
        <v>116</v>
      </c>
      <c r="B170" s="93"/>
      <c r="C170" s="93"/>
      <c r="D170" s="93"/>
      <c r="E170" s="93"/>
      <c r="F170" s="93"/>
    </row>
    <row r="171" spans="1:6" ht="15.75" thickBot="1" x14ac:dyDescent="0.3"/>
    <row r="172" spans="1:6" ht="16.5" thickBot="1" x14ac:dyDescent="0.3">
      <c r="A172" s="94"/>
      <c r="B172" s="96" t="s">
        <v>90</v>
      </c>
      <c r="C172" s="97"/>
      <c r="D172" s="98"/>
      <c r="E172" s="99" t="s">
        <v>91</v>
      </c>
      <c r="F172" s="101" t="s">
        <v>92</v>
      </c>
    </row>
    <row r="173" spans="1:6" ht="32.25" thickBot="1" x14ac:dyDescent="0.3">
      <c r="A173" s="95"/>
      <c r="B173" s="4" t="s">
        <v>93</v>
      </c>
      <c r="C173" s="4" t="s">
        <v>94</v>
      </c>
      <c r="D173" s="4" t="s">
        <v>95</v>
      </c>
      <c r="E173" s="100"/>
      <c r="F173" s="102"/>
    </row>
    <row r="174" spans="1:6" ht="16.5" thickBot="1" x14ac:dyDescent="0.3">
      <c r="A174" s="5" t="s">
        <v>96</v>
      </c>
      <c r="B174" s="6">
        <v>144918.54999999999</v>
      </c>
      <c r="C174" s="6">
        <v>252333.94</v>
      </c>
      <c r="D174" s="7">
        <f>+B174+C174</f>
        <v>397252.49</v>
      </c>
      <c r="E174" s="8">
        <v>34957.67</v>
      </c>
      <c r="F174" s="8">
        <v>96657.33</v>
      </c>
    </row>
    <row r="175" spans="1:6" ht="16.5" thickBot="1" x14ac:dyDescent="0.3">
      <c r="A175" s="5" t="s">
        <v>97</v>
      </c>
      <c r="B175" s="9">
        <v>803</v>
      </c>
      <c r="C175" s="9">
        <v>956</v>
      </c>
      <c r="D175" s="9">
        <f>+B175+C175</f>
        <v>1759</v>
      </c>
      <c r="E175" s="10">
        <v>126</v>
      </c>
      <c r="F175" s="10">
        <v>296</v>
      </c>
    </row>
    <row r="176" spans="1:6" ht="16.5" thickBot="1" x14ac:dyDescent="0.3">
      <c r="A176" s="5" t="s">
        <v>98</v>
      </c>
      <c r="B176" s="6">
        <f>+B174/B175</f>
        <v>180.47141967621417</v>
      </c>
      <c r="C176" s="6">
        <f>+C174/C175</f>
        <v>263.94763598326358</v>
      </c>
      <c r="D176" s="6">
        <f>+D174/D175</f>
        <v>225.83996020466174</v>
      </c>
      <c r="E176" s="6">
        <f>+E174/E175</f>
        <v>277.44182539682538</v>
      </c>
      <c r="F176" s="6">
        <f>+F174/F175</f>
        <v>326.54503378378377</v>
      </c>
    </row>
    <row r="177" spans="1:6" ht="15.75" x14ac:dyDescent="0.25">
      <c r="A177" s="11"/>
      <c r="B177" s="12"/>
      <c r="C177" s="12"/>
      <c r="D177" s="12"/>
      <c r="E177" s="12"/>
      <c r="F177" s="12"/>
    </row>
    <row r="178" spans="1:6" ht="15.75" x14ac:dyDescent="0.25">
      <c r="A178" s="93" t="s">
        <v>115</v>
      </c>
      <c r="B178" s="93"/>
      <c r="C178" s="93"/>
      <c r="D178" s="93"/>
      <c r="E178" s="93"/>
      <c r="F178" s="93"/>
    </row>
    <row r="179" spans="1:6" ht="15.75" thickBot="1" x14ac:dyDescent="0.3"/>
    <row r="180" spans="1:6" ht="16.5" thickBot="1" x14ac:dyDescent="0.3">
      <c r="A180" s="94"/>
      <c r="B180" s="96" t="s">
        <v>90</v>
      </c>
      <c r="C180" s="97"/>
      <c r="D180" s="98"/>
      <c r="E180" s="99" t="s">
        <v>91</v>
      </c>
      <c r="F180" s="101" t="s">
        <v>92</v>
      </c>
    </row>
    <row r="181" spans="1:6" ht="32.25" thickBot="1" x14ac:dyDescent="0.3">
      <c r="A181" s="95"/>
      <c r="B181" s="4" t="s">
        <v>93</v>
      </c>
      <c r="C181" s="4" t="s">
        <v>94</v>
      </c>
      <c r="D181" s="4" t="s">
        <v>95</v>
      </c>
      <c r="E181" s="100"/>
      <c r="F181" s="102"/>
    </row>
    <row r="182" spans="1:6" ht="16.5" thickBot="1" x14ac:dyDescent="0.3">
      <c r="A182" s="5" t="s">
        <v>96</v>
      </c>
      <c r="B182" s="6"/>
      <c r="C182" s="6">
        <v>131043.17</v>
      </c>
      <c r="D182" s="7">
        <f>+B182+C182</f>
        <v>131043.17</v>
      </c>
      <c r="E182" s="8">
        <v>50818.54</v>
      </c>
      <c r="F182" s="8">
        <v>54450</v>
      </c>
    </row>
    <row r="183" spans="1:6" ht="16.5" thickBot="1" x14ac:dyDescent="0.3">
      <c r="A183" s="5" t="s">
        <v>97</v>
      </c>
      <c r="B183" s="9"/>
      <c r="C183" s="9">
        <v>582</v>
      </c>
      <c r="D183" s="9">
        <f>+B183+C183</f>
        <v>582</v>
      </c>
      <c r="E183" s="10">
        <v>155</v>
      </c>
      <c r="F183" s="10">
        <v>184</v>
      </c>
    </row>
    <row r="184" spans="1:6" ht="16.5" thickBot="1" x14ac:dyDescent="0.3">
      <c r="A184" s="5" t="s">
        <v>98</v>
      </c>
      <c r="B184" s="6" t="e">
        <f>+B182/B183</f>
        <v>#DIV/0!</v>
      </c>
      <c r="C184" s="6">
        <f>+C182/C183</f>
        <v>225.16008591065292</v>
      </c>
      <c r="D184" s="6">
        <f>+D182/D183</f>
        <v>225.16008591065292</v>
      </c>
      <c r="E184" s="6">
        <f>+E182/E183</f>
        <v>327.86154838709678</v>
      </c>
      <c r="F184" s="6">
        <f>+F182/F183</f>
        <v>295.92391304347825</v>
      </c>
    </row>
    <row r="186" spans="1:6" ht="15.75" x14ac:dyDescent="0.25">
      <c r="A186" s="93" t="s">
        <v>113</v>
      </c>
      <c r="B186" s="93"/>
      <c r="C186" s="93"/>
      <c r="D186" s="93"/>
      <c r="E186" s="93"/>
      <c r="F186" s="93"/>
    </row>
    <row r="187" spans="1:6" ht="15.75" thickBot="1" x14ac:dyDescent="0.3"/>
    <row r="188" spans="1:6" ht="16.5" thickBot="1" x14ac:dyDescent="0.3">
      <c r="A188" s="94"/>
      <c r="B188" s="96" t="s">
        <v>90</v>
      </c>
      <c r="C188" s="97"/>
      <c r="D188" s="98"/>
      <c r="E188" s="99" t="s">
        <v>91</v>
      </c>
      <c r="F188" s="101" t="s">
        <v>92</v>
      </c>
    </row>
    <row r="189" spans="1:6" ht="32.25" thickBot="1" x14ac:dyDescent="0.3">
      <c r="A189" s="95"/>
      <c r="B189" s="4" t="s">
        <v>93</v>
      </c>
      <c r="C189" s="4" t="s">
        <v>94</v>
      </c>
      <c r="D189" s="4" t="s">
        <v>95</v>
      </c>
      <c r="E189" s="100"/>
      <c r="F189" s="102"/>
    </row>
    <row r="190" spans="1:6" ht="16.5" thickBot="1" x14ac:dyDescent="0.3">
      <c r="A190" s="5" t="s">
        <v>96</v>
      </c>
      <c r="B190" s="6"/>
      <c r="C190" s="6">
        <v>96197.92</v>
      </c>
      <c r="D190" s="7">
        <f>+B190+C190</f>
        <v>96197.92</v>
      </c>
      <c r="E190" s="8">
        <v>19558.62</v>
      </c>
      <c r="F190" s="8">
        <v>62163.29</v>
      </c>
    </row>
    <row r="191" spans="1:6" ht="16.5" thickBot="1" x14ac:dyDescent="0.3">
      <c r="A191" s="5" t="s">
        <v>97</v>
      </c>
      <c r="B191" s="9"/>
      <c r="C191" s="9">
        <v>401</v>
      </c>
      <c r="D191" s="9">
        <f>+B191+C191</f>
        <v>401</v>
      </c>
      <c r="E191" s="10">
        <v>69</v>
      </c>
      <c r="F191" s="10">
        <v>182</v>
      </c>
    </row>
    <row r="192" spans="1:6" ht="16.5" thickBot="1" x14ac:dyDescent="0.3">
      <c r="A192" s="5" t="s">
        <v>98</v>
      </c>
      <c r="B192" s="6" t="e">
        <f>+B190/B191</f>
        <v>#DIV/0!</v>
      </c>
      <c r="C192" s="6">
        <f>+C190/C191</f>
        <v>239.89506234413966</v>
      </c>
      <c r="D192" s="6">
        <f>+D190/D191</f>
        <v>239.89506234413966</v>
      </c>
      <c r="E192" s="6">
        <f>+E190/E191</f>
        <v>283.45826086956521</v>
      </c>
      <c r="F192" s="6">
        <f>+F190/F191</f>
        <v>341.55653846153848</v>
      </c>
    </row>
    <row r="194" spans="1:6" ht="15.75" x14ac:dyDescent="0.25">
      <c r="A194" s="93" t="s">
        <v>112</v>
      </c>
      <c r="B194" s="93"/>
      <c r="C194" s="93"/>
      <c r="D194" s="93"/>
      <c r="E194" s="93"/>
      <c r="F194" s="93"/>
    </row>
    <row r="195" spans="1:6" ht="15.75" thickBot="1" x14ac:dyDescent="0.3"/>
    <row r="196" spans="1:6" ht="16.5" thickBot="1" x14ac:dyDescent="0.3">
      <c r="A196" s="94"/>
      <c r="B196" s="96" t="s">
        <v>90</v>
      </c>
      <c r="C196" s="97"/>
      <c r="D196" s="98"/>
      <c r="E196" s="99" t="s">
        <v>91</v>
      </c>
      <c r="F196" s="101" t="s">
        <v>92</v>
      </c>
    </row>
    <row r="197" spans="1:6" ht="32.25" thickBot="1" x14ac:dyDescent="0.3">
      <c r="A197" s="95"/>
      <c r="B197" s="4" t="s">
        <v>93</v>
      </c>
      <c r="C197" s="4" t="s">
        <v>94</v>
      </c>
      <c r="D197" s="4" t="s">
        <v>95</v>
      </c>
      <c r="E197" s="100"/>
      <c r="F197" s="102"/>
    </row>
    <row r="198" spans="1:6" ht="16.5" thickBot="1" x14ac:dyDescent="0.3">
      <c r="A198" s="5" t="s">
        <v>96</v>
      </c>
      <c r="B198" s="6">
        <v>54054.12</v>
      </c>
      <c r="C198" s="6">
        <v>130891.25</v>
      </c>
      <c r="D198" s="7">
        <f>+B198+C198</f>
        <v>184945.37</v>
      </c>
      <c r="E198" s="8">
        <v>50271.48</v>
      </c>
      <c r="F198" s="8">
        <v>98360.45</v>
      </c>
    </row>
    <row r="199" spans="1:6" ht="16.5" thickBot="1" x14ac:dyDescent="0.3">
      <c r="A199" s="5" t="s">
        <v>97</v>
      </c>
      <c r="B199" s="9">
        <v>896</v>
      </c>
      <c r="C199" s="9">
        <v>460</v>
      </c>
      <c r="D199" s="9">
        <f>+B199+C199</f>
        <v>1356</v>
      </c>
      <c r="E199" s="10">
        <v>147</v>
      </c>
      <c r="F199" s="10">
        <v>327</v>
      </c>
    </row>
    <row r="200" spans="1:6" ht="16.5" thickBot="1" x14ac:dyDescent="0.3">
      <c r="A200" s="5" t="s">
        <v>98</v>
      </c>
      <c r="B200" s="6">
        <f>+B198/B199</f>
        <v>60.328258928571429</v>
      </c>
      <c r="C200" s="6">
        <f>+C198/C199</f>
        <v>284.54619565217394</v>
      </c>
      <c r="D200" s="6">
        <f>+D198/D199</f>
        <v>136.39039085545721</v>
      </c>
      <c r="E200" s="6">
        <f>+E198/E199</f>
        <v>341.98285714285714</v>
      </c>
      <c r="F200" s="6">
        <f>+F198/F199</f>
        <v>300.79648318042814</v>
      </c>
    </row>
    <row r="202" spans="1:6" ht="15.75" x14ac:dyDescent="0.25">
      <c r="A202" s="93" t="s">
        <v>109</v>
      </c>
      <c r="B202" s="93"/>
      <c r="C202" s="93"/>
      <c r="D202" s="93"/>
      <c r="E202" s="93"/>
      <c r="F202" s="93"/>
    </row>
    <row r="203" spans="1:6" ht="15.75" thickBot="1" x14ac:dyDescent="0.3"/>
    <row r="204" spans="1:6" ht="16.5" thickBot="1" x14ac:dyDescent="0.3">
      <c r="A204" s="94"/>
      <c r="B204" s="96" t="s">
        <v>90</v>
      </c>
      <c r="C204" s="97"/>
      <c r="D204" s="98"/>
      <c r="E204" s="99" t="s">
        <v>91</v>
      </c>
      <c r="F204" s="101" t="s">
        <v>92</v>
      </c>
    </row>
    <row r="205" spans="1:6" ht="32.25" thickBot="1" x14ac:dyDescent="0.3">
      <c r="A205" s="95"/>
      <c r="B205" s="4" t="s">
        <v>93</v>
      </c>
      <c r="C205" s="4" t="s">
        <v>94</v>
      </c>
      <c r="D205" s="4" t="s">
        <v>95</v>
      </c>
      <c r="E205" s="100"/>
      <c r="F205" s="102"/>
    </row>
    <row r="206" spans="1:6" ht="16.5" thickBot="1" x14ac:dyDescent="0.3">
      <c r="A206" s="5" t="s">
        <v>96</v>
      </c>
      <c r="B206" s="6"/>
      <c r="C206" s="6">
        <v>142386.32</v>
      </c>
      <c r="D206" s="7">
        <f>+B206+C206</f>
        <v>142386.32</v>
      </c>
      <c r="E206" s="8">
        <v>20068.669999999998</v>
      </c>
      <c r="F206" s="8">
        <v>33189.269999999997</v>
      </c>
    </row>
    <row r="207" spans="1:6" ht="16.5" thickBot="1" x14ac:dyDescent="0.3">
      <c r="A207" s="5" t="s">
        <v>97</v>
      </c>
      <c r="B207" s="9"/>
      <c r="C207" s="9">
        <v>510</v>
      </c>
      <c r="D207" s="9">
        <f>+B207+C207</f>
        <v>510</v>
      </c>
      <c r="E207" s="10">
        <v>51</v>
      </c>
      <c r="F207" s="10">
        <v>91</v>
      </c>
    </row>
    <row r="208" spans="1:6" ht="16.5" thickBot="1" x14ac:dyDescent="0.3">
      <c r="A208" s="5" t="s">
        <v>98</v>
      </c>
      <c r="B208" s="6"/>
      <c r="C208" s="6">
        <f>+C206/C207</f>
        <v>279.18886274509805</v>
      </c>
      <c r="D208" s="6">
        <f>+D206/D207</f>
        <v>279.18886274509805</v>
      </c>
      <c r="E208" s="6">
        <f>+E206/E207</f>
        <v>393.50333333333327</v>
      </c>
      <c r="F208" s="6">
        <f>+F206/F207</f>
        <v>364.7172527472527</v>
      </c>
    </row>
    <row r="210" spans="1:6" ht="15.75" x14ac:dyDescent="0.25">
      <c r="A210" s="93" t="s">
        <v>106</v>
      </c>
      <c r="B210" s="93"/>
      <c r="C210" s="93"/>
      <c r="D210" s="93"/>
      <c r="E210" s="93"/>
      <c r="F210" s="93"/>
    </row>
    <row r="211" spans="1:6" ht="15.75" thickBot="1" x14ac:dyDescent="0.3"/>
    <row r="212" spans="1:6" ht="16.5" thickBot="1" x14ac:dyDescent="0.3">
      <c r="A212" s="94"/>
      <c r="B212" s="96" t="s">
        <v>90</v>
      </c>
      <c r="C212" s="97"/>
      <c r="D212" s="98"/>
      <c r="E212" s="99" t="s">
        <v>91</v>
      </c>
      <c r="F212" s="101" t="s">
        <v>92</v>
      </c>
    </row>
    <row r="213" spans="1:6" ht="32.25" thickBot="1" x14ac:dyDescent="0.3">
      <c r="A213" s="95"/>
      <c r="B213" s="4" t="s">
        <v>93</v>
      </c>
      <c r="C213" s="4" t="s">
        <v>94</v>
      </c>
      <c r="D213" s="4" t="s">
        <v>95</v>
      </c>
      <c r="E213" s="100"/>
      <c r="F213" s="102"/>
    </row>
    <row r="214" spans="1:6" ht="16.5" thickBot="1" x14ac:dyDescent="0.3">
      <c r="A214" s="5" t="s">
        <v>96</v>
      </c>
      <c r="B214" s="6"/>
      <c r="C214" s="6">
        <v>181457.69</v>
      </c>
      <c r="D214" s="7">
        <f>+B214+C214</f>
        <v>181457.69</v>
      </c>
      <c r="E214" s="8">
        <v>77436.14</v>
      </c>
      <c r="F214" s="8">
        <v>28405</v>
      </c>
    </row>
    <row r="215" spans="1:6" ht="16.5" thickBot="1" x14ac:dyDescent="0.3">
      <c r="A215" s="5" t="s">
        <v>97</v>
      </c>
      <c r="B215" s="9"/>
      <c r="C215" s="9">
        <v>550</v>
      </c>
      <c r="D215" s="9">
        <f>+B215+C215</f>
        <v>550</v>
      </c>
      <c r="E215" s="10">
        <v>200</v>
      </c>
      <c r="F215" s="10">
        <v>98</v>
      </c>
    </row>
    <row r="216" spans="1:6" ht="16.5" thickBot="1" x14ac:dyDescent="0.3">
      <c r="A216" s="5" t="s">
        <v>98</v>
      </c>
      <c r="B216" s="6"/>
      <c r="C216" s="6">
        <f>+C214/C215</f>
        <v>329.92307272727271</v>
      </c>
      <c r="D216" s="6">
        <f>+D214/D215</f>
        <v>329.92307272727271</v>
      </c>
      <c r="E216" s="6">
        <f>+E214/E215</f>
        <v>387.1807</v>
      </c>
      <c r="F216" s="6">
        <f>+F214/F215</f>
        <v>289.84693877551018</v>
      </c>
    </row>
    <row r="218" spans="1:6" ht="15.75" x14ac:dyDescent="0.25">
      <c r="A218" s="93" t="s">
        <v>105</v>
      </c>
      <c r="B218" s="93"/>
      <c r="C218" s="93"/>
      <c r="D218" s="93"/>
      <c r="E218" s="93"/>
      <c r="F218" s="93"/>
    </row>
    <row r="219" spans="1:6" ht="15.75" thickBot="1" x14ac:dyDescent="0.3"/>
    <row r="220" spans="1:6" ht="16.5" thickBot="1" x14ac:dyDescent="0.3">
      <c r="A220" s="94"/>
      <c r="B220" s="96" t="s">
        <v>90</v>
      </c>
      <c r="C220" s="97"/>
      <c r="D220" s="98"/>
      <c r="E220" s="99" t="s">
        <v>91</v>
      </c>
      <c r="F220" s="101" t="s">
        <v>92</v>
      </c>
    </row>
    <row r="221" spans="1:6" ht="32.25" thickBot="1" x14ac:dyDescent="0.3">
      <c r="A221" s="95"/>
      <c r="B221" s="4" t="s">
        <v>93</v>
      </c>
      <c r="C221" s="4" t="s">
        <v>94</v>
      </c>
      <c r="D221" s="4" t="s">
        <v>95</v>
      </c>
      <c r="E221" s="100"/>
      <c r="F221" s="102"/>
    </row>
    <row r="222" spans="1:6" ht="16.5" thickBot="1" x14ac:dyDescent="0.3">
      <c r="A222" s="5" t="s">
        <v>96</v>
      </c>
      <c r="B222" s="6">
        <v>117994.05</v>
      </c>
      <c r="C222" s="6">
        <v>188869</v>
      </c>
      <c r="D222" s="7">
        <f>+B222+C222</f>
        <v>306863.05</v>
      </c>
      <c r="E222" s="8">
        <v>56762.83</v>
      </c>
      <c r="F222" s="8">
        <v>33589</v>
      </c>
    </row>
    <row r="223" spans="1:6" ht="16.5" thickBot="1" x14ac:dyDescent="0.3">
      <c r="A223" s="5" t="s">
        <v>97</v>
      </c>
      <c r="B223" s="9">
        <v>1003</v>
      </c>
      <c r="C223" s="9">
        <v>535</v>
      </c>
      <c r="D223" s="9">
        <f>+B223+C223</f>
        <v>1538</v>
      </c>
      <c r="E223" s="10">
        <v>157</v>
      </c>
      <c r="F223" s="10">
        <v>105</v>
      </c>
    </row>
    <row r="224" spans="1:6" ht="16.5" thickBot="1" x14ac:dyDescent="0.3">
      <c r="A224" s="5" t="s">
        <v>98</v>
      </c>
      <c r="B224" s="6">
        <f>+B222/B223</f>
        <v>117.64112662013959</v>
      </c>
      <c r="C224" s="6">
        <f>+C222/C223</f>
        <v>353.02616822429906</v>
      </c>
      <c r="D224" s="6">
        <f>+D222/D223</f>
        <v>199.52083875162549</v>
      </c>
      <c r="E224" s="6">
        <f>+E222/E223</f>
        <v>361.5466878980892</v>
      </c>
      <c r="F224" s="6">
        <f>+F222/F223</f>
        <v>319.89523809523808</v>
      </c>
    </row>
    <row r="226" spans="1:6" ht="15.75" x14ac:dyDescent="0.25">
      <c r="A226" s="93" t="s">
        <v>101</v>
      </c>
      <c r="B226" s="93"/>
      <c r="C226" s="93"/>
      <c r="D226" s="93"/>
      <c r="E226" s="93"/>
      <c r="F226" s="93"/>
    </row>
    <row r="227" spans="1:6" ht="15.75" thickBot="1" x14ac:dyDescent="0.3"/>
    <row r="228" spans="1:6" ht="16.5" thickBot="1" x14ac:dyDescent="0.3">
      <c r="A228" s="94"/>
      <c r="B228" s="96" t="s">
        <v>90</v>
      </c>
      <c r="C228" s="97"/>
      <c r="D228" s="98"/>
      <c r="E228" s="99" t="s">
        <v>91</v>
      </c>
      <c r="F228" s="101" t="s">
        <v>92</v>
      </c>
    </row>
    <row r="229" spans="1:6" ht="62.25" customHeight="1" thickBot="1" x14ac:dyDescent="0.3">
      <c r="A229" s="95"/>
      <c r="B229" s="4" t="s">
        <v>93</v>
      </c>
      <c r="C229" s="4" t="s">
        <v>94</v>
      </c>
      <c r="D229" s="4" t="s">
        <v>95</v>
      </c>
      <c r="E229" s="100"/>
      <c r="F229" s="102"/>
    </row>
    <row r="230" spans="1:6" ht="16.5" thickBot="1" x14ac:dyDescent="0.3">
      <c r="A230" s="5" t="s">
        <v>96</v>
      </c>
      <c r="B230" s="6"/>
      <c r="C230" s="6">
        <v>262067</v>
      </c>
      <c r="D230" s="7">
        <f>+B230+C230</f>
        <v>262067</v>
      </c>
      <c r="E230" s="8">
        <v>26428.68</v>
      </c>
      <c r="F230" s="8">
        <v>22490.7</v>
      </c>
    </row>
    <row r="231" spans="1:6" ht="16.5" thickBot="1" x14ac:dyDescent="0.3">
      <c r="A231" s="5" t="s">
        <v>97</v>
      </c>
      <c r="B231" s="9"/>
      <c r="C231" s="9">
        <v>709</v>
      </c>
      <c r="D231" s="9">
        <f>+B231+C231</f>
        <v>709</v>
      </c>
      <c r="E231" s="10">
        <v>65</v>
      </c>
      <c r="F231" s="10">
        <v>62</v>
      </c>
    </row>
    <row r="232" spans="1:6" ht="16.5" thickBot="1" x14ac:dyDescent="0.3">
      <c r="A232" s="5" t="s">
        <v>98</v>
      </c>
      <c r="B232" s="6"/>
      <c r="C232" s="6">
        <f>+C230/C231</f>
        <v>369.62905500705216</v>
      </c>
      <c r="D232" s="6">
        <f>+D230/D231</f>
        <v>369.62905500705216</v>
      </c>
      <c r="E232" s="8">
        <f>+E230/E231</f>
        <v>406.59507692307693</v>
      </c>
      <c r="F232" s="8">
        <f>+F230/F231</f>
        <v>362.75322580645161</v>
      </c>
    </row>
    <row r="234" spans="1:6" ht="15.75" x14ac:dyDescent="0.25">
      <c r="A234" s="93" t="s">
        <v>100</v>
      </c>
      <c r="B234" s="93"/>
      <c r="C234" s="93"/>
      <c r="D234" s="93"/>
      <c r="E234" s="93"/>
      <c r="F234" s="93"/>
    </row>
    <row r="235" spans="1:6" ht="15.75" thickBot="1" x14ac:dyDescent="0.3"/>
    <row r="236" spans="1:6" ht="16.5" thickBot="1" x14ac:dyDescent="0.3">
      <c r="A236" s="94"/>
      <c r="B236" s="96" t="s">
        <v>90</v>
      </c>
      <c r="C236" s="97"/>
      <c r="D236" s="98"/>
      <c r="E236" s="99" t="s">
        <v>91</v>
      </c>
      <c r="F236" s="101" t="s">
        <v>92</v>
      </c>
    </row>
    <row r="237" spans="1:6" ht="32.25" thickBot="1" x14ac:dyDescent="0.3">
      <c r="A237" s="95"/>
      <c r="B237" s="4" t="s">
        <v>93</v>
      </c>
      <c r="C237" s="4" t="s">
        <v>94</v>
      </c>
      <c r="D237" s="4" t="s">
        <v>95</v>
      </c>
      <c r="E237" s="100"/>
      <c r="F237" s="102"/>
    </row>
    <row r="238" spans="1:6" s="46" customFormat="1" ht="16.5" thickBot="1" x14ac:dyDescent="0.3">
      <c r="A238" s="5" t="s">
        <v>96</v>
      </c>
      <c r="B238" s="6"/>
      <c r="C238" s="6">
        <v>317816</v>
      </c>
      <c r="D238" s="7">
        <f>+B238+C238</f>
        <v>317816</v>
      </c>
      <c r="E238" s="8">
        <v>41998.9</v>
      </c>
      <c r="F238" s="8">
        <v>21304</v>
      </c>
    </row>
    <row r="239" spans="1:6" s="46" customFormat="1" ht="16.5" thickBot="1" x14ac:dyDescent="0.3">
      <c r="A239" s="5" t="s">
        <v>97</v>
      </c>
      <c r="B239" s="9"/>
      <c r="C239" s="9">
        <v>1033</v>
      </c>
      <c r="D239" s="9">
        <f>+B239+C239</f>
        <v>1033</v>
      </c>
      <c r="E239" s="10">
        <v>110</v>
      </c>
      <c r="F239" s="10">
        <v>64</v>
      </c>
    </row>
    <row r="240" spans="1:6" s="46" customFormat="1" ht="16.5" thickBot="1" x14ac:dyDescent="0.3">
      <c r="A240" s="5" t="s">
        <v>98</v>
      </c>
      <c r="B240" s="6"/>
      <c r="C240" s="6">
        <f>+C238/C239</f>
        <v>307.66311713455951</v>
      </c>
      <c r="D240" s="6">
        <f>+D238/D239</f>
        <v>307.66311713455951</v>
      </c>
      <c r="E240" s="8">
        <f>+E238/E239</f>
        <v>381.80818181818182</v>
      </c>
      <c r="F240" s="8">
        <f>+F238/F239</f>
        <v>332.875</v>
      </c>
    </row>
    <row r="242" spans="1:6" ht="15.75" thickBot="1" x14ac:dyDescent="0.3">
      <c r="B242" s="103" t="s">
        <v>139</v>
      </c>
      <c r="C242" s="103"/>
      <c r="D242" s="103"/>
      <c r="E242" s="103"/>
      <c r="F242" s="103"/>
    </row>
    <row r="243" spans="1:6" ht="16.5" thickBot="1" x14ac:dyDescent="0.3">
      <c r="B243" s="96" t="s">
        <v>90</v>
      </c>
      <c r="C243" s="97"/>
      <c r="D243" s="98"/>
      <c r="E243" s="99" t="s">
        <v>91</v>
      </c>
      <c r="F243" s="101" t="s">
        <v>92</v>
      </c>
    </row>
    <row r="244" spans="1:6" ht="32.25" thickBot="1" x14ac:dyDescent="0.3">
      <c r="B244" s="14" t="s">
        <v>93</v>
      </c>
      <c r="C244" s="4" t="s">
        <v>94</v>
      </c>
      <c r="D244" s="4" t="s">
        <v>95</v>
      </c>
      <c r="E244" s="100"/>
      <c r="F244" s="102"/>
    </row>
    <row r="245" spans="1:6" ht="16.5" thickBot="1" x14ac:dyDescent="0.3">
      <c r="A245" s="44" t="s">
        <v>102</v>
      </c>
      <c r="B245" s="52">
        <f>+B238+B230+B222+480111.76+B214+B206+B198+B190+B182+B174+B166+B158+B142+B134+B126+B118+B109+B101+B93+B85+B77+B69+B61</f>
        <v>840095.24</v>
      </c>
      <c r="C245" s="52">
        <f>+C238+C230+C222+488052.75+C214+C206+C198+C190+C182+C174+C166+C158+C150+C142+C134+C126+C118+C109+C101+C93+C85+C77+C69+C61</f>
        <v>2869779.7600000002</v>
      </c>
      <c r="D245" s="53">
        <f>+B245+C245</f>
        <v>3709875</v>
      </c>
      <c r="E245" s="45">
        <f>65098.85+E222+E214+E206+E198+E190+E182+E174+E166+E158+E150+E142+E134+E126+E230+E238+E118+E109+E101+E93+E85+E77+E69+E61+E53+E45+E37+E29+E21+E13+E5</f>
        <v>1778589.4000000004</v>
      </c>
      <c r="F245" s="45">
        <f>4135.71+F222+F214+F206+F198+F190+F182+F174+F166+F158+F150+F142+F134+F126+F230+F238+F118+F109+F101+F93+F85+F77+F69+F61+F53+F45+F37+F29+F21+F13+F5</f>
        <v>2360236.2200000002</v>
      </c>
    </row>
    <row r="246" spans="1:6" ht="16.5" thickBot="1" x14ac:dyDescent="0.3">
      <c r="A246" s="44" t="s">
        <v>103</v>
      </c>
      <c r="B246" s="47">
        <f>1129+B223+B215+B207+B199+B191+B183+B175+B167+B159+B143+B151+B135+B127+B119+B110+B102+B94+B86+B78+B70+B62</f>
        <v>3888</v>
      </c>
      <c r="C246" s="54">
        <f>1215+C239+C231+C223+C215+C207+C199+C191+C183+C175+C167+C159+C151+C143+C135+C127+C119+C110+C102+C94+C86+C78+C70+C62</f>
        <v>9142</v>
      </c>
      <c r="D246" s="55">
        <f>+B246+C246</f>
        <v>13030</v>
      </c>
      <c r="E246" s="48">
        <f>223+E223+E215+E206+E199+E191+E183+E175+E167+E159+E151+E143+E135+E127+E231+E239+E119+E110+E102+E94+E85+E78+E70+E62+E54+E46+E38+E30+E22+E14+E6</f>
        <v>51493.32</v>
      </c>
      <c r="F246" s="51">
        <f>19+F223+F215+F207+F199+F191+F183+F175+F167+F159+F151+F143+F135+F127+F231+F239+F119+F110+F102+F94+F86+F78+F70+F62+F54+F46+F38+F30+F22+F14+F6</f>
        <v>6203</v>
      </c>
    </row>
    <row r="247" spans="1:6" ht="16.5" thickBot="1" x14ac:dyDescent="0.3">
      <c r="A247" s="44" t="s">
        <v>104</v>
      </c>
      <c r="B247" s="52">
        <f>+B245/B246</f>
        <v>216.07387860082304</v>
      </c>
      <c r="C247" s="52">
        <f>+C245/C246</f>
        <v>313.91159046160578</v>
      </c>
      <c r="D247" s="52">
        <f>+D245/D246</f>
        <v>284.71795855717573</v>
      </c>
      <c r="E247" s="45">
        <f>+E245/E246</f>
        <v>34.54019667017004</v>
      </c>
      <c r="F247" s="45">
        <f>+F245/F246</f>
        <v>380.49914879896829</v>
      </c>
    </row>
  </sheetData>
  <mergeCells count="154">
    <mergeCell ref="E116:E117"/>
    <mergeCell ref="F116:F117"/>
    <mergeCell ref="A97:F97"/>
    <mergeCell ref="A99:A100"/>
    <mergeCell ref="B99:D99"/>
    <mergeCell ref="E99:E100"/>
    <mergeCell ref="F99:F100"/>
    <mergeCell ref="A107:A108"/>
    <mergeCell ref="B107:D107"/>
    <mergeCell ref="E107:E108"/>
    <mergeCell ref="F107:F108"/>
    <mergeCell ref="A105:F105"/>
    <mergeCell ref="A170:F170"/>
    <mergeCell ref="A172:A173"/>
    <mergeCell ref="B172:D172"/>
    <mergeCell ref="E172:E173"/>
    <mergeCell ref="F172:F173"/>
    <mergeCell ref="A154:F154"/>
    <mergeCell ref="A156:A157"/>
    <mergeCell ref="B156:D156"/>
    <mergeCell ref="E156:E157"/>
    <mergeCell ref="F156:F157"/>
    <mergeCell ref="A164:A165"/>
    <mergeCell ref="B164:D164"/>
    <mergeCell ref="E164:E165"/>
    <mergeCell ref="F164:F165"/>
    <mergeCell ref="A162:F162"/>
    <mergeCell ref="B243:D243"/>
    <mergeCell ref="E243:E244"/>
    <mergeCell ref="F243:F244"/>
    <mergeCell ref="B242:F242"/>
    <mergeCell ref="A236:A237"/>
    <mergeCell ref="B236:D236"/>
    <mergeCell ref="E236:E237"/>
    <mergeCell ref="F236:F237"/>
    <mergeCell ref="A178:F178"/>
    <mergeCell ref="A180:A181"/>
    <mergeCell ref="B180:D180"/>
    <mergeCell ref="E180:E181"/>
    <mergeCell ref="F180:F181"/>
    <mergeCell ref="A218:F218"/>
    <mergeCell ref="A220:A221"/>
    <mergeCell ref="B220:D220"/>
    <mergeCell ref="E220:E221"/>
    <mergeCell ref="F220:F221"/>
    <mergeCell ref="A234:F234"/>
    <mergeCell ref="A226:F226"/>
    <mergeCell ref="A228:A229"/>
    <mergeCell ref="B228:D228"/>
    <mergeCell ref="E228:E229"/>
    <mergeCell ref="F228:F229"/>
    <mergeCell ref="A202:F202"/>
    <mergeCell ref="A204:A205"/>
    <mergeCell ref="B204:D204"/>
    <mergeCell ref="E204:E205"/>
    <mergeCell ref="F204:F205"/>
    <mergeCell ref="A210:F210"/>
    <mergeCell ref="A212:A213"/>
    <mergeCell ref="B212:D212"/>
    <mergeCell ref="E212:E213"/>
    <mergeCell ref="F212:F213"/>
    <mergeCell ref="A186:F186"/>
    <mergeCell ref="A188:A189"/>
    <mergeCell ref="B188:D188"/>
    <mergeCell ref="E188:E189"/>
    <mergeCell ref="F188:F189"/>
    <mergeCell ref="A194:F194"/>
    <mergeCell ref="A196:A197"/>
    <mergeCell ref="B196:D196"/>
    <mergeCell ref="E196:E197"/>
    <mergeCell ref="F196:F197"/>
    <mergeCell ref="A146:F146"/>
    <mergeCell ref="A148:A149"/>
    <mergeCell ref="B148:D148"/>
    <mergeCell ref="E148:E149"/>
    <mergeCell ref="F148:F149"/>
    <mergeCell ref="A57:F57"/>
    <mergeCell ref="A59:A60"/>
    <mergeCell ref="B59:D59"/>
    <mergeCell ref="A138:F138"/>
    <mergeCell ref="A140:A141"/>
    <mergeCell ref="B140:D140"/>
    <mergeCell ref="E140:E141"/>
    <mergeCell ref="F140:F141"/>
    <mergeCell ref="B91:D91"/>
    <mergeCell ref="E91:E92"/>
    <mergeCell ref="A130:F130"/>
    <mergeCell ref="A132:A133"/>
    <mergeCell ref="B132:D132"/>
    <mergeCell ref="E132:E133"/>
    <mergeCell ref="F132:F133"/>
    <mergeCell ref="A122:F122"/>
    <mergeCell ref="A124:A125"/>
    <mergeCell ref="B124:D124"/>
    <mergeCell ref="E124:E125"/>
    <mergeCell ref="F124:F125"/>
    <mergeCell ref="E59:E60"/>
    <mergeCell ref="F59:F60"/>
    <mergeCell ref="A114:F114"/>
    <mergeCell ref="F91:F92"/>
    <mergeCell ref="A65:F65"/>
    <mergeCell ref="A67:A68"/>
    <mergeCell ref="B67:D67"/>
    <mergeCell ref="E67:E68"/>
    <mergeCell ref="F67:F68"/>
    <mergeCell ref="A73:F73"/>
    <mergeCell ref="A75:A76"/>
    <mergeCell ref="B75:D75"/>
    <mergeCell ref="E75:E76"/>
    <mergeCell ref="F75:F76"/>
    <mergeCell ref="A81:F81"/>
    <mergeCell ref="A83:A84"/>
    <mergeCell ref="B83:D83"/>
    <mergeCell ref="E83:E84"/>
    <mergeCell ref="F83:F84"/>
    <mergeCell ref="A89:F89"/>
    <mergeCell ref="A91:A92"/>
    <mergeCell ref="A116:A117"/>
    <mergeCell ref="B116:D116"/>
    <mergeCell ref="A33:F33"/>
    <mergeCell ref="A35:A36"/>
    <mergeCell ref="B35:D35"/>
    <mergeCell ref="E35:E36"/>
    <mergeCell ref="A51:A52"/>
    <mergeCell ref="B51:D51"/>
    <mergeCell ref="E51:E52"/>
    <mergeCell ref="F51:F52"/>
    <mergeCell ref="A41:F41"/>
    <mergeCell ref="A43:A44"/>
    <mergeCell ref="B43:D43"/>
    <mergeCell ref="E43:E44"/>
    <mergeCell ref="F43:F44"/>
    <mergeCell ref="F35:F36"/>
    <mergeCell ref="A49:F49"/>
    <mergeCell ref="A1:F1"/>
    <mergeCell ref="A3:A4"/>
    <mergeCell ref="B3:D3"/>
    <mergeCell ref="E3:E4"/>
    <mergeCell ref="F3:F4"/>
    <mergeCell ref="A25:F25"/>
    <mergeCell ref="A27:A28"/>
    <mergeCell ref="B27:D27"/>
    <mergeCell ref="E27:E28"/>
    <mergeCell ref="F27:F28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2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68"/>
  <sheetViews>
    <sheetView workbookViewId="0">
      <selection sqref="A1:F2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hidden="1" customWidth="1"/>
    <col min="14" max="14" width="7" hidden="1" customWidth="1"/>
    <col min="15" max="15" width="12.5703125" style="40" bestFit="1" customWidth="1"/>
    <col min="16" max="17" width="11.5703125" style="89" bestFit="1" customWidth="1"/>
    <col min="18" max="18" width="15.5703125" style="89" bestFit="1" customWidth="1"/>
    <col min="19" max="20" width="12.5703125" style="89" bestFit="1" customWidth="1"/>
    <col min="21" max="21" width="11.5703125" style="89" bestFit="1" customWidth="1"/>
    <col min="22" max="22" width="15.5703125" style="89" bestFit="1" customWidth="1"/>
    <col min="23" max="25" width="11.5703125" style="91" bestFit="1" customWidth="1"/>
    <col min="26" max="26" width="15.5703125" style="91" bestFit="1" customWidth="1"/>
    <col min="27" max="27" width="12.5703125" style="89" bestFit="1" customWidth="1"/>
    <col min="28" max="28" width="11.5703125" style="89" bestFit="1" customWidth="1"/>
    <col min="29" max="29" width="12.5703125" style="89" bestFit="1" customWidth="1"/>
    <col min="30" max="30" width="15.5703125" style="89" bestFit="1" customWidth="1"/>
    <col min="31" max="32" width="12.5703125" style="89" bestFit="1" customWidth="1"/>
    <col min="33" max="33" width="11.5703125" style="89" bestFit="1" customWidth="1"/>
    <col min="34" max="34" width="15.5703125" style="89" bestFit="1" customWidth="1"/>
    <col min="35" max="36" width="11.5703125" style="89" bestFit="1" customWidth="1"/>
    <col min="37" max="37" width="12.5703125" style="89" bestFit="1" customWidth="1"/>
    <col min="38" max="38" width="15.5703125" style="89" bestFit="1" customWidth="1"/>
    <col min="39" max="40" width="11.5703125" style="89" bestFit="1" customWidth="1"/>
    <col min="41" max="41" width="12.5703125" style="89" bestFit="1" customWidth="1"/>
    <col min="42" max="42" width="17" style="89" bestFit="1" customWidth="1"/>
    <col min="43" max="44" width="11.5703125" style="89" bestFit="1" customWidth="1"/>
    <col min="45" max="45" width="12.5703125" style="89" bestFit="1" customWidth="1"/>
    <col min="46" max="46" width="17" style="89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9" hidden="1" customWidth="1"/>
    <col min="57" max="57" width="10.42578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hidden="1" customWidth="1"/>
  </cols>
  <sheetData>
    <row r="1" spans="1:112" s="1" customFormat="1" ht="29.25" customHeight="1" x14ac:dyDescent="0.25">
      <c r="A1" s="108" t="s">
        <v>6</v>
      </c>
      <c r="B1" s="109"/>
      <c r="C1" s="109"/>
      <c r="D1" s="109"/>
      <c r="E1" s="109"/>
      <c r="F1" s="109"/>
      <c r="G1" s="75"/>
      <c r="H1" s="75"/>
      <c r="I1" s="69"/>
      <c r="J1" s="69"/>
      <c r="K1" s="69"/>
      <c r="L1" s="69"/>
      <c r="M1" s="71"/>
      <c r="N1" s="71"/>
      <c r="O1" s="105" t="s">
        <v>114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40"/>
      <c r="AB1" s="89"/>
      <c r="AC1" s="89"/>
      <c r="AD1" s="89"/>
      <c r="AE1" s="40"/>
      <c r="AF1" s="89"/>
      <c r="AG1" s="89"/>
      <c r="AH1" s="89"/>
      <c r="AI1" s="40"/>
      <c r="AJ1" s="89"/>
      <c r="AK1" s="89"/>
      <c r="AL1" s="89"/>
      <c r="AM1" s="32"/>
      <c r="AN1" s="91"/>
      <c r="AO1" s="91"/>
      <c r="AP1" s="91"/>
      <c r="AQ1" s="32"/>
      <c r="AR1" s="91"/>
      <c r="AS1" s="91"/>
      <c r="AT1" s="9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106" t="s">
        <v>89</v>
      </c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10"/>
      <c r="B2" s="111"/>
      <c r="C2" s="111"/>
      <c r="D2" s="111"/>
      <c r="E2" s="111"/>
      <c r="F2" s="111"/>
      <c r="O2" s="112">
        <v>44927</v>
      </c>
      <c r="P2" s="113"/>
      <c r="Q2" s="113"/>
      <c r="R2" s="113"/>
      <c r="S2" s="112">
        <v>44958</v>
      </c>
      <c r="T2" s="113"/>
      <c r="U2" s="113"/>
      <c r="V2" s="113"/>
      <c r="W2" s="112">
        <v>44986</v>
      </c>
      <c r="X2" s="113"/>
      <c r="Y2" s="113"/>
      <c r="Z2" s="113"/>
      <c r="AA2" s="112">
        <v>45017</v>
      </c>
      <c r="AB2" s="113"/>
      <c r="AC2" s="113"/>
      <c r="AD2" s="113"/>
      <c r="AE2" s="112">
        <v>45047</v>
      </c>
      <c r="AF2" s="113"/>
      <c r="AG2" s="113"/>
      <c r="AH2" s="113"/>
      <c r="AI2" s="112">
        <v>45078</v>
      </c>
      <c r="AJ2" s="113"/>
      <c r="AK2" s="113"/>
      <c r="AL2" s="113"/>
      <c r="AM2" s="112">
        <v>45108</v>
      </c>
      <c r="AN2" s="113"/>
      <c r="AO2" s="113"/>
      <c r="AP2" s="113"/>
      <c r="AQ2" s="112">
        <v>45139</v>
      </c>
      <c r="AR2" s="113"/>
      <c r="AS2" s="113"/>
      <c r="AT2" s="113"/>
      <c r="AU2" s="112">
        <v>45170</v>
      </c>
      <c r="AV2" s="113"/>
      <c r="AW2" s="113"/>
      <c r="AX2" s="113"/>
      <c r="AY2" s="112">
        <v>45200</v>
      </c>
      <c r="AZ2" s="113"/>
      <c r="BA2" s="113"/>
      <c r="BB2" s="113"/>
      <c r="BC2" s="112">
        <v>45231</v>
      </c>
      <c r="BD2" s="113"/>
      <c r="BE2" s="113"/>
      <c r="BF2" s="113"/>
      <c r="BG2" s="112">
        <v>45261</v>
      </c>
      <c r="BH2" s="113"/>
      <c r="BI2" s="113"/>
      <c r="BJ2" s="113"/>
      <c r="BK2" s="105"/>
      <c r="BL2" s="105"/>
      <c r="BM2" s="112">
        <v>44927</v>
      </c>
      <c r="BN2" s="113"/>
      <c r="BO2" s="113"/>
      <c r="BP2" s="113"/>
      <c r="BQ2" s="112">
        <v>44958</v>
      </c>
      <c r="BR2" s="113"/>
      <c r="BS2" s="113"/>
      <c r="BT2" s="113"/>
      <c r="BU2" s="112">
        <v>44986</v>
      </c>
      <c r="BV2" s="113"/>
      <c r="BW2" s="113"/>
      <c r="BX2" s="117"/>
      <c r="BY2" s="114">
        <v>45017</v>
      </c>
      <c r="BZ2" s="115"/>
      <c r="CA2" s="115"/>
      <c r="CB2" s="116"/>
      <c r="CC2" s="114">
        <v>45047</v>
      </c>
      <c r="CD2" s="115"/>
      <c r="CE2" s="115"/>
      <c r="CF2" s="116"/>
      <c r="CG2" s="114">
        <v>45078</v>
      </c>
      <c r="CH2" s="115"/>
      <c r="CI2" s="115"/>
      <c r="CJ2" s="116"/>
      <c r="CK2" s="114">
        <v>45108</v>
      </c>
      <c r="CL2" s="115"/>
      <c r="CM2" s="115"/>
      <c r="CN2" s="116"/>
      <c r="CO2" s="114">
        <v>45139</v>
      </c>
      <c r="CP2" s="115"/>
      <c r="CQ2" s="115"/>
      <c r="CR2" s="116"/>
      <c r="CS2" s="114">
        <v>45170</v>
      </c>
      <c r="CT2" s="115"/>
      <c r="CU2" s="115"/>
      <c r="CV2" s="116"/>
      <c r="CW2" s="114">
        <v>45200</v>
      </c>
      <c r="CX2" s="115"/>
      <c r="CY2" s="115"/>
      <c r="CZ2" s="116"/>
      <c r="DA2" s="114">
        <v>45231</v>
      </c>
      <c r="DB2" s="115"/>
      <c r="DC2" s="115"/>
      <c r="DD2" s="116"/>
      <c r="DE2" s="114">
        <v>45261</v>
      </c>
      <c r="DF2" s="115"/>
      <c r="DG2" s="115"/>
      <c r="DH2" s="116"/>
    </row>
    <row r="3" spans="1:112" x14ac:dyDescent="0.25">
      <c r="A3" s="92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8" t="s">
        <v>2</v>
      </c>
      <c r="P3" s="88" t="s">
        <v>3</v>
      </c>
      <c r="Q3" s="88" t="s">
        <v>4</v>
      </c>
      <c r="R3" s="34" t="s">
        <v>5</v>
      </c>
      <c r="S3" s="88" t="s">
        <v>2</v>
      </c>
      <c r="T3" s="88" t="s">
        <v>3</v>
      </c>
      <c r="U3" s="88" t="s">
        <v>4</v>
      </c>
      <c r="V3" s="34" t="s">
        <v>5</v>
      </c>
      <c r="W3" s="88" t="s">
        <v>2</v>
      </c>
      <c r="X3" s="88" t="s">
        <v>3</v>
      </c>
      <c r="Y3" s="88" t="s">
        <v>4</v>
      </c>
      <c r="Z3" s="34" t="s">
        <v>5</v>
      </c>
      <c r="AA3" s="88" t="s">
        <v>2</v>
      </c>
      <c r="AB3" s="88" t="s">
        <v>3</v>
      </c>
      <c r="AC3" s="88" t="s">
        <v>4</v>
      </c>
      <c r="AD3" s="34" t="s">
        <v>5</v>
      </c>
      <c r="AE3" s="88" t="s">
        <v>2</v>
      </c>
      <c r="AF3" s="88" t="s">
        <v>3</v>
      </c>
      <c r="AG3" s="88" t="s">
        <v>4</v>
      </c>
      <c r="AH3" s="34" t="s">
        <v>5</v>
      </c>
      <c r="AI3" s="88" t="s">
        <v>2</v>
      </c>
      <c r="AJ3" s="88" t="s">
        <v>3</v>
      </c>
      <c r="AK3" s="88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5</v>
      </c>
      <c r="BQ3" s="70" t="s">
        <v>2</v>
      </c>
      <c r="BR3" s="70" t="s">
        <v>3</v>
      </c>
      <c r="BS3" s="70" t="s">
        <v>4</v>
      </c>
      <c r="BT3" s="34" t="s">
        <v>5</v>
      </c>
      <c r="BU3" s="70" t="s">
        <v>2</v>
      </c>
      <c r="BV3" s="70" t="s">
        <v>3</v>
      </c>
      <c r="BW3" s="70" t="s">
        <v>4</v>
      </c>
      <c r="BX3" s="34" t="s">
        <v>5</v>
      </c>
      <c r="BY3" s="70" t="s">
        <v>2</v>
      </c>
      <c r="BZ3" s="70" t="s">
        <v>3</v>
      </c>
      <c r="CA3" s="70" t="s">
        <v>4</v>
      </c>
      <c r="CB3" s="34" t="s">
        <v>5</v>
      </c>
      <c r="CC3" s="70" t="s">
        <v>2</v>
      </c>
      <c r="CD3" s="70" t="s">
        <v>3</v>
      </c>
      <c r="CE3" s="70" t="s">
        <v>4</v>
      </c>
      <c r="CF3" s="70" t="s">
        <v>5</v>
      </c>
      <c r="CG3" s="70" t="s">
        <v>2</v>
      </c>
      <c r="CH3" s="70" t="s">
        <v>3</v>
      </c>
      <c r="CI3" s="70" t="s">
        <v>4</v>
      </c>
      <c r="CJ3" s="34" t="s">
        <v>5</v>
      </c>
      <c r="CK3" s="70" t="s">
        <v>2</v>
      </c>
      <c r="CL3" s="70" t="s">
        <v>3</v>
      </c>
      <c r="CM3" s="7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70" t="s">
        <v>5</v>
      </c>
      <c r="DA3" s="56" t="s">
        <v>2</v>
      </c>
      <c r="DB3" s="56" t="s">
        <v>3</v>
      </c>
      <c r="DC3" s="56" t="s">
        <v>4</v>
      </c>
      <c r="DD3" s="70" t="s">
        <v>5</v>
      </c>
      <c r="DE3" s="56" t="s">
        <v>2</v>
      </c>
      <c r="DF3" s="56" t="s">
        <v>3</v>
      </c>
      <c r="DG3" s="56" t="s">
        <v>4</v>
      </c>
      <c r="DH3" s="70" t="s">
        <v>5</v>
      </c>
    </row>
    <row r="4" spans="1:112" x14ac:dyDescent="0.25">
      <c r="A4" s="87">
        <v>98220</v>
      </c>
      <c r="B4" s="1" t="s">
        <v>110</v>
      </c>
      <c r="C4" s="78"/>
      <c r="D4" s="78"/>
      <c r="E4" s="78"/>
      <c r="F4" s="78"/>
      <c r="G4" s="78"/>
      <c r="H4" s="78"/>
      <c r="I4" s="78">
        <v>2</v>
      </c>
      <c r="J4" s="7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>
        <v>46.11</v>
      </c>
      <c r="AN4" s="90">
        <v>0</v>
      </c>
      <c r="AO4" s="90">
        <v>0</v>
      </c>
      <c r="AP4" s="90">
        <v>46.11</v>
      </c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K4" s="74">
        <v>98220</v>
      </c>
      <c r="BL4" t="s">
        <v>36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>
        <v>34.909999999999997</v>
      </c>
      <c r="CL4" s="90">
        <v>148.43</v>
      </c>
      <c r="CM4" s="90">
        <v>0</v>
      </c>
      <c r="CN4" s="90">
        <v>202.63</v>
      </c>
      <c r="CO4" s="90">
        <v>19.29</v>
      </c>
      <c r="CP4" s="90">
        <v>34.909999999999997</v>
      </c>
      <c r="CQ4" s="90">
        <v>148.43</v>
      </c>
      <c r="CR4" s="90">
        <v>208.93</v>
      </c>
      <c r="CS4" s="90">
        <v>6.3</v>
      </c>
      <c r="CT4" s="90">
        <v>19.29</v>
      </c>
      <c r="CU4" s="90">
        <v>183.34</v>
      </c>
      <c r="CV4" s="90">
        <v>213.93</v>
      </c>
      <c r="CW4" s="90">
        <v>5</v>
      </c>
      <c r="CX4" s="90">
        <v>6.3</v>
      </c>
      <c r="CY4" s="90">
        <v>202.63</v>
      </c>
      <c r="CZ4" s="90">
        <v>218.78</v>
      </c>
    </row>
    <row r="5" spans="1:112" x14ac:dyDescent="0.25">
      <c r="A5" s="87">
        <v>98221</v>
      </c>
      <c r="B5" s="1" t="s">
        <v>110</v>
      </c>
      <c r="C5" s="78"/>
      <c r="D5" s="78"/>
      <c r="E5" s="78"/>
      <c r="F5" s="78"/>
      <c r="G5" s="78">
        <v>1</v>
      </c>
      <c r="H5" s="78">
        <v>1</v>
      </c>
      <c r="I5" s="78">
        <v>1</v>
      </c>
      <c r="J5" s="78">
        <v>1</v>
      </c>
      <c r="K5">
        <v>2</v>
      </c>
      <c r="L5">
        <v>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>
        <v>90.06</v>
      </c>
      <c r="AF5" s="90">
        <v>0</v>
      </c>
      <c r="AG5" s="90">
        <v>0</v>
      </c>
      <c r="AH5" s="90">
        <v>90.06</v>
      </c>
      <c r="AI5" s="90">
        <v>36.56</v>
      </c>
      <c r="AJ5" s="90">
        <v>18.32</v>
      </c>
      <c r="AK5" s="90">
        <v>0</v>
      </c>
      <c r="AL5" s="90">
        <v>54.88</v>
      </c>
      <c r="AM5" s="90">
        <v>13.83</v>
      </c>
      <c r="AN5" s="90">
        <v>27.22</v>
      </c>
      <c r="AO5" s="90">
        <v>0</v>
      </c>
      <c r="AP5" s="90">
        <v>41.05</v>
      </c>
      <c r="AQ5" s="90">
        <v>13.83</v>
      </c>
      <c r="AR5" s="90">
        <v>13.39</v>
      </c>
      <c r="AS5" s="90">
        <v>41.49</v>
      </c>
      <c r="AT5" s="90">
        <v>27.22</v>
      </c>
      <c r="AU5" s="90">
        <v>2618.02</v>
      </c>
      <c r="AV5" s="90">
        <v>0</v>
      </c>
      <c r="AW5" s="90">
        <v>9267.3700000000008</v>
      </c>
      <c r="AX5" s="90">
        <v>2618.02</v>
      </c>
      <c r="AY5" s="90">
        <v>16.77</v>
      </c>
      <c r="AZ5" s="90">
        <v>0</v>
      </c>
      <c r="BA5" s="90">
        <v>62.959999999999994</v>
      </c>
      <c r="BB5" s="90">
        <v>16.77</v>
      </c>
      <c r="BK5" s="74">
        <v>98221</v>
      </c>
      <c r="BL5" t="s">
        <v>36</v>
      </c>
      <c r="BM5" s="90">
        <v>1132.45</v>
      </c>
      <c r="BN5" s="90">
        <v>302.74</v>
      </c>
      <c r="BO5" s="90">
        <v>0</v>
      </c>
      <c r="BP5" s="90">
        <v>2719.52</v>
      </c>
      <c r="BQ5" s="90">
        <v>1488.02</v>
      </c>
      <c r="BR5" s="90">
        <v>898.65</v>
      </c>
      <c r="BS5" s="90">
        <v>227.74</v>
      </c>
      <c r="BT5" s="90">
        <v>3986.77</v>
      </c>
      <c r="BU5" s="90">
        <v>1027.02</v>
      </c>
      <c r="BV5" s="90">
        <v>832.1</v>
      </c>
      <c r="BW5" s="90">
        <v>261.75</v>
      </c>
      <c r="BX5" s="90">
        <v>3792.38</v>
      </c>
      <c r="BY5" s="90">
        <v>2343</v>
      </c>
      <c r="BZ5" s="90">
        <v>1360.95</v>
      </c>
      <c r="CA5" s="90">
        <v>1093.8499999999999</v>
      </c>
      <c r="CB5" s="90">
        <v>6392.16</v>
      </c>
      <c r="CC5" s="90">
        <v>882.59</v>
      </c>
      <c r="CD5" s="90">
        <v>1253.7</v>
      </c>
      <c r="CE5" s="90">
        <v>1275.1400000000001</v>
      </c>
      <c r="CF5" s="90">
        <v>3899.68</v>
      </c>
      <c r="CG5" s="90">
        <v>1157.8900000000001</v>
      </c>
      <c r="CH5" s="90">
        <v>630.04</v>
      </c>
      <c r="CI5" s="90">
        <v>1640.97</v>
      </c>
      <c r="CJ5" s="90">
        <v>3776.73</v>
      </c>
      <c r="CK5" s="90">
        <v>230.21</v>
      </c>
      <c r="CL5" s="90">
        <v>315.44</v>
      </c>
      <c r="CM5" s="90">
        <v>1842.58</v>
      </c>
      <c r="CN5" s="90">
        <v>2561.86</v>
      </c>
      <c r="CO5" s="90">
        <v>114.87</v>
      </c>
      <c r="CP5" s="90">
        <v>123.64</v>
      </c>
      <c r="CQ5" s="90">
        <v>397.95</v>
      </c>
      <c r="CR5" s="90">
        <v>743.07</v>
      </c>
      <c r="CS5" s="90">
        <v>99.89</v>
      </c>
      <c r="CT5" s="90">
        <v>95.7</v>
      </c>
      <c r="CU5" s="90">
        <v>302.33</v>
      </c>
      <c r="CV5" s="90">
        <v>566.65</v>
      </c>
      <c r="CW5" s="90">
        <v>72.63</v>
      </c>
      <c r="CX5" s="90">
        <v>59.35</v>
      </c>
      <c r="CY5" s="90">
        <v>164.87</v>
      </c>
      <c r="CZ5" s="90">
        <v>375.13</v>
      </c>
    </row>
    <row r="6" spans="1:112" x14ac:dyDescent="0.25">
      <c r="A6" s="87">
        <v>98223</v>
      </c>
      <c r="B6" s="1" t="s">
        <v>110</v>
      </c>
      <c r="C6" s="78">
        <v>19</v>
      </c>
      <c r="D6" s="78">
        <v>1</v>
      </c>
      <c r="E6" s="78">
        <v>1</v>
      </c>
      <c r="F6" s="78"/>
      <c r="G6" s="78">
        <v>2</v>
      </c>
      <c r="H6" s="78"/>
      <c r="I6" s="78">
        <v>1</v>
      </c>
      <c r="J6" s="78">
        <v>4</v>
      </c>
      <c r="K6">
        <v>4</v>
      </c>
      <c r="L6">
        <v>6</v>
      </c>
      <c r="O6" s="90">
        <v>33969.040000000001</v>
      </c>
      <c r="P6" s="90">
        <v>0</v>
      </c>
      <c r="Q6" s="90">
        <v>0</v>
      </c>
      <c r="R6" s="90">
        <v>33969.040000000001</v>
      </c>
      <c r="S6" s="90">
        <v>2872.45</v>
      </c>
      <c r="T6" s="90">
        <v>0</v>
      </c>
      <c r="U6" s="90">
        <v>0</v>
      </c>
      <c r="V6" s="90">
        <v>2872.45</v>
      </c>
      <c r="W6" s="90">
        <v>2299.38</v>
      </c>
      <c r="X6" s="90">
        <v>2872.45</v>
      </c>
      <c r="Y6" s="90">
        <v>0</v>
      </c>
      <c r="Z6" s="90">
        <v>5171.83</v>
      </c>
      <c r="AA6" s="90"/>
      <c r="AB6" s="90"/>
      <c r="AC6" s="90"/>
      <c r="AD6" s="90"/>
      <c r="AE6" s="90">
        <v>415.41</v>
      </c>
      <c r="AF6" s="90">
        <v>0</v>
      </c>
      <c r="AG6" s="90">
        <v>0</v>
      </c>
      <c r="AH6" s="90">
        <v>415.41</v>
      </c>
      <c r="AI6" s="90"/>
      <c r="AJ6" s="90"/>
      <c r="AK6" s="90"/>
      <c r="AL6" s="90"/>
      <c r="AM6" s="90">
        <v>13.78</v>
      </c>
      <c r="AN6" s="90">
        <v>0</v>
      </c>
      <c r="AO6" s="90">
        <v>0</v>
      </c>
      <c r="AP6" s="90">
        <v>13.78</v>
      </c>
      <c r="AQ6" s="90">
        <v>544.21</v>
      </c>
      <c r="AR6" s="90">
        <v>0</v>
      </c>
      <c r="AS6" s="90">
        <v>1344.76</v>
      </c>
      <c r="AT6" s="90">
        <v>544.21</v>
      </c>
      <c r="AU6" s="90">
        <v>256.33999999999997</v>
      </c>
      <c r="AV6" s="90">
        <v>287.87</v>
      </c>
      <c r="AW6" s="90">
        <v>1436.73</v>
      </c>
      <c r="AX6" s="90">
        <v>544.21</v>
      </c>
      <c r="AY6" s="90">
        <v>677.04</v>
      </c>
      <c r="AZ6" s="90">
        <v>0</v>
      </c>
      <c r="BA6" s="90">
        <v>3210.25</v>
      </c>
      <c r="BB6" s="90">
        <v>677.04</v>
      </c>
      <c r="BK6" s="74">
        <v>98223</v>
      </c>
      <c r="BL6" t="s">
        <v>36</v>
      </c>
      <c r="BM6" s="90">
        <v>296.3</v>
      </c>
      <c r="BN6" s="90">
        <v>115.24</v>
      </c>
      <c r="BO6" s="90">
        <v>0</v>
      </c>
      <c r="BP6" s="90">
        <v>957.97</v>
      </c>
      <c r="BQ6" s="90">
        <v>379.9</v>
      </c>
      <c r="BR6" s="90">
        <v>161.47999999999999</v>
      </c>
      <c r="BS6" s="90">
        <v>5.91</v>
      </c>
      <c r="BT6" s="90">
        <v>854.15</v>
      </c>
      <c r="BU6" s="90">
        <v>600.84</v>
      </c>
      <c r="BV6" s="90">
        <v>225.78</v>
      </c>
      <c r="BW6" s="90">
        <v>7.36</v>
      </c>
      <c r="BX6" s="90">
        <v>1098.29</v>
      </c>
      <c r="BY6" s="90">
        <v>962.81</v>
      </c>
      <c r="BZ6" s="90">
        <v>600.84</v>
      </c>
      <c r="CA6" s="90">
        <v>233.14</v>
      </c>
      <c r="CB6" s="90">
        <v>2318.2199999999998</v>
      </c>
      <c r="CC6" s="90">
        <v>759.62</v>
      </c>
      <c r="CD6" s="90">
        <v>465.07</v>
      </c>
      <c r="CE6" s="90">
        <v>111.11</v>
      </c>
      <c r="CF6" s="90">
        <v>2011.21</v>
      </c>
      <c r="CG6" s="90">
        <v>1401.55</v>
      </c>
      <c r="CH6" s="90">
        <v>390.18</v>
      </c>
      <c r="CI6" s="90">
        <v>435.49</v>
      </c>
      <c r="CJ6" s="90">
        <v>2531.9899999999998</v>
      </c>
      <c r="CK6" s="90">
        <v>163.89</v>
      </c>
      <c r="CL6" s="90">
        <v>179.4</v>
      </c>
      <c r="CM6" s="90">
        <v>546.29</v>
      </c>
      <c r="CN6" s="90">
        <v>1067.96</v>
      </c>
      <c r="CO6" s="90">
        <v>175.76</v>
      </c>
      <c r="CP6" s="90">
        <v>115.84</v>
      </c>
      <c r="CQ6" s="90">
        <v>232.02</v>
      </c>
      <c r="CR6" s="90">
        <v>697.62</v>
      </c>
      <c r="CS6" s="90">
        <v>237.57</v>
      </c>
      <c r="CT6" s="90">
        <v>133.22</v>
      </c>
      <c r="CU6" s="90">
        <v>68.400000000000006</v>
      </c>
      <c r="CV6" s="90">
        <v>957.87</v>
      </c>
      <c r="CW6" s="90">
        <v>316.81</v>
      </c>
      <c r="CX6" s="90">
        <v>104.12</v>
      </c>
      <c r="CY6" s="90">
        <v>120.24</v>
      </c>
      <c r="CZ6" s="90">
        <v>1924.21</v>
      </c>
    </row>
    <row r="7" spans="1:112" x14ac:dyDescent="0.25">
      <c r="A7" s="87">
        <v>98225</v>
      </c>
      <c r="B7" s="1" t="s">
        <v>110</v>
      </c>
      <c r="C7" s="78">
        <v>4</v>
      </c>
      <c r="D7" s="78">
        <v>5</v>
      </c>
      <c r="E7" s="78">
        <v>2</v>
      </c>
      <c r="F7" s="78">
        <v>4</v>
      </c>
      <c r="G7" s="78">
        <v>4</v>
      </c>
      <c r="H7" s="78">
        <v>3</v>
      </c>
      <c r="I7" s="78">
        <v>5</v>
      </c>
      <c r="J7" s="78">
        <v>4</v>
      </c>
      <c r="K7">
        <v>3</v>
      </c>
      <c r="L7">
        <v>3</v>
      </c>
      <c r="O7" s="90">
        <v>1939.86</v>
      </c>
      <c r="P7" s="90">
        <v>53.63</v>
      </c>
      <c r="Q7" s="90">
        <v>0</v>
      </c>
      <c r="R7" s="90">
        <v>1993.49</v>
      </c>
      <c r="S7" s="90">
        <v>1910.31</v>
      </c>
      <c r="T7" s="90">
        <v>122.18</v>
      </c>
      <c r="U7" s="90">
        <v>53.63</v>
      </c>
      <c r="V7" s="90">
        <v>2086.12</v>
      </c>
      <c r="W7" s="90">
        <v>92.78</v>
      </c>
      <c r="X7" s="90">
        <v>115.48</v>
      </c>
      <c r="Y7" s="90">
        <v>0</v>
      </c>
      <c r="Z7" s="90">
        <v>208.26</v>
      </c>
      <c r="AA7" s="90">
        <v>4126.05</v>
      </c>
      <c r="AB7" s="90">
        <v>92.78</v>
      </c>
      <c r="AC7" s="90">
        <v>0</v>
      </c>
      <c r="AD7" s="90">
        <v>4218.83</v>
      </c>
      <c r="AE7" s="90">
        <v>1565.33</v>
      </c>
      <c r="AF7" s="90">
        <v>573.33000000000004</v>
      </c>
      <c r="AG7" s="90">
        <v>92.73</v>
      </c>
      <c r="AH7" s="90">
        <v>2231.39</v>
      </c>
      <c r="AI7" s="90">
        <v>41.98</v>
      </c>
      <c r="AJ7" s="90">
        <v>184.03</v>
      </c>
      <c r="AK7" s="90">
        <v>0</v>
      </c>
      <c r="AL7" s="90">
        <v>226.01</v>
      </c>
      <c r="AM7" s="90">
        <v>1573.8</v>
      </c>
      <c r="AN7" s="90">
        <v>41.93</v>
      </c>
      <c r="AO7" s="90">
        <v>76.69</v>
      </c>
      <c r="AP7" s="90">
        <v>1692.42</v>
      </c>
      <c r="AQ7" s="90">
        <v>16.559999999999999</v>
      </c>
      <c r="AR7" s="90">
        <v>624.66</v>
      </c>
      <c r="AS7" s="90">
        <v>2158.5700000000002</v>
      </c>
      <c r="AT7" s="90">
        <v>794.91</v>
      </c>
      <c r="AU7" s="90">
        <v>893.67</v>
      </c>
      <c r="AV7" s="90">
        <v>16.559999999999999</v>
      </c>
      <c r="AW7" s="90">
        <v>2759.5099999999998</v>
      </c>
      <c r="AX7" s="90">
        <v>926.74</v>
      </c>
      <c r="AY7" s="90">
        <v>374.14</v>
      </c>
      <c r="AZ7" s="90">
        <v>0</v>
      </c>
      <c r="BA7" s="90">
        <v>2192.34</v>
      </c>
      <c r="BB7" s="90">
        <v>374.14</v>
      </c>
      <c r="BK7" s="74">
        <v>98225</v>
      </c>
      <c r="BL7" t="s">
        <v>36</v>
      </c>
      <c r="BM7" s="90">
        <v>3897.7</v>
      </c>
      <c r="BN7" s="90">
        <v>838.34</v>
      </c>
      <c r="BO7" s="90">
        <v>622.29999999999995</v>
      </c>
      <c r="BP7" s="90">
        <v>9497.2800000000007</v>
      </c>
      <c r="BQ7" s="90">
        <v>4034.23</v>
      </c>
      <c r="BR7" s="90">
        <v>2982.01</v>
      </c>
      <c r="BS7" s="90">
        <v>474.36</v>
      </c>
      <c r="BT7" s="90">
        <v>11373.1</v>
      </c>
      <c r="BU7" s="90">
        <v>2373.48</v>
      </c>
      <c r="BV7" s="90">
        <v>2546.48</v>
      </c>
      <c r="BW7" s="90">
        <v>2720.5</v>
      </c>
      <c r="BX7" s="90">
        <v>13265.46</v>
      </c>
      <c r="BY7" s="90">
        <v>4723.7</v>
      </c>
      <c r="BZ7" s="90">
        <v>1698.7</v>
      </c>
      <c r="CA7" s="90">
        <v>5447.87</v>
      </c>
      <c r="CB7" s="90">
        <v>16632.3</v>
      </c>
      <c r="CC7" s="90">
        <v>2785.14</v>
      </c>
      <c r="CD7" s="90">
        <v>2729.36</v>
      </c>
      <c r="CE7" s="90">
        <v>3605.36</v>
      </c>
      <c r="CF7" s="90">
        <v>11002.08</v>
      </c>
      <c r="CG7" s="90">
        <v>2055.9</v>
      </c>
      <c r="CH7" s="90">
        <v>2192.52</v>
      </c>
      <c r="CI7" s="90">
        <v>3902.79</v>
      </c>
      <c r="CJ7" s="90">
        <v>9607.49</v>
      </c>
      <c r="CK7" s="90">
        <v>1121.8499999999999</v>
      </c>
      <c r="CL7" s="90">
        <v>1632.25</v>
      </c>
      <c r="CM7" s="90">
        <v>3256.97</v>
      </c>
      <c r="CN7" s="90">
        <v>6591.06</v>
      </c>
      <c r="CO7" s="90">
        <v>291.51</v>
      </c>
      <c r="CP7" s="90">
        <v>398.56</v>
      </c>
      <c r="CQ7" s="90">
        <v>1458.78</v>
      </c>
      <c r="CR7" s="90">
        <v>2416.9</v>
      </c>
      <c r="CS7" s="90">
        <v>341.1</v>
      </c>
      <c r="CT7" s="90">
        <v>304.87</v>
      </c>
      <c r="CU7" s="90">
        <v>2496.34</v>
      </c>
      <c r="CV7" s="90">
        <v>3505.33</v>
      </c>
      <c r="CW7" s="90">
        <v>408.7</v>
      </c>
      <c r="CX7" s="90">
        <v>227.53</v>
      </c>
      <c r="CY7" s="90">
        <v>2471.4</v>
      </c>
      <c r="CZ7" s="90">
        <v>3602.8</v>
      </c>
    </row>
    <row r="8" spans="1:112" x14ac:dyDescent="0.25">
      <c r="A8" s="87">
        <v>98226</v>
      </c>
      <c r="B8" s="1" t="s">
        <v>110</v>
      </c>
      <c r="C8" s="78">
        <v>1</v>
      </c>
      <c r="D8" s="78">
        <v>3</v>
      </c>
      <c r="E8" s="78"/>
      <c r="F8" s="78">
        <v>1</v>
      </c>
      <c r="G8" s="78"/>
      <c r="H8" s="78"/>
      <c r="I8" s="78"/>
      <c r="J8" s="78"/>
      <c r="K8">
        <v>1</v>
      </c>
      <c r="L8">
        <v>1</v>
      </c>
      <c r="O8" s="90">
        <v>211.66</v>
      </c>
      <c r="P8" s="90">
        <v>0</v>
      </c>
      <c r="Q8" s="90">
        <v>0</v>
      </c>
      <c r="R8" s="90">
        <v>211.66</v>
      </c>
      <c r="S8" s="90">
        <v>2409.0100000000002</v>
      </c>
      <c r="T8" s="90">
        <v>0</v>
      </c>
      <c r="U8" s="90">
        <v>0</v>
      </c>
      <c r="V8" s="90">
        <v>2409.0100000000002</v>
      </c>
      <c r="W8" s="90"/>
      <c r="X8" s="90"/>
      <c r="Y8" s="90"/>
      <c r="Z8" s="90"/>
      <c r="AA8" s="90">
        <v>40.659999999999997</v>
      </c>
      <c r="AB8" s="90">
        <v>0</v>
      </c>
      <c r="AC8" s="90">
        <v>0</v>
      </c>
      <c r="AD8" s="90">
        <v>40.659999999999997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>
        <v>19.29</v>
      </c>
      <c r="AV8" s="90">
        <v>0</v>
      </c>
      <c r="AW8" s="90">
        <v>56.61</v>
      </c>
      <c r="AX8" s="90">
        <v>19.29</v>
      </c>
      <c r="AY8" s="90">
        <v>13.83</v>
      </c>
      <c r="AZ8" s="90">
        <v>0</v>
      </c>
      <c r="BA8" s="90">
        <v>41.49</v>
      </c>
      <c r="BB8" s="90">
        <v>13.83</v>
      </c>
      <c r="BK8" s="74">
        <v>98226</v>
      </c>
      <c r="BL8" t="s">
        <v>36</v>
      </c>
      <c r="BM8" s="90">
        <v>3779.12</v>
      </c>
      <c r="BN8" s="90">
        <v>1681.77</v>
      </c>
      <c r="BO8" s="90">
        <v>1842.78</v>
      </c>
      <c r="BP8" s="90">
        <v>11352.84</v>
      </c>
      <c r="BQ8" s="90">
        <v>4526.38</v>
      </c>
      <c r="BR8" s="90">
        <v>3050.72</v>
      </c>
      <c r="BS8" s="90">
        <v>1769.63</v>
      </c>
      <c r="BT8" s="90">
        <v>11455.75</v>
      </c>
      <c r="BU8" s="90">
        <v>1873.41</v>
      </c>
      <c r="BV8" s="90">
        <v>3290.57</v>
      </c>
      <c r="BW8" s="90">
        <v>3679.81</v>
      </c>
      <c r="BX8" s="90">
        <v>15439.64</v>
      </c>
      <c r="BY8" s="90">
        <v>7485.22</v>
      </c>
      <c r="BZ8" s="90">
        <v>1438.19</v>
      </c>
      <c r="CA8" s="90">
        <v>5353.31</v>
      </c>
      <c r="CB8" s="90">
        <v>18522.18</v>
      </c>
      <c r="CC8" s="90">
        <v>3625.7</v>
      </c>
      <c r="CD8" s="90">
        <v>4004.62</v>
      </c>
      <c r="CE8" s="90">
        <v>5068.3900000000003</v>
      </c>
      <c r="CF8" s="90">
        <v>14780.28</v>
      </c>
      <c r="CG8" s="90">
        <v>1858.37</v>
      </c>
      <c r="CH8" s="90">
        <v>2627.38</v>
      </c>
      <c r="CI8" s="90">
        <v>6599.08</v>
      </c>
      <c r="CJ8" s="90">
        <v>12854.48</v>
      </c>
      <c r="CK8" s="90">
        <v>2214.4699999999998</v>
      </c>
      <c r="CL8" s="90">
        <v>1423.52</v>
      </c>
      <c r="CM8" s="90">
        <v>7566.18</v>
      </c>
      <c r="CN8" s="90">
        <v>12438.87</v>
      </c>
      <c r="CO8" s="90">
        <v>453.33</v>
      </c>
      <c r="CP8" s="90">
        <v>974.12</v>
      </c>
      <c r="CQ8" s="90">
        <v>4813.03</v>
      </c>
      <c r="CR8" s="90">
        <v>6852.41</v>
      </c>
      <c r="CS8" s="90">
        <v>777.91</v>
      </c>
      <c r="CT8" s="90">
        <v>854.01</v>
      </c>
      <c r="CU8" s="90">
        <v>5103.75</v>
      </c>
      <c r="CV8" s="90">
        <v>7101.92</v>
      </c>
      <c r="CW8" s="90">
        <v>626.57000000000005</v>
      </c>
      <c r="CX8" s="90">
        <v>320.52999999999997</v>
      </c>
      <c r="CY8" s="90">
        <v>2927.57</v>
      </c>
      <c r="CZ8" s="90">
        <v>5536.16</v>
      </c>
    </row>
    <row r="9" spans="1:112" x14ac:dyDescent="0.25">
      <c r="A9" s="87">
        <v>98230</v>
      </c>
      <c r="B9" s="1" t="s">
        <v>110</v>
      </c>
      <c r="C9" s="78">
        <v>2</v>
      </c>
      <c r="D9" s="78">
        <v>4</v>
      </c>
      <c r="E9" s="78"/>
      <c r="F9" s="78">
        <v>1</v>
      </c>
      <c r="G9" s="78">
        <v>1</v>
      </c>
      <c r="H9" s="78">
        <v>2</v>
      </c>
      <c r="I9" s="78">
        <v>2</v>
      </c>
      <c r="J9" s="78"/>
      <c r="K9">
        <v>1</v>
      </c>
      <c r="O9" s="90">
        <v>1176.0999999999999</v>
      </c>
      <c r="P9" s="90">
        <v>388.73</v>
      </c>
      <c r="Q9" s="90">
        <v>0</v>
      </c>
      <c r="R9" s="90">
        <v>1564.83</v>
      </c>
      <c r="S9" s="90">
        <v>2617.4699999999998</v>
      </c>
      <c r="T9" s="90">
        <v>0</v>
      </c>
      <c r="U9" s="90">
        <v>0</v>
      </c>
      <c r="V9" s="90">
        <v>2617.4699999999998</v>
      </c>
      <c r="W9" s="90"/>
      <c r="X9" s="90"/>
      <c r="Y9" s="90"/>
      <c r="Z9" s="90"/>
      <c r="AA9" s="90">
        <v>709.53</v>
      </c>
      <c r="AB9" s="90">
        <v>0</v>
      </c>
      <c r="AC9" s="90">
        <v>0</v>
      </c>
      <c r="AD9" s="90">
        <v>709.53</v>
      </c>
      <c r="AE9" s="90">
        <v>302.17</v>
      </c>
      <c r="AF9" s="90">
        <v>709.53</v>
      </c>
      <c r="AG9" s="90">
        <v>0</v>
      </c>
      <c r="AH9" s="90">
        <v>1011.7</v>
      </c>
      <c r="AI9" s="90">
        <v>58.9</v>
      </c>
      <c r="AJ9" s="90">
        <v>0</v>
      </c>
      <c r="AK9" s="90">
        <v>0</v>
      </c>
      <c r="AL9" s="90">
        <v>58.9</v>
      </c>
      <c r="AM9" s="90">
        <v>93.23</v>
      </c>
      <c r="AN9" s="90">
        <v>0</v>
      </c>
      <c r="AO9" s="90">
        <v>0</v>
      </c>
      <c r="AP9" s="90">
        <v>93.23</v>
      </c>
      <c r="AQ9" s="90"/>
      <c r="AR9" s="90"/>
      <c r="AS9" s="90"/>
      <c r="AT9" s="90"/>
      <c r="AU9" s="90">
        <v>59.31</v>
      </c>
      <c r="AV9" s="90">
        <v>0</v>
      </c>
      <c r="AW9" s="90">
        <v>176.59</v>
      </c>
      <c r="AX9" s="90">
        <v>59.31</v>
      </c>
      <c r="AY9" s="90"/>
      <c r="AZ9" s="90"/>
      <c r="BA9" s="90"/>
      <c r="BB9" s="90"/>
      <c r="BK9" s="74">
        <v>98229</v>
      </c>
      <c r="BL9" t="s">
        <v>36</v>
      </c>
      <c r="BM9" s="90">
        <v>1838.02</v>
      </c>
      <c r="BN9" s="90">
        <v>633.74</v>
      </c>
      <c r="BO9" s="90">
        <v>55.77</v>
      </c>
      <c r="BP9" s="90">
        <v>4521.62</v>
      </c>
      <c r="BQ9" s="90">
        <v>1790.36</v>
      </c>
      <c r="BR9" s="90">
        <v>1745.25</v>
      </c>
      <c r="BS9" s="90">
        <v>56.15</v>
      </c>
      <c r="BT9" s="90">
        <v>4470.8500000000004</v>
      </c>
      <c r="BU9" s="90">
        <v>1183.23</v>
      </c>
      <c r="BV9" s="90">
        <v>1327.53</v>
      </c>
      <c r="BW9" s="90">
        <v>1380.08</v>
      </c>
      <c r="BX9" s="90">
        <v>7126.04</v>
      </c>
      <c r="BY9" s="90">
        <v>3800.24</v>
      </c>
      <c r="BZ9" s="90">
        <v>1246.71</v>
      </c>
      <c r="CA9" s="90">
        <v>1125.8599999999999</v>
      </c>
      <c r="CB9" s="90">
        <v>8756.19</v>
      </c>
      <c r="CC9" s="90">
        <v>2111.8200000000002</v>
      </c>
      <c r="CD9" s="90">
        <v>1738.23</v>
      </c>
      <c r="CE9" s="90">
        <v>1635.3</v>
      </c>
      <c r="CF9" s="90">
        <v>6743.69</v>
      </c>
      <c r="CG9" s="90">
        <v>875.38</v>
      </c>
      <c r="CH9" s="90">
        <v>1201.6600000000001</v>
      </c>
      <c r="CI9" s="90">
        <v>849.91</v>
      </c>
      <c r="CJ9" s="90">
        <v>3746.56</v>
      </c>
      <c r="CK9" s="90">
        <v>976.55</v>
      </c>
      <c r="CL9" s="90">
        <v>801.74</v>
      </c>
      <c r="CM9" s="90">
        <v>1531.86</v>
      </c>
      <c r="CN9" s="90">
        <v>4143.22</v>
      </c>
      <c r="CO9" s="90">
        <v>209.2</v>
      </c>
      <c r="CP9" s="90">
        <v>702.2</v>
      </c>
      <c r="CQ9" s="90">
        <v>1835.29</v>
      </c>
      <c r="CR9" s="90">
        <v>3090.97</v>
      </c>
      <c r="CS9" s="90">
        <v>587.82000000000005</v>
      </c>
      <c r="CT9" s="90">
        <v>112.4</v>
      </c>
      <c r="CU9" s="90">
        <v>1676.94</v>
      </c>
      <c r="CV9" s="90">
        <v>2700.33</v>
      </c>
      <c r="CW9" s="90">
        <v>291.36</v>
      </c>
      <c r="CX9" s="90">
        <v>181.22</v>
      </c>
      <c r="CY9" s="90">
        <v>1890.31</v>
      </c>
      <c r="CZ9" s="90">
        <v>2659.01</v>
      </c>
    </row>
    <row r="10" spans="1:112" x14ac:dyDescent="0.25">
      <c r="A10" s="87">
        <v>98232</v>
      </c>
      <c r="B10" s="1" t="s">
        <v>110</v>
      </c>
      <c r="C10" s="78"/>
      <c r="D10" s="78">
        <v>1</v>
      </c>
      <c r="E10" s="78">
        <v>1</v>
      </c>
      <c r="F10" s="78"/>
      <c r="G10" s="78"/>
      <c r="H10" s="78"/>
      <c r="I10" s="78"/>
      <c r="J10" s="78"/>
      <c r="O10" s="90"/>
      <c r="P10" s="90"/>
      <c r="Q10" s="90"/>
      <c r="R10" s="90"/>
      <c r="S10" s="90">
        <v>18</v>
      </c>
      <c r="T10" s="90">
        <v>0</v>
      </c>
      <c r="U10" s="90">
        <v>0</v>
      </c>
      <c r="V10" s="90">
        <v>18</v>
      </c>
      <c r="W10" s="90">
        <v>332.35</v>
      </c>
      <c r="X10" s="90">
        <v>18</v>
      </c>
      <c r="Y10" s="90">
        <v>0</v>
      </c>
      <c r="Z10" s="90">
        <v>350.35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K10" s="74">
        <v>98230</v>
      </c>
      <c r="BL10" t="s">
        <v>36</v>
      </c>
      <c r="BM10" s="90">
        <v>208.44</v>
      </c>
      <c r="BN10" s="90">
        <v>194.22</v>
      </c>
      <c r="BO10" s="90">
        <v>412.18</v>
      </c>
      <c r="BP10" s="90">
        <v>1165.48</v>
      </c>
      <c r="BQ10" s="90">
        <v>596.62</v>
      </c>
      <c r="BR10" s="90">
        <v>105.94</v>
      </c>
      <c r="BS10" s="90">
        <v>506.92</v>
      </c>
      <c r="BT10" s="90">
        <v>1789.42</v>
      </c>
      <c r="BU10" s="90">
        <v>740.82</v>
      </c>
      <c r="BV10" s="90">
        <v>470.53</v>
      </c>
      <c r="BW10" s="90">
        <v>26.3</v>
      </c>
      <c r="BX10" s="90">
        <v>2204.4699999999998</v>
      </c>
      <c r="BY10" s="90">
        <v>1032.81</v>
      </c>
      <c r="BZ10" s="90">
        <v>392.99</v>
      </c>
      <c r="CA10" s="90">
        <v>307.89</v>
      </c>
      <c r="CB10" s="90">
        <v>3041.43</v>
      </c>
      <c r="CC10" s="90">
        <v>717.11</v>
      </c>
      <c r="CD10" s="90">
        <v>530.99</v>
      </c>
      <c r="CE10" s="90">
        <v>267.27</v>
      </c>
      <c r="CF10" s="90">
        <v>1859.08</v>
      </c>
      <c r="CG10" s="90">
        <v>343.92</v>
      </c>
      <c r="CH10" s="90">
        <v>445.72</v>
      </c>
      <c r="CI10" s="90">
        <v>748.53</v>
      </c>
      <c r="CJ10" s="90">
        <v>1835.68</v>
      </c>
      <c r="CK10" s="90">
        <v>101.79</v>
      </c>
      <c r="CL10" s="90">
        <v>77.64</v>
      </c>
      <c r="CM10" s="90">
        <v>926.26</v>
      </c>
      <c r="CN10" s="90">
        <v>1221.54</v>
      </c>
      <c r="CO10" s="90">
        <v>251.78</v>
      </c>
      <c r="CP10" s="90">
        <v>90.84</v>
      </c>
      <c r="CQ10" s="90">
        <v>580.64</v>
      </c>
      <c r="CR10" s="90">
        <v>1145.71</v>
      </c>
      <c r="CS10" s="90">
        <v>1599.53</v>
      </c>
      <c r="CT10" s="90">
        <v>219.77</v>
      </c>
      <c r="CU10" s="90">
        <v>1157.24</v>
      </c>
      <c r="CV10" s="90">
        <v>3330.89</v>
      </c>
      <c r="CW10" s="90">
        <v>777.16</v>
      </c>
      <c r="CX10" s="90">
        <v>1599.53</v>
      </c>
      <c r="CY10" s="90">
        <v>1377.01</v>
      </c>
      <c r="CZ10" s="90">
        <v>4236.41</v>
      </c>
    </row>
    <row r="11" spans="1:112" x14ac:dyDescent="0.25">
      <c r="A11" s="87">
        <v>98233</v>
      </c>
      <c r="B11" s="1" t="s">
        <v>110</v>
      </c>
      <c r="C11" s="78">
        <v>2</v>
      </c>
      <c r="D11" s="78">
        <v>3</v>
      </c>
      <c r="E11" s="78">
        <v>5</v>
      </c>
      <c r="F11" s="78">
        <v>4</v>
      </c>
      <c r="G11" s="78">
        <v>1</v>
      </c>
      <c r="H11" s="78"/>
      <c r="I11" s="78">
        <v>4</v>
      </c>
      <c r="J11" s="78">
        <v>1</v>
      </c>
      <c r="K11">
        <v>7</v>
      </c>
      <c r="L11">
        <v>8</v>
      </c>
      <c r="O11" s="90">
        <v>249.3</v>
      </c>
      <c r="P11" s="90">
        <v>0</v>
      </c>
      <c r="Q11" s="90">
        <v>0</v>
      </c>
      <c r="R11" s="90">
        <v>249.3</v>
      </c>
      <c r="S11" s="90">
        <v>477.13</v>
      </c>
      <c r="T11" s="90">
        <v>239</v>
      </c>
      <c r="U11" s="90">
        <v>0</v>
      </c>
      <c r="V11" s="90">
        <v>716.13</v>
      </c>
      <c r="W11" s="90">
        <v>4833.43</v>
      </c>
      <c r="X11" s="90">
        <v>10.3</v>
      </c>
      <c r="Y11" s="90">
        <v>0</v>
      </c>
      <c r="Z11" s="90">
        <v>4843.7299999999996</v>
      </c>
      <c r="AA11" s="90">
        <v>794.12</v>
      </c>
      <c r="AB11" s="90">
        <v>0</v>
      </c>
      <c r="AC11" s="90">
        <v>0</v>
      </c>
      <c r="AD11" s="90">
        <v>794.12</v>
      </c>
      <c r="AE11" s="90">
        <v>10.3</v>
      </c>
      <c r="AF11" s="90">
        <v>0</v>
      </c>
      <c r="AG11" s="90">
        <v>0</v>
      </c>
      <c r="AH11" s="90">
        <v>10.3</v>
      </c>
      <c r="AI11" s="90"/>
      <c r="AJ11" s="90"/>
      <c r="AK11" s="90"/>
      <c r="AL11" s="90"/>
      <c r="AM11" s="90">
        <v>103.96</v>
      </c>
      <c r="AN11" s="90">
        <v>0</v>
      </c>
      <c r="AO11" s="90">
        <v>0</v>
      </c>
      <c r="AP11" s="90">
        <v>103.96</v>
      </c>
      <c r="AQ11" s="90">
        <v>10.3</v>
      </c>
      <c r="AR11" s="90">
        <v>0</v>
      </c>
      <c r="AS11" s="90">
        <v>34.43</v>
      </c>
      <c r="AT11" s="90">
        <v>10.3</v>
      </c>
      <c r="AU11" s="90">
        <v>146.79</v>
      </c>
      <c r="AV11" s="90">
        <v>0</v>
      </c>
      <c r="AW11" s="90">
        <v>544.17999999999995</v>
      </c>
      <c r="AX11" s="90">
        <v>146.79</v>
      </c>
      <c r="AY11" s="90">
        <v>210.93</v>
      </c>
      <c r="AZ11" s="90">
        <v>82.1</v>
      </c>
      <c r="BA11" s="90">
        <v>1184.1500000000001</v>
      </c>
      <c r="BB11" s="90">
        <v>293.02999999999997</v>
      </c>
      <c r="BK11" s="74">
        <v>98232</v>
      </c>
      <c r="BL11" t="s">
        <v>36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>
        <v>5.33</v>
      </c>
      <c r="BZ11" s="90">
        <v>0</v>
      </c>
      <c r="CA11" s="90">
        <v>0</v>
      </c>
      <c r="CB11" s="90">
        <v>122.19</v>
      </c>
      <c r="CC11" s="90">
        <v>116.86</v>
      </c>
      <c r="CD11" s="90">
        <v>5.33</v>
      </c>
      <c r="CE11" s="90">
        <v>0</v>
      </c>
      <c r="CF11" s="90">
        <v>151.88999999999999</v>
      </c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</row>
    <row r="12" spans="1:112" x14ac:dyDescent="0.25">
      <c r="A12" s="87">
        <v>98247</v>
      </c>
      <c r="B12" s="1" t="s">
        <v>110</v>
      </c>
      <c r="C12" s="78"/>
      <c r="D12" s="78"/>
      <c r="E12" s="78"/>
      <c r="F12" s="78">
        <v>2</v>
      </c>
      <c r="G12" s="78"/>
      <c r="H12" s="78"/>
      <c r="I12" s="78">
        <v>2</v>
      </c>
      <c r="J12" s="78">
        <v>1</v>
      </c>
      <c r="K12">
        <v>2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>
        <v>1733.64</v>
      </c>
      <c r="AB12" s="90">
        <v>0</v>
      </c>
      <c r="AC12" s="90">
        <v>0</v>
      </c>
      <c r="AD12" s="90">
        <v>1733.64</v>
      </c>
      <c r="AE12" s="90"/>
      <c r="AF12" s="90"/>
      <c r="AG12" s="90"/>
      <c r="AH12" s="90"/>
      <c r="AI12" s="90"/>
      <c r="AJ12" s="90"/>
      <c r="AK12" s="90"/>
      <c r="AL12" s="90"/>
      <c r="AM12" s="90">
        <v>121.09</v>
      </c>
      <c r="AN12" s="90">
        <v>0</v>
      </c>
      <c r="AO12" s="90">
        <v>0</v>
      </c>
      <c r="AP12" s="90">
        <v>121.09</v>
      </c>
      <c r="AQ12" s="90">
        <v>69.58</v>
      </c>
      <c r="AR12" s="90">
        <v>0</v>
      </c>
      <c r="AS12" s="90">
        <v>199.94</v>
      </c>
      <c r="AT12" s="90">
        <v>69.58</v>
      </c>
      <c r="AU12" s="90">
        <v>74.56</v>
      </c>
      <c r="AV12" s="90">
        <v>0</v>
      </c>
      <c r="AW12" s="90">
        <v>221.25</v>
      </c>
      <c r="AX12" s="90">
        <v>74.56</v>
      </c>
      <c r="AY12" s="90"/>
      <c r="AZ12" s="90"/>
      <c r="BA12" s="90"/>
      <c r="BB12" s="90"/>
      <c r="BK12" s="74">
        <v>98233</v>
      </c>
      <c r="BL12" t="s">
        <v>36</v>
      </c>
      <c r="BM12" s="90">
        <v>2199.91</v>
      </c>
      <c r="BN12" s="90">
        <v>520.80999999999995</v>
      </c>
      <c r="BO12" s="90">
        <v>163.27000000000001</v>
      </c>
      <c r="BP12" s="90">
        <v>5205.0200000000004</v>
      </c>
      <c r="BQ12" s="90">
        <v>2388.5100000000002</v>
      </c>
      <c r="BR12" s="90">
        <v>804.21</v>
      </c>
      <c r="BS12" s="90">
        <v>209.33</v>
      </c>
      <c r="BT12" s="90">
        <v>6071.36</v>
      </c>
      <c r="BU12" s="90">
        <v>3173.62</v>
      </c>
      <c r="BV12" s="90">
        <v>1198.1099999999999</v>
      </c>
      <c r="BW12" s="90">
        <v>129.38999999999999</v>
      </c>
      <c r="BX12" s="90">
        <v>7215.24</v>
      </c>
      <c r="BY12" s="90">
        <v>2298.44</v>
      </c>
      <c r="BZ12" s="90">
        <v>1537.45</v>
      </c>
      <c r="CA12" s="90">
        <v>581.46</v>
      </c>
      <c r="CB12" s="90">
        <v>6482.98</v>
      </c>
      <c r="CC12" s="90">
        <v>1924.26</v>
      </c>
      <c r="CD12" s="90">
        <v>1186.31</v>
      </c>
      <c r="CE12" s="90">
        <v>909.79</v>
      </c>
      <c r="CF12" s="90">
        <v>4937.12</v>
      </c>
      <c r="CG12" s="90">
        <v>0</v>
      </c>
      <c r="CH12" s="90">
        <v>794.01</v>
      </c>
      <c r="CI12" s="90">
        <v>719.05</v>
      </c>
      <c r="CJ12" s="90">
        <v>2086.9299999999998</v>
      </c>
      <c r="CK12" s="90">
        <v>187.61</v>
      </c>
      <c r="CL12" s="90">
        <v>180.34</v>
      </c>
      <c r="CM12" s="90">
        <v>790.72</v>
      </c>
      <c r="CN12" s="90">
        <v>1355.9</v>
      </c>
      <c r="CO12" s="90">
        <v>22.57</v>
      </c>
      <c r="CP12" s="90">
        <v>52.51</v>
      </c>
      <c r="CQ12" s="90">
        <v>434.88</v>
      </c>
      <c r="CR12" s="90">
        <v>529.75</v>
      </c>
      <c r="CS12" s="90">
        <v>172.71</v>
      </c>
      <c r="CT12" s="90">
        <v>191.74</v>
      </c>
      <c r="CU12" s="90">
        <v>549.86</v>
      </c>
      <c r="CV12" s="90">
        <v>798.37</v>
      </c>
      <c r="CW12" s="90">
        <v>230.13</v>
      </c>
      <c r="CX12" s="90">
        <v>84.51</v>
      </c>
      <c r="CY12" s="90">
        <v>156.56</v>
      </c>
      <c r="CZ12" s="90">
        <v>549.73</v>
      </c>
    </row>
    <row r="13" spans="1:112" x14ac:dyDescent="0.25">
      <c r="A13" s="87">
        <v>98248</v>
      </c>
      <c r="B13" s="1" t="s">
        <v>110</v>
      </c>
      <c r="C13" s="78"/>
      <c r="D13" s="78"/>
      <c r="E13" s="78">
        <v>9</v>
      </c>
      <c r="F13" s="78">
        <v>2</v>
      </c>
      <c r="G13" s="78">
        <v>1</v>
      </c>
      <c r="H13" s="78">
        <v>7</v>
      </c>
      <c r="I13" s="78"/>
      <c r="J13" s="78">
        <v>1</v>
      </c>
      <c r="K13">
        <v>1</v>
      </c>
      <c r="L13">
        <v>1</v>
      </c>
      <c r="O13" s="90"/>
      <c r="P13" s="90"/>
      <c r="Q13" s="90"/>
      <c r="R13" s="90"/>
      <c r="S13" s="90"/>
      <c r="T13" s="90"/>
      <c r="U13" s="90"/>
      <c r="V13" s="90"/>
      <c r="W13" s="90">
        <v>49611.55</v>
      </c>
      <c r="X13" s="90">
        <v>0</v>
      </c>
      <c r="Y13" s="90">
        <v>0</v>
      </c>
      <c r="Z13" s="90">
        <v>49611.55</v>
      </c>
      <c r="AA13" s="90">
        <v>47950.62</v>
      </c>
      <c r="AB13" s="90">
        <v>45270.34</v>
      </c>
      <c r="AC13" s="90">
        <v>0</v>
      </c>
      <c r="AD13" s="90">
        <v>93220.96</v>
      </c>
      <c r="AE13" s="90">
        <v>224.35</v>
      </c>
      <c r="AF13" s="90">
        <v>0</v>
      </c>
      <c r="AG13" s="90">
        <v>0</v>
      </c>
      <c r="AH13" s="90">
        <v>224.35</v>
      </c>
      <c r="AI13" s="90">
        <v>746.8</v>
      </c>
      <c r="AJ13" s="90">
        <v>0</v>
      </c>
      <c r="AK13" s="90">
        <v>0</v>
      </c>
      <c r="AL13" s="90">
        <v>746.8</v>
      </c>
      <c r="AM13" s="90"/>
      <c r="AN13" s="90"/>
      <c r="AO13" s="90"/>
      <c r="AP13" s="90"/>
      <c r="AQ13" s="90">
        <v>21.31</v>
      </c>
      <c r="AR13" s="90">
        <v>0</v>
      </c>
      <c r="AS13" s="90">
        <v>76.39</v>
      </c>
      <c r="AT13" s="90">
        <v>21.31</v>
      </c>
      <c r="AU13" s="90">
        <v>975.18</v>
      </c>
      <c r="AV13" s="90">
        <v>0</v>
      </c>
      <c r="AW13" s="90">
        <v>2810.17</v>
      </c>
      <c r="AX13" s="90">
        <v>975.18</v>
      </c>
      <c r="AY13" s="90">
        <v>2826.05</v>
      </c>
      <c r="AZ13" s="90">
        <v>0</v>
      </c>
      <c r="BA13" s="90">
        <v>14047.939999999999</v>
      </c>
      <c r="BB13" s="90">
        <v>2826.05</v>
      </c>
      <c r="BK13" s="74">
        <v>98240</v>
      </c>
      <c r="BL13" t="s">
        <v>36</v>
      </c>
      <c r="BM13" s="90">
        <v>396.28</v>
      </c>
      <c r="BN13" s="90">
        <v>193.46</v>
      </c>
      <c r="BO13" s="90">
        <v>0</v>
      </c>
      <c r="BP13" s="90">
        <v>908.03</v>
      </c>
      <c r="BQ13" s="90">
        <v>318.29000000000002</v>
      </c>
      <c r="BR13" s="90">
        <v>396.28</v>
      </c>
      <c r="BS13" s="90">
        <v>193.46</v>
      </c>
      <c r="BT13" s="90">
        <v>1189.93</v>
      </c>
      <c r="BU13" s="90">
        <v>281.89999999999998</v>
      </c>
      <c r="BV13" s="90">
        <v>318.29000000000002</v>
      </c>
      <c r="BW13" s="90">
        <v>589.74</v>
      </c>
      <c r="BX13" s="90">
        <v>1539.53</v>
      </c>
      <c r="BY13" s="90">
        <v>397.01</v>
      </c>
      <c r="BZ13" s="90">
        <v>281.89999999999998</v>
      </c>
      <c r="CA13" s="90">
        <v>908.03</v>
      </c>
      <c r="CB13" s="90">
        <v>1949.41</v>
      </c>
      <c r="CC13" s="90">
        <v>362.47</v>
      </c>
      <c r="CD13" s="90">
        <v>397.01</v>
      </c>
      <c r="CE13" s="90">
        <v>1189.93</v>
      </c>
      <c r="CF13" s="90">
        <v>2046.56</v>
      </c>
      <c r="CG13" s="90">
        <v>36.229999999999997</v>
      </c>
      <c r="CH13" s="90">
        <v>296.33</v>
      </c>
      <c r="CI13" s="90">
        <v>1539.53</v>
      </c>
      <c r="CJ13" s="90">
        <v>1872.09</v>
      </c>
      <c r="CK13" s="90">
        <v>44.02</v>
      </c>
      <c r="CL13" s="90">
        <v>36.229999999999997</v>
      </c>
      <c r="CM13" s="90">
        <v>1835.86</v>
      </c>
      <c r="CN13" s="90">
        <v>1953.63</v>
      </c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</row>
    <row r="14" spans="1:112" x14ac:dyDescent="0.25">
      <c r="A14" s="87">
        <v>98257</v>
      </c>
      <c r="B14" s="1" t="s">
        <v>110</v>
      </c>
      <c r="C14" s="78">
        <v>1</v>
      </c>
      <c r="D14" s="78">
        <v>1</v>
      </c>
      <c r="E14" s="78"/>
      <c r="F14" s="78"/>
      <c r="G14" s="78"/>
      <c r="H14" s="78"/>
      <c r="I14" s="78"/>
      <c r="J14" s="78">
        <v>1</v>
      </c>
      <c r="O14" s="90">
        <v>406.5</v>
      </c>
      <c r="P14" s="90">
        <v>0</v>
      </c>
      <c r="Q14" s="90">
        <v>0</v>
      </c>
      <c r="R14" s="90">
        <v>406.5</v>
      </c>
      <c r="S14" s="90">
        <v>268.5</v>
      </c>
      <c r="T14" s="90">
        <v>0</v>
      </c>
      <c r="U14" s="90">
        <v>0</v>
      </c>
      <c r="V14" s="90">
        <v>268.5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>
        <v>7.76</v>
      </c>
      <c r="AR14" s="90">
        <v>0</v>
      </c>
      <c r="AS14" s="90">
        <v>30.21</v>
      </c>
      <c r="AT14" s="90">
        <v>7.76</v>
      </c>
      <c r="AU14" s="90"/>
      <c r="AV14" s="90"/>
      <c r="AW14" s="90"/>
      <c r="AX14" s="90"/>
      <c r="AY14" s="90"/>
      <c r="AZ14" s="90"/>
      <c r="BA14" s="90"/>
      <c r="BB14" s="90"/>
      <c r="BK14" s="74">
        <v>98247</v>
      </c>
      <c r="BL14" t="s">
        <v>36</v>
      </c>
      <c r="BM14" s="90">
        <v>1477.76</v>
      </c>
      <c r="BN14" s="90">
        <v>231.49</v>
      </c>
      <c r="BO14" s="90">
        <v>591.30999999999995</v>
      </c>
      <c r="BP14" s="90">
        <v>3614.96</v>
      </c>
      <c r="BQ14" s="90">
        <v>1458.94</v>
      </c>
      <c r="BR14" s="90">
        <v>1262.23</v>
      </c>
      <c r="BS14" s="90">
        <v>210.71</v>
      </c>
      <c r="BT14" s="90">
        <v>4380.2299999999996</v>
      </c>
      <c r="BU14" s="90">
        <v>1443.22</v>
      </c>
      <c r="BV14" s="90">
        <v>1301.23</v>
      </c>
      <c r="BW14" s="90">
        <v>1108.5</v>
      </c>
      <c r="BX14" s="90">
        <v>5834.14</v>
      </c>
      <c r="BY14" s="90">
        <v>2005.37</v>
      </c>
      <c r="BZ14" s="90">
        <v>1063.3</v>
      </c>
      <c r="CA14" s="90">
        <v>1515.82</v>
      </c>
      <c r="CB14" s="90">
        <v>6150.13</v>
      </c>
      <c r="CC14" s="90">
        <v>1279.8399999999999</v>
      </c>
      <c r="CD14" s="90">
        <v>1331.09</v>
      </c>
      <c r="CE14" s="90">
        <v>2111.9899999999998</v>
      </c>
      <c r="CF14" s="90">
        <v>5497.49</v>
      </c>
      <c r="CG14" s="90">
        <v>1048.03</v>
      </c>
      <c r="CH14" s="90">
        <v>1281.1300000000001</v>
      </c>
      <c r="CI14" s="90">
        <v>2752.93</v>
      </c>
      <c r="CJ14" s="90">
        <v>5648.85</v>
      </c>
      <c r="CK14" s="90">
        <v>467.09</v>
      </c>
      <c r="CL14" s="90">
        <v>1187.5899999999999</v>
      </c>
      <c r="CM14" s="90">
        <v>1187.04</v>
      </c>
      <c r="CN14" s="90">
        <v>3223.61</v>
      </c>
      <c r="CO14" s="90">
        <v>255.12</v>
      </c>
      <c r="CP14" s="90">
        <v>242.41</v>
      </c>
      <c r="CQ14" s="90">
        <v>983.7</v>
      </c>
      <c r="CR14" s="90">
        <v>1681.47</v>
      </c>
      <c r="CS14" s="90">
        <v>338.65</v>
      </c>
      <c r="CT14" s="90">
        <v>243.51</v>
      </c>
      <c r="CU14" s="90">
        <v>1979.47</v>
      </c>
      <c r="CV14" s="90">
        <v>2859.28</v>
      </c>
      <c r="CW14" s="90">
        <v>211.16</v>
      </c>
      <c r="CX14" s="90">
        <v>187.51</v>
      </c>
      <c r="CY14" s="90">
        <v>1478.03</v>
      </c>
      <c r="CZ14" s="90">
        <v>2180.5700000000002</v>
      </c>
    </row>
    <row r="15" spans="1:112" x14ac:dyDescent="0.25">
      <c r="A15" s="87">
        <v>98264</v>
      </c>
      <c r="B15" s="1" t="s">
        <v>110</v>
      </c>
      <c r="C15" s="78">
        <v>1</v>
      </c>
      <c r="D15" s="78">
        <v>2</v>
      </c>
      <c r="E15" s="78">
        <v>1</v>
      </c>
      <c r="F15" s="78"/>
      <c r="G15" s="78">
        <v>1</v>
      </c>
      <c r="H15" s="78"/>
      <c r="I15" s="78">
        <v>1</v>
      </c>
      <c r="J15" s="78">
        <v>1</v>
      </c>
      <c r="O15" s="90">
        <v>354.8</v>
      </c>
      <c r="P15" s="90">
        <v>0</v>
      </c>
      <c r="Q15" s="90">
        <v>0</v>
      </c>
      <c r="R15" s="90">
        <v>354.8</v>
      </c>
      <c r="S15" s="90">
        <v>1253.69</v>
      </c>
      <c r="T15" s="90">
        <v>0</v>
      </c>
      <c r="U15" s="90">
        <v>0</v>
      </c>
      <c r="V15" s="90">
        <v>1253.69</v>
      </c>
      <c r="W15" s="90">
        <v>566.86</v>
      </c>
      <c r="X15" s="90">
        <v>628.16999999999996</v>
      </c>
      <c r="Y15" s="90">
        <v>0</v>
      </c>
      <c r="Z15" s="90">
        <v>1195.03</v>
      </c>
      <c r="AA15" s="90"/>
      <c r="AB15" s="90"/>
      <c r="AC15" s="90"/>
      <c r="AD15" s="90"/>
      <c r="AE15" s="90">
        <v>526.85</v>
      </c>
      <c r="AF15" s="90">
        <v>0</v>
      </c>
      <c r="AG15" s="90">
        <v>0</v>
      </c>
      <c r="AH15" s="90">
        <v>526.85</v>
      </c>
      <c r="AI15" s="90"/>
      <c r="AJ15" s="90"/>
      <c r="AK15" s="90"/>
      <c r="AL15" s="90"/>
      <c r="AM15" s="90">
        <v>37.770000000000003</v>
      </c>
      <c r="AN15" s="90">
        <v>0</v>
      </c>
      <c r="AO15" s="90">
        <v>0</v>
      </c>
      <c r="AP15" s="90">
        <v>37.770000000000003</v>
      </c>
      <c r="AQ15" s="90">
        <v>13.78</v>
      </c>
      <c r="AR15" s="90">
        <v>0</v>
      </c>
      <c r="AS15" s="90">
        <v>42.68</v>
      </c>
      <c r="AT15" s="90">
        <v>13.78</v>
      </c>
      <c r="AU15" s="90"/>
      <c r="AV15" s="90"/>
      <c r="AW15" s="90"/>
      <c r="AX15" s="90"/>
      <c r="AY15" s="90"/>
      <c r="AZ15" s="90"/>
      <c r="BA15" s="90"/>
      <c r="BB15" s="90"/>
      <c r="BK15" s="74">
        <v>98248</v>
      </c>
      <c r="BL15" t="s">
        <v>36</v>
      </c>
      <c r="BM15" s="90">
        <v>3176.79</v>
      </c>
      <c r="BN15" s="90">
        <v>843.15</v>
      </c>
      <c r="BO15" s="90">
        <v>572.65</v>
      </c>
      <c r="BP15" s="90">
        <v>8348.5300000000007</v>
      </c>
      <c r="BQ15" s="90">
        <v>3334.5</v>
      </c>
      <c r="BR15" s="90">
        <v>1106.04</v>
      </c>
      <c r="BS15" s="90">
        <v>842.54</v>
      </c>
      <c r="BT15" s="90">
        <v>8726.1299999999992</v>
      </c>
      <c r="BU15" s="90">
        <v>3189.92</v>
      </c>
      <c r="BV15" s="90">
        <v>2082.0700000000002</v>
      </c>
      <c r="BW15" s="90">
        <v>1492.46</v>
      </c>
      <c r="BX15" s="90">
        <v>10954.4</v>
      </c>
      <c r="BY15" s="90">
        <v>4065.72</v>
      </c>
      <c r="BZ15" s="90">
        <v>2603.37</v>
      </c>
      <c r="CA15" s="90">
        <v>3087.54</v>
      </c>
      <c r="CB15" s="90">
        <v>13388.28</v>
      </c>
      <c r="CC15" s="90">
        <v>2376.7399999999998</v>
      </c>
      <c r="CD15" s="90">
        <v>2578.62</v>
      </c>
      <c r="CE15" s="90">
        <v>3903.42</v>
      </c>
      <c r="CF15" s="90">
        <v>10321.790000000001</v>
      </c>
      <c r="CG15" s="90">
        <v>2240.7600000000002</v>
      </c>
      <c r="CH15" s="90">
        <v>1478.71</v>
      </c>
      <c r="CI15" s="90">
        <v>2151.14</v>
      </c>
      <c r="CJ15" s="90">
        <v>7118.06</v>
      </c>
      <c r="CK15" s="90">
        <v>2126.9</v>
      </c>
      <c r="CL15" s="90">
        <v>1996.74</v>
      </c>
      <c r="CM15" s="90">
        <v>2660.6</v>
      </c>
      <c r="CN15" s="90">
        <v>8110.42</v>
      </c>
      <c r="CO15" s="90">
        <v>772.67</v>
      </c>
      <c r="CP15" s="90">
        <v>1594.03</v>
      </c>
      <c r="CQ15" s="90">
        <v>2206.52</v>
      </c>
      <c r="CR15" s="90">
        <v>5558.74</v>
      </c>
      <c r="CS15" s="90">
        <v>913.18</v>
      </c>
      <c r="CT15" s="90">
        <v>583.94000000000005</v>
      </c>
      <c r="CU15" s="90">
        <v>3656.11</v>
      </c>
      <c r="CV15" s="90">
        <v>4956.46</v>
      </c>
      <c r="CW15" s="90">
        <v>828.9</v>
      </c>
      <c r="CX15" s="90">
        <v>798.08</v>
      </c>
      <c r="CY15" s="90">
        <v>3291.35</v>
      </c>
      <c r="CZ15" s="90">
        <v>5390.08</v>
      </c>
    </row>
    <row r="16" spans="1:112" x14ac:dyDescent="0.25">
      <c r="A16" s="87">
        <v>98273</v>
      </c>
      <c r="B16" s="1" t="s">
        <v>110</v>
      </c>
      <c r="C16" s="78">
        <v>5</v>
      </c>
      <c r="D16" s="78"/>
      <c r="E16" s="78"/>
      <c r="F16" s="78"/>
      <c r="G16" s="78"/>
      <c r="H16" s="78"/>
      <c r="I16" s="78">
        <v>15</v>
      </c>
      <c r="J16" s="78"/>
      <c r="K16">
        <v>5</v>
      </c>
      <c r="O16" s="90">
        <v>5111.9399999999996</v>
      </c>
      <c r="P16" s="90">
        <v>0</v>
      </c>
      <c r="Q16" s="90">
        <v>0</v>
      </c>
      <c r="R16" s="90">
        <v>5111.9399999999996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>
        <v>4965.1099999999997</v>
      </c>
      <c r="AN16" s="90">
        <v>0</v>
      </c>
      <c r="AO16" s="90">
        <v>0</v>
      </c>
      <c r="AP16" s="90">
        <v>4965.1099999999997</v>
      </c>
      <c r="AQ16" s="90"/>
      <c r="AR16" s="90"/>
      <c r="AS16" s="90"/>
      <c r="AT16" s="90"/>
      <c r="AU16" s="90">
        <v>427.4</v>
      </c>
      <c r="AV16" s="90">
        <v>0</v>
      </c>
      <c r="AW16" s="90">
        <v>854.8</v>
      </c>
      <c r="AX16" s="90">
        <v>427.4</v>
      </c>
      <c r="AY16" s="90"/>
      <c r="AZ16" s="90"/>
      <c r="BA16" s="90"/>
      <c r="BB16" s="90"/>
      <c r="BK16" s="74">
        <v>98257</v>
      </c>
      <c r="BL16" t="s">
        <v>36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>
        <v>9.73</v>
      </c>
      <c r="CH16" s="90">
        <v>0</v>
      </c>
      <c r="CI16" s="90">
        <v>0</v>
      </c>
      <c r="CJ16" s="90">
        <v>23.29</v>
      </c>
      <c r="CK16" s="90">
        <v>13.56</v>
      </c>
      <c r="CL16" s="90">
        <v>9.73</v>
      </c>
      <c r="CM16" s="90">
        <v>0</v>
      </c>
      <c r="CN16" s="90">
        <v>36.85</v>
      </c>
      <c r="CO16" s="90">
        <v>13.56</v>
      </c>
      <c r="CP16" s="90">
        <v>13.56</v>
      </c>
      <c r="CQ16" s="90">
        <v>9.73</v>
      </c>
      <c r="CR16" s="90">
        <v>50.41</v>
      </c>
      <c r="CS16" s="90">
        <v>13.56</v>
      </c>
      <c r="CT16" s="90">
        <v>13.56</v>
      </c>
      <c r="CU16" s="90">
        <v>23.29</v>
      </c>
      <c r="CV16" s="90">
        <v>61.23</v>
      </c>
      <c r="CW16" s="90">
        <v>10.82</v>
      </c>
      <c r="CX16" s="90">
        <v>13.56</v>
      </c>
      <c r="CY16" s="90">
        <v>36.85</v>
      </c>
      <c r="CZ16" s="90">
        <v>76.66</v>
      </c>
    </row>
    <row r="17" spans="1:104" x14ac:dyDescent="0.25">
      <c r="A17" s="87">
        <v>98274</v>
      </c>
      <c r="B17" s="1" t="s">
        <v>110</v>
      </c>
      <c r="C17" s="78">
        <v>1</v>
      </c>
      <c r="D17" s="78"/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>
        <v>1</v>
      </c>
      <c r="L17">
        <v>1</v>
      </c>
      <c r="O17" s="90">
        <v>60.3</v>
      </c>
      <c r="P17" s="90">
        <v>0</v>
      </c>
      <c r="Q17" s="90">
        <v>0</v>
      </c>
      <c r="R17" s="90">
        <v>60.3</v>
      </c>
      <c r="S17" s="90"/>
      <c r="T17" s="90"/>
      <c r="U17" s="90"/>
      <c r="V17" s="90"/>
      <c r="W17" s="90">
        <v>60.3</v>
      </c>
      <c r="X17" s="90">
        <v>0</v>
      </c>
      <c r="Y17" s="90">
        <v>0</v>
      </c>
      <c r="Z17" s="90">
        <v>60.3</v>
      </c>
      <c r="AA17" s="90">
        <v>60.3</v>
      </c>
      <c r="AB17" s="90">
        <v>0</v>
      </c>
      <c r="AC17" s="90">
        <v>0</v>
      </c>
      <c r="AD17" s="90">
        <v>60.3</v>
      </c>
      <c r="AE17" s="90">
        <v>60.3</v>
      </c>
      <c r="AF17" s="90">
        <v>0</v>
      </c>
      <c r="AG17" s="90">
        <v>0</v>
      </c>
      <c r="AH17" s="90">
        <v>60.3</v>
      </c>
      <c r="AI17" s="90">
        <v>60.3</v>
      </c>
      <c r="AJ17" s="90">
        <v>0</v>
      </c>
      <c r="AK17" s="90">
        <v>0</v>
      </c>
      <c r="AL17" s="90">
        <v>60.3</v>
      </c>
      <c r="AM17" s="90">
        <v>28.08</v>
      </c>
      <c r="AN17" s="90">
        <v>32.22</v>
      </c>
      <c r="AO17" s="90">
        <v>0</v>
      </c>
      <c r="AP17" s="90">
        <v>60.3</v>
      </c>
      <c r="AQ17" s="90">
        <v>25.57</v>
      </c>
      <c r="AR17" s="90">
        <v>28.08</v>
      </c>
      <c r="AS17" s="90">
        <v>103.9</v>
      </c>
      <c r="AT17" s="90">
        <v>60.3</v>
      </c>
      <c r="AU17" s="90">
        <v>15.23</v>
      </c>
      <c r="AV17" s="90">
        <v>0</v>
      </c>
      <c r="AW17" s="90">
        <v>49.75</v>
      </c>
      <c r="AX17" s="90">
        <v>15.23</v>
      </c>
      <c r="AY17" s="90">
        <v>15.23</v>
      </c>
      <c r="AZ17" s="90">
        <v>0</v>
      </c>
      <c r="BA17" s="90">
        <v>64.88</v>
      </c>
      <c r="BB17" s="90">
        <v>15.23</v>
      </c>
      <c r="BK17" s="74">
        <v>98264</v>
      </c>
      <c r="BL17" t="s">
        <v>36</v>
      </c>
      <c r="BM17" s="90">
        <v>3087.54</v>
      </c>
      <c r="BN17" s="90">
        <v>848.69</v>
      </c>
      <c r="BO17" s="90">
        <v>267.7</v>
      </c>
      <c r="BP17" s="90">
        <v>7712.34</v>
      </c>
      <c r="BQ17" s="90">
        <v>3698</v>
      </c>
      <c r="BR17" s="90">
        <v>2708.95</v>
      </c>
      <c r="BS17" s="90">
        <v>1125.55</v>
      </c>
      <c r="BT17" s="90">
        <v>10861.78</v>
      </c>
      <c r="BU17" s="90">
        <v>3244.47</v>
      </c>
      <c r="BV17" s="90">
        <v>3113.08</v>
      </c>
      <c r="BW17" s="90">
        <v>2995.3</v>
      </c>
      <c r="BX17" s="90">
        <v>13107.08</v>
      </c>
      <c r="BY17" s="90">
        <v>4293.3599999999997</v>
      </c>
      <c r="BZ17" s="90">
        <v>2800.73</v>
      </c>
      <c r="CA17" s="90">
        <v>3079.26</v>
      </c>
      <c r="CB17" s="90">
        <v>13018.47</v>
      </c>
      <c r="CC17" s="90">
        <v>2031.48</v>
      </c>
      <c r="CD17" s="90">
        <v>2859.8</v>
      </c>
      <c r="CE17" s="90">
        <v>4613.91</v>
      </c>
      <c r="CF17" s="90">
        <v>10697.11</v>
      </c>
      <c r="CG17" s="90">
        <v>1310.72</v>
      </c>
      <c r="CH17" s="90">
        <v>2005.51</v>
      </c>
      <c r="CI17" s="90">
        <v>6179.66</v>
      </c>
      <c r="CJ17" s="90">
        <v>10448.4</v>
      </c>
      <c r="CK17" s="90">
        <v>835.32</v>
      </c>
      <c r="CL17" s="90">
        <v>1102.81</v>
      </c>
      <c r="CM17" s="90">
        <v>5364.28</v>
      </c>
      <c r="CN17" s="90">
        <v>7929.71</v>
      </c>
      <c r="CO17" s="90">
        <v>519</v>
      </c>
      <c r="CP17" s="90">
        <v>637.70000000000005</v>
      </c>
      <c r="CQ17" s="90">
        <v>4974.29</v>
      </c>
      <c r="CR17" s="90">
        <v>6641.24</v>
      </c>
      <c r="CS17" s="90">
        <v>550.66</v>
      </c>
      <c r="CT17" s="90">
        <v>434.2</v>
      </c>
      <c r="CU17" s="90">
        <v>4496.1099999999997</v>
      </c>
      <c r="CV17" s="90">
        <v>6038.64</v>
      </c>
      <c r="CW17" s="90">
        <v>449.67</v>
      </c>
      <c r="CX17" s="90">
        <v>438.5</v>
      </c>
      <c r="CY17" s="90">
        <v>3269.39</v>
      </c>
      <c r="CZ17" s="90">
        <v>4614.26</v>
      </c>
    </row>
    <row r="18" spans="1:104" x14ac:dyDescent="0.25">
      <c r="A18" s="87">
        <v>98277</v>
      </c>
      <c r="B18" s="1" t="s">
        <v>110</v>
      </c>
      <c r="C18" s="78">
        <v>24</v>
      </c>
      <c r="D18" s="78">
        <v>26</v>
      </c>
      <c r="E18" s="78">
        <v>23</v>
      </c>
      <c r="F18" s="78">
        <v>23</v>
      </c>
      <c r="G18" s="78">
        <v>23</v>
      </c>
      <c r="H18" s="78">
        <v>21</v>
      </c>
      <c r="I18" s="78">
        <v>21</v>
      </c>
      <c r="J18" s="78">
        <v>22</v>
      </c>
      <c r="K18">
        <v>21</v>
      </c>
      <c r="L18">
        <v>22</v>
      </c>
      <c r="O18" s="90">
        <v>70427.53</v>
      </c>
      <c r="P18" s="90">
        <v>22334.26</v>
      </c>
      <c r="Q18" s="90">
        <v>2314.27</v>
      </c>
      <c r="R18" s="90">
        <v>157352.01999999999</v>
      </c>
      <c r="S18" s="90">
        <v>77018.820000000007</v>
      </c>
      <c r="T18" s="90">
        <v>41773.800000000003</v>
      </c>
      <c r="U18" s="90">
        <v>39903.629999999997</v>
      </c>
      <c r="V18" s="90">
        <v>158696.25</v>
      </c>
      <c r="W18" s="90">
        <v>54877.440000000002</v>
      </c>
      <c r="X18" s="90">
        <v>54305.47</v>
      </c>
      <c r="Y18" s="90">
        <v>42454.77</v>
      </c>
      <c r="Z18" s="90">
        <v>151637.68</v>
      </c>
      <c r="AA18" s="90">
        <v>55643.45</v>
      </c>
      <c r="AB18" s="90">
        <v>27747.51</v>
      </c>
      <c r="AC18" s="90">
        <v>42721.039999999994</v>
      </c>
      <c r="AD18" s="90">
        <v>126112</v>
      </c>
      <c r="AE18" s="90">
        <v>35111.25</v>
      </c>
      <c r="AF18" s="90">
        <v>36811.61</v>
      </c>
      <c r="AG18" s="90">
        <v>16854.740000000002</v>
      </c>
      <c r="AH18" s="90">
        <v>116768.01</v>
      </c>
      <c r="AI18" s="90">
        <v>35933.370000000003</v>
      </c>
      <c r="AJ18" s="90">
        <v>22677.98</v>
      </c>
      <c r="AK18" s="90">
        <v>58049.67</v>
      </c>
      <c r="AL18" s="90">
        <v>116661.02</v>
      </c>
      <c r="AM18" s="90">
        <v>15353.82</v>
      </c>
      <c r="AN18" s="90">
        <v>27328.39</v>
      </c>
      <c r="AO18" s="90">
        <v>73865.03</v>
      </c>
      <c r="AP18" s="90">
        <v>116547.24</v>
      </c>
      <c r="AQ18" s="90">
        <v>5307.15</v>
      </c>
      <c r="AR18" s="90">
        <v>14648</v>
      </c>
      <c r="AS18" s="90">
        <v>131299.54</v>
      </c>
      <c r="AT18" s="90">
        <v>119909.1</v>
      </c>
      <c r="AU18" s="90">
        <v>9627.94</v>
      </c>
      <c r="AV18" s="90">
        <v>2989.97</v>
      </c>
      <c r="AW18" s="90">
        <v>135745.07999999999</v>
      </c>
      <c r="AX18" s="90">
        <v>117651.91</v>
      </c>
      <c r="AY18" s="90">
        <v>4615.49</v>
      </c>
      <c r="AZ18" s="90">
        <v>4332.1400000000003</v>
      </c>
      <c r="BA18" s="90">
        <v>128353.13</v>
      </c>
      <c r="BB18" s="90">
        <v>112567.96</v>
      </c>
      <c r="BK18" s="74">
        <v>98271</v>
      </c>
      <c r="BL18" t="s">
        <v>36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>
        <v>71.94</v>
      </c>
      <c r="CD18" s="90">
        <v>0</v>
      </c>
      <c r="CE18" s="90">
        <v>0</v>
      </c>
      <c r="CF18" s="90">
        <v>104.49</v>
      </c>
      <c r="CG18" s="90"/>
      <c r="CH18" s="90"/>
      <c r="CI18" s="90"/>
      <c r="CJ18" s="90"/>
      <c r="CK18" s="90"/>
      <c r="CL18" s="90"/>
      <c r="CM18" s="90"/>
      <c r="CN18" s="90"/>
      <c r="CO18" s="90">
        <v>20.25</v>
      </c>
      <c r="CP18" s="90">
        <v>0</v>
      </c>
      <c r="CQ18" s="90">
        <v>0</v>
      </c>
      <c r="CR18" s="90">
        <v>39.15</v>
      </c>
      <c r="CS18" s="90"/>
      <c r="CT18" s="90"/>
      <c r="CU18" s="90"/>
      <c r="CV18" s="90"/>
      <c r="CW18" s="90"/>
      <c r="CX18" s="90"/>
      <c r="CY18" s="90"/>
      <c r="CZ18" s="90"/>
    </row>
    <row r="19" spans="1:104" x14ac:dyDescent="0.25">
      <c r="A19" s="87">
        <v>98278</v>
      </c>
      <c r="B19" s="1" t="s">
        <v>110</v>
      </c>
      <c r="C19" s="78">
        <v>7</v>
      </c>
      <c r="D19" s="78">
        <v>5</v>
      </c>
      <c r="E19" s="78">
        <v>6</v>
      </c>
      <c r="F19" s="78">
        <v>7</v>
      </c>
      <c r="G19" s="78">
        <v>6</v>
      </c>
      <c r="H19" s="78">
        <v>5</v>
      </c>
      <c r="I19" s="78">
        <v>5</v>
      </c>
      <c r="J19" s="78">
        <v>5</v>
      </c>
      <c r="K19">
        <v>4</v>
      </c>
      <c r="L19">
        <v>5</v>
      </c>
      <c r="O19" s="90">
        <v>35169</v>
      </c>
      <c r="P19" s="90">
        <v>14778.29</v>
      </c>
      <c r="Q19" s="90">
        <v>4164.5600000000004</v>
      </c>
      <c r="R19" s="90">
        <v>63816.3</v>
      </c>
      <c r="S19" s="90">
        <v>24671.66</v>
      </c>
      <c r="T19" s="90">
        <v>15710.17</v>
      </c>
      <c r="U19" s="90">
        <v>5949.42</v>
      </c>
      <c r="V19" s="90">
        <v>46331.25</v>
      </c>
      <c r="W19" s="90">
        <v>18662.98</v>
      </c>
      <c r="X19" s="90">
        <v>17573.48</v>
      </c>
      <c r="Y19" s="90">
        <v>310.2</v>
      </c>
      <c r="Z19" s="90">
        <v>36546.660000000003</v>
      </c>
      <c r="AA19" s="90">
        <v>22651.16</v>
      </c>
      <c r="AB19" s="90">
        <v>13728.63</v>
      </c>
      <c r="AC19" s="90">
        <v>291.33999999999997</v>
      </c>
      <c r="AD19" s="90">
        <v>36671.129999999997</v>
      </c>
      <c r="AE19" s="90">
        <v>18839.78</v>
      </c>
      <c r="AF19" s="90">
        <v>3372.45</v>
      </c>
      <c r="AG19" s="90">
        <v>755.49</v>
      </c>
      <c r="AH19" s="90">
        <v>22967.72</v>
      </c>
      <c r="AI19" s="90">
        <v>16675.28</v>
      </c>
      <c r="AJ19" s="90">
        <v>2113.91</v>
      </c>
      <c r="AK19" s="90">
        <v>2990.93</v>
      </c>
      <c r="AL19" s="90">
        <v>21780.12</v>
      </c>
      <c r="AM19" s="90">
        <v>4584.6400000000003</v>
      </c>
      <c r="AN19" s="90">
        <v>4604.37</v>
      </c>
      <c r="AO19" s="90">
        <v>4769.54</v>
      </c>
      <c r="AP19" s="90">
        <v>13958.55</v>
      </c>
      <c r="AQ19" s="90">
        <v>7936.76</v>
      </c>
      <c r="AR19" s="90">
        <v>4554.1099999999997</v>
      </c>
      <c r="AS19" s="90">
        <v>37496.53</v>
      </c>
      <c r="AT19" s="90">
        <v>21780.12</v>
      </c>
      <c r="AU19" s="90">
        <v>5334.62</v>
      </c>
      <c r="AV19" s="90">
        <v>385.82</v>
      </c>
      <c r="AW19" s="90">
        <v>27084.21</v>
      </c>
      <c r="AX19" s="90">
        <v>15408.65</v>
      </c>
      <c r="AY19" s="90">
        <v>2877.85</v>
      </c>
      <c r="AZ19" s="90">
        <v>152.99</v>
      </c>
      <c r="BA19" s="90">
        <v>25020.609999999997</v>
      </c>
      <c r="BB19" s="90">
        <v>12804.8</v>
      </c>
      <c r="BK19" s="74">
        <v>98273</v>
      </c>
      <c r="BL19" t="s">
        <v>36</v>
      </c>
      <c r="BM19" s="90">
        <v>2549.6999999999998</v>
      </c>
      <c r="BN19" s="90">
        <v>535.14</v>
      </c>
      <c r="BO19" s="90">
        <v>131.43</v>
      </c>
      <c r="BP19" s="90">
        <v>5875.77</v>
      </c>
      <c r="BQ19" s="90">
        <v>1358.74</v>
      </c>
      <c r="BR19" s="90">
        <v>762.27</v>
      </c>
      <c r="BS19" s="90">
        <v>73.5</v>
      </c>
      <c r="BT19" s="90">
        <v>3595.98</v>
      </c>
      <c r="BU19" s="90">
        <v>1225.6600000000001</v>
      </c>
      <c r="BV19" s="90">
        <v>799.07</v>
      </c>
      <c r="BW19" s="90">
        <v>624.55999999999995</v>
      </c>
      <c r="BX19" s="90">
        <v>4246.6099999999997</v>
      </c>
      <c r="BY19" s="90">
        <v>2962.78</v>
      </c>
      <c r="BZ19" s="90">
        <v>595.78</v>
      </c>
      <c r="CA19" s="90">
        <v>764.98</v>
      </c>
      <c r="CB19" s="90">
        <v>5073.16</v>
      </c>
      <c r="CC19" s="90">
        <v>558.74</v>
      </c>
      <c r="CD19" s="90">
        <v>1488.55</v>
      </c>
      <c r="CE19" s="90">
        <v>1151.4000000000001</v>
      </c>
      <c r="CF19" s="90">
        <v>4373.99</v>
      </c>
      <c r="CG19" s="90">
        <v>818.92</v>
      </c>
      <c r="CH19" s="90">
        <v>286.32</v>
      </c>
      <c r="CI19" s="90">
        <v>2283.54</v>
      </c>
      <c r="CJ19" s="90">
        <v>4000.41</v>
      </c>
      <c r="CK19" s="90">
        <v>517.61</v>
      </c>
      <c r="CL19" s="90">
        <v>132.13</v>
      </c>
      <c r="CM19" s="90">
        <v>1012.26</v>
      </c>
      <c r="CN19" s="90">
        <v>1785.44</v>
      </c>
      <c r="CO19" s="90">
        <v>65.28</v>
      </c>
      <c r="CP19" s="90">
        <v>185.77</v>
      </c>
      <c r="CQ19" s="90">
        <v>15.52</v>
      </c>
      <c r="CR19" s="90">
        <v>542.70000000000005</v>
      </c>
      <c r="CS19" s="90">
        <v>347.17</v>
      </c>
      <c r="CT19" s="90">
        <v>43.44</v>
      </c>
      <c r="CU19" s="90">
        <v>132.97</v>
      </c>
      <c r="CV19" s="90">
        <v>608.4</v>
      </c>
      <c r="CW19" s="90">
        <v>92.88</v>
      </c>
      <c r="CX19" s="90">
        <v>196.8</v>
      </c>
      <c r="CY19" s="90">
        <v>55.2</v>
      </c>
      <c r="CZ19" s="90">
        <v>760.37</v>
      </c>
    </row>
    <row r="20" spans="1:104" x14ac:dyDescent="0.25">
      <c r="A20" s="87">
        <v>98292</v>
      </c>
      <c r="B20" s="1" t="s">
        <v>110</v>
      </c>
      <c r="C20" s="78"/>
      <c r="D20" s="78">
        <v>1</v>
      </c>
      <c r="E20" s="78"/>
      <c r="F20" s="78"/>
      <c r="G20" s="78"/>
      <c r="H20" s="78"/>
      <c r="I20" s="78"/>
      <c r="J20" s="78"/>
      <c r="O20" s="90"/>
      <c r="P20" s="90"/>
      <c r="Q20" s="90"/>
      <c r="R20" s="90"/>
      <c r="S20" s="90">
        <v>205.68</v>
      </c>
      <c r="T20" s="90">
        <v>0</v>
      </c>
      <c r="U20" s="90">
        <v>0</v>
      </c>
      <c r="V20" s="90">
        <v>205.68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K20" s="74">
        <v>98274</v>
      </c>
      <c r="BL20" t="s">
        <v>36</v>
      </c>
      <c r="BM20" s="90">
        <v>1645.11</v>
      </c>
      <c r="BN20" s="90">
        <v>89.79</v>
      </c>
      <c r="BO20" s="90">
        <v>48.93</v>
      </c>
      <c r="BP20" s="90">
        <v>4028.97</v>
      </c>
      <c r="BQ20" s="90">
        <v>1869.33</v>
      </c>
      <c r="BR20" s="90">
        <v>1020.52</v>
      </c>
      <c r="BS20" s="90">
        <v>44.17</v>
      </c>
      <c r="BT20" s="90">
        <v>4497.3100000000004</v>
      </c>
      <c r="BU20" s="90">
        <v>989.03</v>
      </c>
      <c r="BV20" s="90">
        <v>745.31</v>
      </c>
      <c r="BW20" s="90">
        <v>261.77</v>
      </c>
      <c r="BX20" s="90">
        <v>3402.89</v>
      </c>
      <c r="BY20" s="90">
        <v>1525.23</v>
      </c>
      <c r="BZ20" s="90">
        <v>730.7</v>
      </c>
      <c r="CA20" s="90">
        <v>883.11</v>
      </c>
      <c r="CB20" s="90">
        <v>4247.8599999999997</v>
      </c>
      <c r="CC20" s="90">
        <v>761.48</v>
      </c>
      <c r="CD20" s="90">
        <v>1001.75</v>
      </c>
      <c r="CE20" s="90">
        <v>640.57000000000005</v>
      </c>
      <c r="CF20" s="90">
        <v>3252.94</v>
      </c>
      <c r="CG20" s="90">
        <v>462.52</v>
      </c>
      <c r="CH20" s="90">
        <v>1677.51</v>
      </c>
      <c r="CI20" s="90">
        <v>206.22</v>
      </c>
      <c r="CJ20" s="90">
        <v>2571.25</v>
      </c>
      <c r="CK20" s="90">
        <v>76.709999999999994</v>
      </c>
      <c r="CL20" s="90">
        <v>546.12</v>
      </c>
      <c r="CM20" s="90">
        <v>341.5</v>
      </c>
      <c r="CN20" s="90">
        <v>1032.79</v>
      </c>
      <c r="CO20" s="90">
        <v>95.8</v>
      </c>
      <c r="CP20" s="90">
        <v>76.709999999999994</v>
      </c>
      <c r="CQ20" s="90">
        <v>588.08000000000004</v>
      </c>
      <c r="CR20" s="90">
        <v>829.24</v>
      </c>
      <c r="CS20" s="90">
        <v>224.61</v>
      </c>
      <c r="CT20" s="90">
        <v>1775.92</v>
      </c>
      <c r="CU20" s="90">
        <v>157.30000000000001</v>
      </c>
      <c r="CV20" s="90">
        <v>2293.2399999999998</v>
      </c>
      <c r="CW20" s="90">
        <v>185.1</v>
      </c>
      <c r="CX20" s="90">
        <v>145.29</v>
      </c>
      <c r="CY20" s="90">
        <v>1905.88</v>
      </c>
      <c r="CZ20" s="90">
        <v>2524.3000000000002</v>
      </c>
    </row>
    <row r="21" spans="1:104" x14ac:dyDescent="0.25">
      <c r="A21" s="87">
        <v>98310</v>
      </c>
      <c r="B21" s="1" t="s">
        <v>110</v>
      </c>
      <c r="C21" s="78">
        <v>3</v>
      </c>
      <c r="D21" s="78">
        <v>6</v>
      </c>
      <c r="E21" s="78">
        <v>3</v>
      </c>
      <c r="F21" s="78">
        <v>3</v>
      </c>
      <c r="G21" s="78">
        <v>2</v>
      </c>
      <c r="H21" s="78">
        <v>2</v>
      </c>
      <c r="I21" s="78">
        <v>3</v>
      </c>
      <c r="J21" s="78">
        <v>3</v>
      </c>
      <c r="K21">
        <v>1</v>
      </c>
      <c r="L21">
        <v>3</v>
      </c>
      <c r="O21" s="90">
        <v>2018.49</v>
      </c>
      <c r="P21" s="90">
        <v>0</v>
      </c>
      <c r="Q21" s="90">
        <v>0</v>
      </c>
      <c r="R21" s="90">
        <v>2018.49</v>
      </c>
      <c r="S21" s="90">
        <v>6615.94</v>
      </c>
      <c r="T21" s="90">
        <v>257.33</v>
      </c>
      <c r="U21" s="90">
        <v>0</v>
      </c>
      <c r="V21" s="90">
        <v>6873.27</v>
      </c>
      <c r="W21" s="90">
        <v>3733.46</v>
      </c>
      <c r="X21" s="90">
        <v>0</v>
      </c>
      <c r="Y21" s="90">
        <v>0</v>
      </c>
      <c r="Z21" s="90">
        <v>3733.46</v>
      </c>
      <c r="AA21" s="90">
        <v>2396.5500000000002</v>
      </c>
      <c r="AB21" s="90">
        <v>0</v>
      </c>
      <c r="AC21" s="90">
        <v>0</v>
      </c>
      <c r="AD21" s="90">
        <v>2396.5500000000002</v>
      </c>
      <c r="AE21" s="90">
        <v>1068.3900000000001</v>
      </c>
      <c r="AF21" s="90">
        <v>0</v>
      </c>
      <c r="AG21" s="90">
        <v>0</v>
      </c>
      <c r="AH21" s="90">
        <v>1068.3900000000001</v>
      </c>
      <c r="AI21" s="90">
        <v>496.01</v>
      </c>
      <c r="AJ21" s="90">
        <v>275.67</v>
      </c>
      <c r="AK21" s="90">
        <v>0</v>
      </c>
      <c r="AL21" s="90">
        <v>771.68</v>
      </c>
      <c r="AM21" s="90">
        <v>504.37</v>
      </c>
      <c r="AN21" s="90">
        <v>496.01</v>
      </c>
      <c r="AO21" s="90">
        <v>231.06</v>
      </c>
      <c r="AP21" s="90">
        <v>1231.44</v>
      </c>
      <c r="AQ21" s="90">
        <v>583.66999999999996</v>
      </c>
      <c r="AR21" s="90">
        <v>178.3</v>
      </c>
      <c r="AS21" s="90">
        <v>1971.63</v>
      </c>
      <c r="AT21" s="90">
        <v>1137.49</v>
      </c>
      <c r="AU21" s="90">
        <v>40.57</v>
      </c>
      <c r="AV21" s="90">
        <v>40.57</v>
      </c>
      <c r="AW21" s="90">
        <v>543.20000000000005</v>
      </c>
      <c r="AX21" s="90">
        <v>460.7</v>
      </c>
      <c r="AY21" s="90">
        <v>148.38999999999999</v>
      </c>
      <c r="AZ21" s="90">
        <v>40.57</v>
      </c>
      <c r="BA21" s="90">
        <v>1578.87</v>
      </c>
      <c r="BB21" s="90">
        <v>567.16</v>
      </c>
      <c r="BK21" s="74">
        <v>98276</v>
      </c>
      <c r="BL21" t="s">
        <v>36</v>
      </c>
      <c r="BM21" s="90">
        <v>155.5</v>
      </c>
      <c r="BN21" s="90">
        <v>11.13</v>
      </c>
      <c r="BO21" s="90">
        <v>0</v>
      </c>
      <c r="BP21" s="90">
        <v>322.13</v>
      </c>
      <c r="BQ21" s="90"/>
      <c r="BR21" s="90"/>
      <c r="BS21" s="90"/>
      <c r="BT21" s="90"/>
      <c r="BU21" s="90">
        <v>100.56</v>
      </c>
      <c r="BV21" s="90">
        <v>0</v>
      </c>
      <c r="BW21" s="90">
        <v>0</v>
      </c>
      <c r="BX21" s="90">
        <v>291.91000000000003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>
        <v>19.079999999999998</v>
      </c>
      <c r="CL21" s="90">
        <v>0</v>
      </c>
      <c r="CM21" s="90">
        <v>0</v>
      </c>
      <c r="CN21" s="90">
        <v>32.64</v>
      </c>
      <c r="CO21" s="90">
        <v>39.72</v>
      </c>
      <c r="CP21" s="90">
        <v>19.079999999999998</v>
      </c>
      <c r="CQ21" s="90">
        <v>0</v>
      </c>
      <c r="CR21" s="90">
        <v>96.96</v>
      </c>
      <c r="CS21" s="90">
        <v>191.12</v>
      </c>
      <c r="CT21" s="90">
        <v>191.1</v>
      </c>
      <c r="CU21" s="90">
        <v>975.87</v>
      </c>
      <c r="CV21" s="90">
        <v>1431.9</v>
      </c>
      <c r="CW21" s="90">
        <v>86.2</v>
      </c>
      <c r="CX21" s="90">
        <v>176.17</v>
      </c>
      <c r="CY21" s="90">
        <v>896.56</v>
      </c>
      <c r="CZ21" s="90">
        <v>1318.19</v>
      </c>
    </row>
    <row r="22" spans="1:104" x14ac:dyDescent="0.25">
      <c r="A22" s="87">
        <v>98311</v>
      </c>
      <c r="B22" s="1" t="s">
        <v>110</v>
      </c>
      <c r="C22" s="78"/>
      <c r="D22" s="78">
        <v>1</v>
      </c>
      <c r="E22" s="78"/>
      <c r="F22" s="78"/>
      <c r="G22" s="78"/>
      <c r="H22" s="78"/>
      <c r="I22" s="78"/>
      <c r="J22" s="78"/>
      <c r="O22" s="90"/>
      <c r="P22" s="90"/>
      <c r="Q22" s="90"/>
      <c r="R22" s="90"/>
      <c r="S22" s="90">
        <v>185.05</v>
      </c>
      <c r="T22" s="90">
        <v>0</v>
      </c>
      <c r="U22" s="90">
        <v>0</v>
      </c>
      <c r="V22" s="90">
        <v>185.05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K22" s="74">
        <v>98277</v>
      </c>
      <c r="BL22" t="s">
        <v>36</v>
      </c>
      <c r="BM22" s="90">
        <v>2371.9499999999998</v>
      </c>
      <c r="BN22" s="90">
        <v>242.15</v>
      </c>
      <c r="BO22" s="90">
        <v>260.01</v>
      </c>
      <c r="BP22" s="90">
        <v>7294.41</v>
      </c>
      <c r="BQ22" s="90">
        <v>3274.96</v>
      </c>
      <c r="BR22" s="90">
        <v>1005.62</v>
      </c>
      <c r="BS22" s="90">
        <v>235.14</v>
      </c>
      <c r="BT22" s="90">
        <v>6928.77</v>
      </c>
      <c r="BU22" s="90">
        <v>1914.86</v>
      </c>
      <c r="BV22" s="90">
        <v>1852.24</v>
      </c>
      <c r="BW22" s="90">
        <v>568.73</v>
      </c>
      <c r="BX22" s="90">
        <v>7118.83</v>
      </c>
      <c r="BY22" s="90">
        <v>2359.9699999999998</v>
      </c>
      <c r="BZ22" s="90">
        <v>942.67</v>
      </c>
      <c r="CA22" s="90">
        <v>788.75</v>
      </c>
      <c r="CB22" s="90">
        <v>5983.3</v>
      </c>
      <c r="CC22" s="90">
        <v>1616.96</v>
      </c>
      <c r="CD22" s="90">
        <v>1214.93</v>
      </c>
      <c r="CE22" s="90">
        <v>824.19</v>
      </c>
      <c r="CF22" s="90">
        <v>4870.75</v>
      </c>
      <c r="CG22" s="90">
        <v>1269.1400000000001</v>
      </c>
      <c r="CH22" s="90">
        <v>1137.78</v>
      </c>
      <c r="CI22" s="90">
        <v>1839.79</v>
      </c>
      <c r="CJ22" s="90">
        <v>5586.67</v>
      </c>
      <c r="CK22" s="90">
        <v>516.63</v>
      </c>
      <c r="CL22" s="90">
        <v>876.33</v>
      </c>
      <c r="CM22" s="90">
        <v>2404.9899999999998</v>
      </c>
      <c r="CN22" s="90">
        <v>4305.63</v>
      </c>
      <c r="CO22" s="90">
        <v>266.47000000000003</v>
      </c>
      <c r="CP22" s="90">
        <v>220.1</v>
      </c>
      <c r="CQ22" s="90">
        <v>1405.36</v>
      </c>
      <c r="CR22" s="90">
        <v>2137</v>
      </c>
      <c r="CS22" s="90">
        <v>365.58</v>
      </c>
      <c r="CT22" s="90">
        <v>176.36</v>
      </c>
      <c r="CU22" s="90">
        <v>1194.82</v>
      </c>
      <c r="CV22" s="90">
        <v>2704.18</v>
      </c>
      <c r="CW22" s="90">
        <v>412.1</v>
      </c>
      <c r="CX22" s="90">
        <v>891.87</v>
      </c>
      <c r="CY22" s="90">
        <v>1371.18</v>
      </c>
      <c r="CZ22" s="90">
        <v>3096.14</v>
      </c>
    </row>
    <row r="23" spans="1:104" x14ac:dyDescent="0.25">
      <c r="A23" s="87">
        <v>98312</v>
      </c>
      <c r="B23" s="1" t="s">
        <v>110</v>
      </c>
      <c r="C23" s="78">
        <v>12</v>
      </c>
      <c r="D23" s="78">
        <v>9</v>
      </c>
      <c r="E23" s="78">
        <v>15</v>
      </c>
      <c r="F23" s="78">
        <v>8</v>
      </c>
      <c r="G23" s="78">
        <v>9</v>
      </c>
      <c r="H23" s="78">
        <v>9</v>
      </c>
      <c r="I23" s="78">
        <v>9</v>
      </c>
      <c r="J23" s="78">
        <v>9</v>
      </c>
      <c r="K23">
        <v>6</v>
      </c>
      <c r="L23">
        <v>6</v>
      </c>
      <c r="O23" s="90">
        <v>13379.56</v>
      </c>
      <c r="P23" s="90">
        <v>5173.0600000000004</v>
      </c>
      <c r="Q23" s="90">
        <v>1746.99</v>
      </c>
      <c r="R23" s="90">
        <v>22635.64</v>
      </c>
      <c r="S23" s="90">
        <v>12775.68</v>
      </c>
      <c r="T23" s="90">
        <v>7868.65</v>
      </c>
      <c r="U23" s="90">
        <v>515.23</v>
      </c>
      <c r="V23" s="90">
        <v>21159.56</v>
      </c>
      <c r="W23" s="90">
        <v>18671.97</v>
      </c>
      <c r="X23" s="90">
        <v>2582.14</v>
      </c>
      <c r="Y23" s="90">
        <v>590.73</v>
      </c>
      <c r="Z23" s="90">
        <v>21844.84</v>
      </c>
      <c r="AA23" s="90">
        <v>8235.93</v>
      </c>
      <c r="AB23" s="90">
        <v>3326.4</v>
      </c>
      <c r="AC23" s="90">
        <v>103.78</v>
      </c>
      <c r="AD23" s="90">
        <v>11666.11</v>
      </c>
      <c r="AE23" s="90">
        <v>9987.94</v>
      </c>
      <c r="AF23" s="90">
        <v>3146.06</v>
      </c>
      <c r="AG23" s="90">
        <v>656.38</v>
      </c>
      <c r="AH23" s="90">
        <v>13893.16</v>
      </c>
      <c r="AI23" s="90">
        <v>6112.77</v>
      </c>
      <c r="AJ23" s="90">
        <v>6131.56</v>
      </c>
      <c r="AK23" s="90">
        <v>1096.76</v>
      </c>
      <c r="AL23" s="90">
        <v>13341.09</v>
      </c>
      <c r="AM23" s="90">
        <v>1265.69</v>
      </c>
      <c r="AN23" s="90">
        <v>6246.05</v>
      </c>
      <c r="AO23" s="90">
        <v>6272.07</v>
      </c>
      <c r="AP23" s="90">
        <v>13783.81</v>
      </c>
      <c r="AQ23" s="90">
        <v>1012.23</v>
      </c>
      <c r="AR23" s="90">
        <v>1215.27</v>
      </c>
      <c r="AS23" s="90">
        <v>15500.609999999999</v>
      </c>
      <c r="AT23" s="90">
        <v>13422.73</v>
      </c>
      <c r="AU23" s="90">
        <v>853.15</v>
      </c>
      <c r="AV23" s="90">
        <v>805.07</v>
      </c>
      <c r="AW23" s="90">
        <v>13968.59</v>
      </c>
      <c r="AX23" s="90">
        <v>12169.45</v>
      </c>
      <c r="AY23" s="90">
        <v>926.83</v>
      </c>
      <c r="AZ23" s="90">
        <v>782.32</v>
      </c>
      <c r="BA23" s="90">
        <v>16158.32</v>
      </c>
      <c r="BB23" s="90">
        <v>12848.33</v>
      </c>
      <c r="BK23" s="74">
        <v>98282</v>
      </c>
      <c r="BL23" t="s">
        <v>36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>
        <v>266.37</v>
      </c>
      <c r="BZ23" s="90">
        <v>0</v>
      </c>
      <c r="CA23" s="90">
        <v>0</v>
      </c>
      <c r="CB23" s="90">
        <v>432.65</v>
      </c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>
        <v>46.62</v>
      </c>
      <c r="CP23" s="90">
        <v>44.02</v>
      </c>
      <c r="CQ23" s="90">
        <v>280.45</v>
      </c>
      <c r="CR23" s="90">
        <v>389.09</v>
      </c>
      <c r="CS23" s="90">
        <v>18</v>
      </c>
      <c r="CT23" s="90">
        <v>46.62</v>
      </c>
      <c r="CU23" s="90">
        <v>324.47000000000003</v>
      </c>
      <c r="CV23" s="90">
        <v>410.99</v>
      </c>
      <c r="CW23" s="90">
        <v>21.9</v>
      </c>
      <c r="CX23" s="90">
        <v>18</v>
      </c>
      <c r="CY23" s="90">
        <v>371.09</v>
      </c>
      <c r="CZ23" s="90">
        <v>451.86</v>
      </c>
    </row>
    <row r="24" spans="1:104" x14ac:dyDescent="0.25">
      <c r="A24" s="87">
        <v>98337</v>
      </c>
      <c r="B24" s="1" t="s">
        <v>110</v>
      </c>
      <c r="C24" s="78"/>
      <c r="D24" s="78">
        <v>1</v>
      </c>
      <c r="E24" s="78"/>
      <c r="F24" s="78">
        <v>2</v>
      </c>
      <c r="G24" s="78">
        <v>3</v>
      </c>
      <c r="H24" s="78">
        <v>1</v>
      </c>
      <c r="I24" s="78">
        <v>2</v>
      </c>
      <c r="J24" s="78"/>
      <c r="K24">
        <v>2</v>
      </c>
      <c r="L24">
        <v>1</v>
      </c>
      <c r="O24" s="90"/>
      <c r="P24" s="90"/>
      <c r="Q24" s="90"/>
      <c r="R24" s="90"/>
      <c r="S24" s="90">
        <v>289.36</v>
      </c>
      <c r="T24" s="90">
        <v>0</v>
      </c>
      <c r="U24" s="90">
        <v>0</v>
      </c>
      <c r="V24" s="90">
        <v>289.36</v>
      </c>
      <c r="W24" s="90"/>
      <c r="X24" s="90"/>
      <c r="Y24" s="90"/>
      <c r="Z24" s="90"/>
      <c r="AA24" s="90">
        <v>727.2</v>
      </c>
      <c r="AB24" s="90">
        <v>0</v>
      </c>
      <c r="AC24" s="90">
        <v>0</v>
      </c>
      <c r="AD24" s="90">
        <v>727.2</v>
      </c>
      <c r="AE24" s="90">
        <v>735.68</v>
      </c>
      <c r="AF24" s="90">
        <v>0</v>
      </c>
      <c r="AG24" s="90">
        <v>0</v>
      </c>
      <c r="AH24" s="90">
        <v>735.68</v>
      </c>
      <c r="AI24" s="90">
        <v>397.71</v>
      </c>
      <c r="AJ24" s="90">
        <v>0</v>
      </c>
      <c r="AK24" s="90">
        <v>0</v>
      </c>
      <c r="AL24" s="90">
        <v>397.71</v>
      </c>
      <c r="AM24" s="90">
        <v>581.39</v>
      </c>
      <c r="AN24" s="90">
        <v>397.71</v>
      </c>
      <c r="AO24" s="90">
        <v>0</v>
      </c>
      <c r="AP24" s="90">
        <v>979.1</v>
      </c>
      <c r="AQ24" s="90"/>
      <c r="AR24" s="90"/>
      <c r="AS24" s="90"/>
      <c r="AT24" s="90"/>
      <c r="AU24" s="90">
        <v>569.35</v>
      </c>
      <c r="AV24" s="90">
        <v>0</v>
      </c>
      <c r="AW24" s="90">
        <v>1704.0500000000002</v>
      </c>
      <c r="AX24" s="90">
        <v>569.35</v>
      </c>
      <c r="AY24" s="90">
        <v>242.54</v>
      </c>
      <c r="AZ24" s="90">
        <v>0</v>
      </c>
      <c r="BA24" s="90">
        <v>907.81999999999994</v>
      </c>
      <c r="BB24" s="90">
        <v>242.54</v>
      </c>
      <c r="BK24" s="74">
        <v>98284</v>
      </c>
      <c r="BL24" t="s">
        <v>36</v>
      </c>
      <c r="BM24" s="90">
        <v>2062.23</v>
      </c>
      <c r="BN24" s="90">
        <v>0</v>
      </c>
      <c r="BO24" s="90">
        <v>2156.48</v>
      </c>
      <c r="BP24" s="90">
        <v>6741.65</v>
      </c>
      <c r="BQ24" s="90">
        <v>2978.02</v>
      </c>
      <c r="BR24" s="90">
        <v>1490.98</v>
      </c>
      <c r="BS24" s="90">
        <v>2055.3000000000002</v>
      </c>
      <c r="BT24" s="90">
        <v>8850.5499999999993</v>
      </c>
      <c r="BU24" s="90">
        <v>2213.37</v>
      </c>
      <c r="BV24" s="90">
        <v>2569.5700000000002</v>
      </c>
      <c r="BW24" s="90">
        <v>3369.79</v>
      </c>
      <c r="BX24" s="90">
        <v>11274.85</v>
      </c>
      <c r="BY24" s="90">
        <v>2392.64</v>
      </c>
      <c r="BZ24" s="90">
        <v>1482.31</v>
      </c>
      <c r="CA24" s="90">
        <v>5241.6099999999997</v>
      </c>
      <c r="CB24" s="90">
        <v>11080.11</v>
      </c>
      <c r="CC24" s="90">
        <v>1920.48</v>
      </c>
      <c r="CD24" s="90">
        <v>1863.76</v>
      </c>
      <c r="CE24" s="90">
        <v>5647.19</v>
      </c>
      <c r="CF24" s="90">
        <v>11556.42</v>
      </c>
      <c r="CG24" s="90">
        <v>1504.16</v>
      </c>
      <c r="CH24" s="90">
        <v>1019.92</v>
      </c>
      <c r="CI24" s="90">
        <v>6745.92</v>
      </c>
      <c r="CJ24" s="90">
        <v>9850.6200000000008</v>
      </c>
      <c r="CK24" s="90">
        <v>429.92</v>
      </c>
      <c r="CL24" s="90">
        <v>900.68</v>
      </c>
      <c r="CM24" s="90">
        <v>6978.98</v>
      </c>
      <c r="CN24" s="90">
        <v>8513.7800000000007</v>
      </c>
      <c r="CO24" s="90">
        <v>102.61</v>
      </c>
      <c r="CP24" s="90">
        <v>277.23</v>
      </c>
      <c r="CQ24" s="90">
        <v>7734.06</v>
      </c>
      <c r="CR24" s="90">
        <v>8189.1</v>
      </c>
      <c r="CS24" s="90">
        <v>172.88</v>
      </c>
      <c r="CT24" s="90">
        <v>154.97999999999999</v>
      </c>
      <c r="CU24" s="90">
        <v>8117.23</v>
      </c>
      <c r="CV24" s="90">
        <v>8654.86</v>
      </c>
      <c r="CW24" s="90">
        <v>144.94999999999999</v>
      </c>
      <c r="CX24" s="90">
        <v>76.92</v>
      </c>
      <c r="CY24" s="90">
        <v>74.63</v>
      </c>
      <c r="CZ24" s="90">
        <v>544.91999999999996</v>
      </c>
    </row>
    <row r="25" spans="1:104" x14ac:dyDescent="0.25">
      <c r="A25" s="87">
        <v>98345</v>
      </c>
      <c r="B25" s="1" t="s">
        <v>110</v>
      </c>
      <c r="C25" s="78"/>
      <c r="D25" s="78">
        <v>2</v>
      </c>
      <c r="E25" s="78">
        <v>1</v>
      </c>
      <c r="F25" s="78"/>
      <c r="G25" s="78"/>
      <c r="H25" s="78"/>
      <c r="I25" s="78"/>
      <c r="J25" s="78"/>
      <c r="O25" s="90"/>
      <c r="P25" s="90"/>
      <c r="Q25" s="90"/>
      <c r="R25" s="90"/>
      <c r="S25" s="90">
        <v>9016.35</v>
      </c>
      <c r="T25" s="90">
        <v>0</v>
      </c>
      <c r="U25" s="90">
        <v>0</v>
      </c>
      <c r="V25" s="90">
        <v>9016.35</v>
      </c>
      <c r="W25" s="90">
        <v>207.88</v>
      </c>
      <c r="X25" s="90">
        <v>0</v>
      </c>
      <c r="Y25" s="90">
        <v>0</v>
      </c>
      <c r="Z25" s="90">
        <v>207.88</v>
      </c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K25" s="74">
        <v>98292</v>
      </c>
      <c r="BL25" t="s">
        <v>36</v>
      </c>
      <c r="BM25" s="90">
        <v>259.95999999999998</v>
      </c>
      <c r="BN25" s="90">
        <v>0</v>
      </c>
      <c r="BO25" s="90">
        <v>0</v>
      </c>
      <c r="BP25" s="90">
        <v>396.16</v>
      </c>
      <c r="BQ25" s="90"/>
      <c r="BR25" s="90"/>
      <c r="BS25" s="90"/>
      <c r="BT25" s="90"/>
      <c r="BU25" s="90">
        <v>91.54</v>
      </c>
      <c r="BV25" s="90">
        <v>0</v>
      </c>
      <c r="BW25" s="90">
        <v>0</v>
      </c>
      <c r="BX25" s="90">
        <v>230.54</v>
      </c>
      <c r="BY25" s="90">
        <v>139</v>
      </c>
      <c r="BZ25" s="90">
        <v>91.54</v>
      </c>
      <c r="CA25" s="90">
        <v>0</v>
      </c>
      <c r="CB25" s="90">
        <v>324.07</v>
      </c>
      <c r="CC25" s="90">
        <v>93.53</v>
      </c>
      <c r="CD25" s="90">
        <v>139</v>
      </c>
      <c r="CE25" s="90">
        <v>91.54</v>
      </c>
      <c r="CF25" s="90">
        <v>385.9</v>
      </c>
      <c r="CG25" s="90">
        <v>24.96</v>
      </c>
      <c r="CH25" s="90">
        <v>0</v>
      </c>
      <c r="CI25" s="90">
        <v>0</v>
      </c>
      <c r="CJ25" s="90">
        <v>90.92</v>
      </c>
      <c r="CK25" s="90">
        <v>65.959999999999994</v>
      </c>
      <c r="CL25" s="90">
        <v>24.96</v>
      </c>
      <c r="CM25" s="90">
        <v>0</v>
      </c>
      <c r="CN25" s="90">
        <v>143.1</v>
      </c>
      <c r="CO25" s="90">
        <v>52.18</v>
      </c>
      <c r="CP25" s="90">
        <v>65.959999999999994</v>
      </c>
      <c r="CQ25" s="90">
        <v>24.96</v>
      </c>
      <c r="CR25" s="90">
        <v>174.58</v>
      </c>
      <c r="CS25" s="90">
        <v>31.48</v>
      </c>
      <c r="CT25" s="90">
        <v>52.18</v>
      </c>
      <c r="CU25" s="90">
        <v>90.92</v>
      </c>
      <c r="CV25" s="90">
        <v>225.38</v>
      </c>
      <c r="CW25" s="90">
        <v>50.8</v>
      </c>
      <c r="CX25" s="90">
        <v>31.48</v>
      </c>
      <c r="CY25" s="90">
        <v>0</v>
      </c>
      <c r="CZ25" s="90">
        <v>130.62</v>
      </c>
    </row>
    <row r="26" spans="1:104" x14ac:dyDescent="0.25">
      <c r="A26" s="87">
        <v>98366</v>
      </c>
      <c r="B26" s="1" t="s">
        <v>110</v>
      </c>
      <c r="C26" s="78"/>
      <c r="D26" s="78">
        <v>2</v>
      </c>
      <c r="E26" s="78"/>
      <c r="F26" s="78"/>
      <c r="G26" s="78"/>
      <c r="H26" s="78"/>
      <c r="I26" s="78">
        <v>1</v>
      </c>
      <c r="J26" s="78"/>
      <c r="O26" s="90"/>
      <c r="P26" s="90"/>
      <c r="Q26" s="90"/>
      <c r="R26" s="90"/>
      <c r="S26" s="90">
        <v>10831.47</v>
      </c>
      <c r="T26" s="90">
        <v>0</v>
      </c>
      <c r="U26" s="90">
        <v>0</v>
      </c>
      <c r="V26" s="90">
        <v>10831.47</v>
      </c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>
        <v>48.62</v>
      </c>
      <c r="AN26" s="90">
        <v>0</v>
      </c>
      <c r="AO26" s="90">
        <v>0</v>
      </c>
      <c r="AP26" s="90">
        <v>48.62</v>
      </c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K26" s="74">
        <v>98295</v>
      </c>
      <c r="BL26" t="s">
        <v>36</v>
      </c>
      <c r="BM26" s="90">
        <v>273.01</v>
      </c>
      <c r="BN26" s="90">
        <v>48.8</v>
      </c>
      <c r="BO26" s="90">
        <v>7.74</v>
      </c>
      <c r="BP26" s="90">
        <v>741.77</v>
      </c>
      <c r="BQ26" s="90">
        <v>412.22</v>
      </c>
      <c r="BR26" s="90">
        <v>273.01</v>
      </c>
      <c r="BS26" s="90">
        <v>56.54</v>
      </c>
      <c r="BT26" s="90">
        <v>1013.81</v>
      </c>
      <c r="BU26" s="90">
        <v>272.04000000000002</v>
      </c>
      <c r="BV26" s="90">
        <v>412.22</v>
      </c>
      <c r="BW26" s="90">
        <v>329.55</v>
      </c>
      <c r="BX26" s="90">
        <v>1354</v>
      </c>
      <c r="BY26" s="90">
        <v>334.35</v>
      </c>
      <c r="BZ26" s="90">
        <v>126.5</v>
      </c>
      <c r="CA26" s="90">
        <v>243.15</v>
      </c>
      <c r="CB26" s="90">
        <v>947.01</v>
      </c>
      <c r="CC26" s="90">
        <v>117.11</v>
      </c>
      <c r="CD26" s="90">
        <v>153.91999999999999</v>
      </c>
      <c r="CE26" s="90">
        <v>369.65</v>
      </c>
      <c r="CF26" s="90">
        <v>761.64</v>
      </c>
      <c r="CG26" s="90">
        <v>116.03</v>
      </c>
      <c r="CH26" s="90">
        <v>45.78</v>
      </c>
      <c r="CI26" s="90">
        <v>311.83</v>
      </c>
      <c r="CJ26" s="90">
        <v>552.77</v>
      </c>
      <c r="CK26" s="90">
        <v>79.13</v>
      </c>
      <c r="CL26" s="90">
        <v>116.03</v>
      </c>
      <c r="CM26" s="90">
        <v>357.61</v>
      </c>
      <c r="CN26" s="90">
        <v>595.49</v>
      </c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</row>
    <row r="27" spans="1:104" x14ac:dyDescent="0.25">
      <c r="A27" s="87">
        <v>98367</v>
      </c>
      <c r="B27" s="1" t="s">
        <v>110</v>
      </c>
      <c r="C27" s="78">
        <v>2</v>
      </c>
      <c r="D27" s="78"/>
      <c r="E27" s="78">
        <v>1</v>
      </c>
      <c r="F27" s="78"/>
      <c r="G27" s="78"/>
      <c r="H27" s="78"/>
      <c r="I27" s="78"/>
      <c r="J27" s="78"/>
      <c r="O27" s="90">
        <v>8189.26</v>
      </c>
      <c r="P27" s="90">
        <v>0</v>
      </c>
      <c r="Q27" s="90">
        <v>0</v>
      </c>
      <c r="R27" s="90">
        <v>8189.26</v>
      </c>
      <c r="S27" s="90"/>
      <c r="T27" s="90"/>
      <c r="U27" s="90"/>
      <c r="V27" s="90"/>
      <c r="W27" s="90">
        <v>3427.21</v>
      </c>
      <c r="X27" s="90">
        <v>0</v>
      </c>
      <c r="Y27" s="90">
        <v>0</v>
      </c>
      <c r="Z27" s="90">
        <v>3427.21</v>
      </c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K27" s="74">
        <v>98310</v>
      </c>
      <c r="BL27" t="s">
        <v>36</v>
      </c>
      <c r="BM27" s="90">
        <v>802.91</v>
      </c>
      <c r="BN27" s="90">
        <v>607.76</v>
      </c>
      <c r="BO27" s="90">
        <v>970.56</v>
      </c>
      <c r="BP27" s="90">
        <v>3381.66</v>
      </c>
      <c r="BQ27" s="90">
        <v>879.22</v>
      </c>
      <c r="BR27" s="90">
        <v>326.39</v>
      </c>
      <c r="BS27" s="90">
        <v>1107.9100000000001</v>
      </c>
      <c r="BT27" s="90">
        <v>3821.25</v>
      </c>
      <c r="BU27" s="90">
        <v>705.55</v>
      </c>
      <c r="BV27" s="90">
        <v>371.15</v>
      </c>
      <c r="BW27" s="90">
        <v>591.70000000000005</v>
      </c>
      <c r="BX27" s="90">
        <v>2952.65</v>
      </c>
      <c r="BY27" s="90">
        <v>1157.99</v>
      </c>
      <c r="BZ27" s="90">
        <v>985.27</v>
      </c>
      <c r="CA27" s="90">
        <v>908.72</v>
      </c>
      <c r="CB27" s="90">
        <v>4130.4799999999996</v>
      </c>
      <c r="CC27" s="90">
        <v>1016.16</v>
      </c>
      <c r="CD27" s="90">
        <v>486.39</v>
      </c>
      <c r="CE27" s="90">
        <v>679.03</v>
      </c>
      <c r="CF27" s="90">
        <v>2985.54</v>
      </c>
      <c r="CG27" s="90">
        <v>857.07</v>
      </c>
      <c r="CH27" s="90">
        <v>862.75</v>
      </c>
      <c r="CI27" s="90">
        <v>957.11</v>
      </c>
      <c r="CJ27" s="90">
        <v>3102.28</v>
      </c>
      <c r="CK27" s="90">
        <v>391.43</v>
      </c>
      <c r="CL27" s="90">
        <v>685.81</v>
      </c>
      <c r="CM27" s="90">
        <v>1217.67</v>
      </c>
      <c r="CN27" s="90">
        <v>2654.38</v>
      </c>
      <c r="CO27" s="90">
        <v>320.57</v>
      </c>
      <c r="CP27" s="90">
        <v>313.32</v>
      </c>
      <c r="CQ27" s="90">
        <v>1479.83</v>
      </c>
      <c r="CR27" s="90">
        <v>2446.17</v>
      </c>
      <c r="CS27" s="90">
        <v>234.65</v>
      </c>
      <c r="CT27" s="90">
        <v>245.94</v>
      </c>
      <c r="CU27" s="90">
        <v>994.85</v>
      </c>
      <c r="CV27" s="90">
        <v>1716.98</v>
      </c>
      <c r="CW27" s="90">
        <v>986.26</v>
      </c>
      <c r="CX27" s="90">
        <v>131.53</v>
      </c>
      <c r="CY27" s="90">
        <v>638.45000000000005</v>
      </c>
      <c r="CZ27" s="90">
        <v>2149.54</v>
      </c>
    </row>
    <row r="28" spans="1:104" x14ac:dyDescent="0.25">
      <c r="A28" s="87">
        <v>98370</v>
      </c>
      <c r="B28" s="1" t="s">
        <v>110</v>
      </c>
      <c r="C28" s="78">
        <v>1</v>
      </c>
      <c r="D28" s="78"/>
      <c r="E28" s="78">
        <v>1</v>
      </c>
      <c r="F28" s="78">
        <v>1</v>
      </c>
      <c r="G28" s="78">
        <v>1</v>
      </c>
      <c r="H28" s="78"/>
      <c r="I28" s="78">
        <v>1</v>
      </c>
      <c r="J28" s="78">
        <v>1</v>
      </c>
      <c r="K28">
        <v>1</v>
      </c>
      <c r="L28">
        <v>1</v>
      </c>
      <c r="O28" s="90">
        <v>248.11</v>
      </c>
      <c r="P28" s="90">
        <v>0</v>
      </c>
      <c r="Q28" s="90">
        <v>0</v>
      </c>
      <c r="R28" s="90">
        <v>248.11</v>
      </c>
      <c r="S28" s="90"/>
      <c r="T28" s="90"/>
      <c r="U28" s="90"/>
      <c r="V28" s="90"/>
      <c r="W28" s="90">
        <v>210.38</v>
      </c>
      <c r="X28" s="90">
        <v>0</v>
      </c>
      <c r="Y28" s="90">
        <v>0</v>
      </c>
      <c r="Z28" s="90">
        <v>210.38</v>
      </c>
      <c r="AA28" s="90">
        <v>284.56</v>
      </c>
      <c r="AB28" s="90">
        <v>210.38</v>
      </c>
      <c r="AC28" s="90">
        <v>0</v>
      </c>
      <c r="AD28" s="90">
        <v>494.94</v>
      </c>
      <c r="AE28" s="90">
        <v>253.15</v>
      </c>
      <c r="AF28" s="90">
        <v>0</v>
      </c>
      <c r="AG28" s="90">
        <v>0</v>
      </c>
      <c r="AH28" s="90">
        <v>253.15</v>
      </c>
      <c r="AI28" s="90"/>
      <c r="AJ28" s="90"/>
      <c r="AK28" s="90"/>
      <c r="AL28" s="90"/>
      <c r="AM28" s="90">
        <v>13</v>
      </c>
      <c r="AN28" s="90">
        <v>0</v>
      </c>
      <c r="AO28" s="90">
        <v>0</v>
      </c>
      <c r="AP28" s="90">
        <v>13</v>
      </c>
      <c r="AQ28" s="90">
        <v>13</v>
      </c>
      <c r="AR28" s="90">
        <v>0</v>
      </c>
      <c r="AS28" s="90">
        <v>39</v>
      </c>
      <c r="AT28" s="90">
        <v>13</v>
      </c>
      <c r="AU28" s="90">
        <v>21.78</v>
      </c>
      <c r="AV28" s="90">
        <v>0</v>
      </c>
      <c r="AW28" s="90">
        <v>64.009999999999991</v>
      </c>
      <c r="AX28" s="90">
        <v>21.78</v>
      </c>
      <c r="AY28" s="90">
        <v>13</v>
      </c>
      <c r="AZ28" s="90">
        <v>0</v>
      </c>
      <c r="BA28" s="90">
        <v>39</v>
      </c>
      <c r="BB28" s="90">
        <v>13</v>
      </c>
      <c r="BK28" s="74">
        <v>98311</v>
      </c>
      <c r="BL28" t="s">
        <v>36</v>
      </c>
      <c r="BM28" s="90">
        <v>705.42</v>
      </c>
      <c r="BN28" s="90">
        <v>241.7</v>
      </c>
      <c r="BO28" s="90">
        <v>179.02</v>
      </c>
      <c r="BP28" s="90">
        <v>2141.14</v>
      </c>
      <c r="BQ28" s="90">
        <v>928.7</v>
      </c>
      <c r="BR28" s="90">
        <v>539.13</v>
      </c>
      <c r="BS28" s="90">
        <v>268.31</v>
      </c>
      <c r="BT28" s="90">
        <v>2638</v>
      </c>
      <c r="BU28" s="90">
        <v>585.57000000000005</v>
      </c>
      <c r="BV28" s="90">
        <v>475.01</v>
      </c>
      <c r="BW28" s="90">
        <v>521.58000000000004</v>
      </c>
      <c r="BX28" s="90">
        <v>2493.83</v>
      </c>
      <c r="BY28" s="90">
        <v>868.77</v>
      </c>
      <c r="BZ28" s="90">
        <v>488.28</v>
      </c>
      <c r="CA28" s="90">
        <v>733.88</v>
      </c>
      <c r="CB28" s="90">
        <v>2607.34</v>
      </c>
      <c r="CC28" s="90">
        <v>399.55</v>
      </c>
      <c r="CD28" s="90">
        <v>686.92</v>
      </c>
      <c r="CE28" s="90">
        <v>894.16</v>
      </c>
      <c r="CF28" s="90">
        <v>2230.88</v>
      </c>
      <c r="CG28" s="90">
        <v>250.25</v>
      </c>
      <c r="CH28" s="90">
        <v>399.55</v>
      </c>
      <c r="CI28" s="90">
        <v>1531.08</v>
      </c>
      <c r="CJ28" s="90">
        <v>2392.1</v>
      </c>
      <c r="CK28" s="90">
        <v>277.13</v>
      </c>
      <c r="CL28" s="90">
        <v>250.25</v>
      </c>
      <c r="CM28" s="90">
        <v>1617.15</v>
      </c>
      <c r="CN28" s="90">
        <v>2338.38</v>
      </c>
      <c r="CO28" s="90">
        <v>99.37</v>
      </c>
      <c r="CP28" s="90">
        <v>148.97999999999999</v>
      </c>
      <c r="CQ28" s="90">
        <v>1431.9</v>
      </c>
      <c r="CR28" s="90">
        <v>1793.65</v>
      </c>
      <c r="CS28" s="90">
        <v>86.3</v>
      </c>
      <c r="CT28" s="90">
        <v>86.37</v>
      </c>
      <c r="CU28" s="90">
        <v>729.61</v>
      </c>
      <c r="CV28" s="90">
        <v>967.98</v>
      </c>
      <c r="CW28" s="90">
        <v>37.31</v>
      </c>
      <c r="CX28" s="90">
        <v>84.99</v>
      </c>
      <c r="CY28" s="90">
        <v>834.56</v>
      </c>
      <c r="CZ28" s="90">
        <v>1022.18</v>
      </c>
    </row>
    <row r="29" spans="1:104" x14ac:dyDescent="0.25">
      <c r="A29" s="87">
        <v>98383</v>
      </c>
      <c r="B29" s="1" t="s">
        <v>110</v>
      </c>
      <c r="C29" s="78">
        <v>2</v>
      </c>
      <c r="D29" s="78">
        <v>4</v>
      </c>
      <c r="E29" s="78">
        <v>2</v>
      </c>
      <c r="F29" s="78">
        <v>2</v>
      </c>
      <c r="G29" s="78">
        <v>2</v>
      </c>
      <c r="H29" s="78">
        <v>2</v>
      </c>
      <c r="I29" s="78">
        <v>2</v>
      </c>
      <c r="J29" s="78">
        <v>2</v>
      </c>
      <c r="K29">
        <v>1</v>
      </c>
      <c r="O29" s="90">
        <v>933.76</v>
      </c>
      <c r="P29" s="90">
        <v>0</v>
      </c>
      <c r="Q29" s="90">
        <v>0</v>
      </c>
      <c r="R29" s="90">
        <v>933.76</v>
      </c>
      <c r="S29" s="90">
        <v>21123.119999999999</v>
      </c>
      <c r="T29" s="90">
        <v>0</v>
      </c>
      <c r="U29" s="90">
        <v>0</v>
      </c>
      <c r="V29" s="90">
        <v>21123.119999999999</v>
      </c>
      <c r="W29" s="90">
        <v>752.71</v>
      </c>
      <c r="X29" s="90">
        <v>0</v>
      </c>
      <c r="Y29" s="90">
        <v>0</v>
      </c>
      <c r="Z29" s="90">
        <v>752.71</v>
      </c>
      <c r="AA29" s="90">
        <v>985.28</v>
      </c>
      <c r="AB29" s="90">
        <v>0</v>
      </c>
      <c r="AC29" s="90">
        <v>0</v>
      </c>
      <c r="AD29" s="90">
        <v>985.28</v>
      </c>
      <c r="AE29" s="90">
        <v>458.49</v>
      </c>
      <c r="AF29" s="90">
        <v>0</v>
      </c>
      <c r="AG29" s="90">
        <v>0</v>
      </c>
      <c r="AH29" s="90">
        <v>458.49</v>
      </c>
      <c r="AI29" s="90">
        <v>297.57</v>
      </c>
      <c r="AJ29" s="90">
        <v>0</v>
      </c>
      <c r="AK29" s="90">
        <v>0</v>
      </c>
      <c r="AL29" s="90">
        <v>297.57</v>
      </c>
      <c r="AM29" s="90">
        <v>34.799999999999997</v>
      </c>
      <c r="AN29" s="90">
        <v>297.57</v>
      </c>
      <c r="AO29" s="90">
        <v>0</v>
      </c>
      <c r="AP29" s="90">
        <v>332.37</v>
      </c>
      <c r="AQ29" s="90">
        <v>38.57</v>
      </c>
      <c r="AR29" s="90">
        <v>34.799999999999997</v>
      </c>
      <c r="AS29" s="90">
        <v>144.22999999999999</v>
      </c>
      <c r="AT29" s="90">
        <v>73.37</v>
      </c>
      <c r="AU29" s="90">
        <v>13</v>
      </c>
      <c r="AV29" s="90">
        <v>0</v>
      </c>
      <c r="AW29" s="90">
        <v>39</v>
      </c>
      <c r="AX29" s="90">
        <v>13</v>
      </c>
      <c r="AY29" s="90"/>
      <c r="AZ29" s="90"/>
      <c r="BA29" s="90"/>
      <c r="BB29" s="90"/>
      <c r="BK29" s="74">
        <v>98312</v>
      </c>
      <c r="BL29" t="s">
        <v>36</v>
      </c>
      <c r="BM29" s="90">
        <v>468.93</v>
      </c>
      <c r="BN29" s="90">
        <v>68.69</v>
      </c>
      <c r="BO29" s="90">
        <v>30.83</v>
      </c>
      <c r="BP29" s="90">
        <v>1239.8399999999999</v>
      </c>
      <c r="BQ29" s="90">
        <v>797.6</v>
      </c>
      <c r="BR29" s="90">
        <v>368.93</v>
      </c>
      <c r="BS29" s="90">
        <v>99.52</v>
      </c>
      <c r="BT29" s="90">
        <v>2073.5100000000002</v>
      </c>
      <c r="BU29" s="90">
        <v>954.88</v>
      </c>
      <c r="BV29" s="90">
        <v>214.89</v>
      </c>
      <c r="BW29" s="90">
        <v>205.53</v>
      </c>
      <c r="BX29" s="90">
        <v>2412.81</v>
      </c>
      <c r="BY29" s="90">
        <v>1134.5899999999999</v>
      </c>
      <c r="BZ29" s="90">
        <v>655.23</v>
      </c>
      <c r="CA29" s="90">
        <v>367.01</v>
      </c>
      <c r="CB29" s="90">
        <v>3842.26</v>
      </c>
      <c r="CC29" s="90">
        <v>738.23</v>
      </c>
      <c r="CD29" s="90">
        <v>605</v>
      </c>
      <c r="CE29" s="90">
        <v>535.54</v>
      </c>
      <c r="CF29" s="90">
        <v>2338.33</v>
      </c>
      <c r="CG29" s="90">
        <v>271.04000000000002</v>
      </c>
      <c r="CH29" s="90">
        <v>567.08000000000004</v>
      </c>
      <c r="CI29" s="90">
        <v>1064.6300000000001</v>
      </c>
      <c r="CJ29" s="90">
        <v>3399.12</v>
      </c>
      <c r="CK29" s="90">
        <v>417.9</v>
      </c>
      <c r="CL29" s="90">
        <v>1049.33</v>
      </c>
      <c r="CM29" s="90">
        <v>764.98</v>
      </c>
      <c r="CN29" s="90">
        <v>2637.22</v>
      </c>
      <c r="CO29" s="90">
        <v>425.61</v>
      </c>
      <c r="CP29" s="90">
        <v>254.66</v>
      </c>
      <c r="CQ29" s="90">
        <v>1415.46</v>
      </c>
      <c r="CR29" s="90">
        <v>2381.02</v>
      </c>
      <c r="CS29" s="90">
        <v>280.54000000000002</v>
      </c>
      <c r="CT29" s="90">
        <v>275.68</v>
      </c>
      <c r="CU29" s="90">
        <v>885.17</v>
      </c>
      <c r="CV29" s="90">
        <v>1758.06</v>
      </c>
      <c r="CW29" s="90">
        <v>260.23</v>
      </c>
      <c r="CX29" s="90">
        <v>169.32</v>
      </c>
      <c r="CY29" s="90">
        <v>1022.89</v>
      </c>
      <c r="CZ29" s="90">
        <v>2197.1799999999998</v>
      </c>
    </row>
    <row r="30" spans="1:104" x14ac:dyDescent="0.25">
      <c r="A30" s="87">
        <v>98520</v>
      </c>
      <c r="B30" s="1" t="s">
        <v>110</v>
      </c>
      <c r="C30" s="78">
        <v>1</v>
      </c>
      <c r="D30" s="78"/>
      <c r="E30" s="78">
        <v>2</v>
      </c>
      <c r="F30" s="78"/>
      <c r="G30" s="78"/>
      <c r="H30" s="78"/>
      <c r="I30" s="78">
        <v>1</v>
      </c>
      <c r="J30" s="78"/>
      <c r="L30">
        <v>12</v>
      </c>
      <c r="O30" s="90">
        <v>0.6</v>
      </c>
      <c r="P30" s="90">
        <v>0</v>
      </c>
      <c r="Q30" s="90">
        <v>0</v>
      </c>
      <c r="R30" s="90">
        <v>0.6</v>
      </c>
      <c r="S30" s="90"/>
      <c r="T30" s="90"/>
      <c r="U30" s="90"/>
      <c r="V30" s="90"/>
      <c r="W30" s="90">
        <v>78438.25</v>
      </c>
      <c r="X30" s="90">
        <v>0</v>
      </c>
      <c r="Y30" s="90">
        <v>0</v>
      </c>
      <c r="Z30" s="90">
        <v>78438.25</v>
      </c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>
        <v>41012.57</v>
      </c>
      <c r="AN30" s="90">
        <v>0</v>
      </c>
      <c r="AO30" s="90">
        <v>0</v>
      </c>
      <c r="AP30" s="90">
        <v>41012.57</v>
      </c>
      <c r="AQ30" s="90"/>
      <c r="AR30" s="90"/>
      <c r="AS30" s="90"/>
      <c r="AT30" s="90"/>
      <c r="AU30" s="90"/>
      <c r="AV30" s="90"/>
      <c r="AW30" s="90"/>
      <c r="AX30" s="90"/>
      <c r="AY30" s="90">
        <v>2213.73</v>
      </c>
      <c r="AZ30" s="90">
        <v>0</v>
      </c>
      <c r="BA30" s="90">
        <v>11336.109999999999</v>
      </c>
      <c r="BB30" s="90">
        <v>2213.73</v>
      </c>
      <c r="BK30" s="74">
        <v>98337</v>
      </c>
      <c r="BL30" t="s">
        <v>36</v>
      </c>
      <c r="BM30" s="90">
        <v>27.71</v>
      </c>
      <c r="BN30" s="90">
        <v>274.20999999999998</v>
      </c>
      <c r="BO30" s="90">
        <v>0</v>
      </c>
      <c r="BP30" s="90">
        <v>394.38</v>
      </c>
      <c r="BQ30" s="90">
        <v>168.71</v>
      </c>
      <c r="BR30" s="90">
        <v>27.71</v>
      </c>
      <c r="BS30" s="90">
        <v>274.20999999999998</v>
      </c>
      <c r="BT30" s="90">
        <v>636.17999999999995</v>
      </c>
      <c r="BU30" s="90">
        <v>334.78</v>
      </c>
      <c r="BV30" s="90">
        <v>168.71</v>
      </c>
      <c r="BW30" s="90">
        <v>27.71</v>
      </c>
      <c r="BX30" s="90">
        <v>834.7</v>
      </c>
      <c r="BY30" s="90">
        <v>403.46</v>
      </c>
      <c r="BZ30" s="90">
        <v>334.78</v>
      </c>
      <c r="CA30" s="90">
        <v>196.42</v>
      </c>
      <c r="CB30" s="90">
        <v>1291.73</v>
      </c>
      <c r="CC30" s="90">
        <v>326.70999999999998</v>
      </c>
      <c r="CD30" s="90">
        <v>311.89999999999998</v>
      </c>
      <c r="CE30" s="90">
        <v>531.20000000000005</v>
      </c>
      <c r="CF30" s="90">
        <v>1337.34</v>
      </c>
      <c r="CG30" s="90">
        <v>142.94999999999999</v>
      </c>
      <c r="CH30" s="90">
        <v>264.79000000000002</v>
      </c>
      <c r="CI30" s="90">
        <v>336.29</v>
      </c>
      <c r="CJ30" s="90">
        <v>867.47</v>
      </c>
      <c r="CK30" s="90">
        <v>123.44</v>
      </c>
      <c r="CL30" s="90">
        <v>142.94999999999999</v>
      </c>
      <c r="CM30" s="90">
        <v>526.08000000000004</v>
      </c>
      <c r="CN30" s="90">
        <v>867.49</v>
      </c>
      <c r="CO30" s="90">
        <v>85.73</v>
      </c>
      <c r="CP30" s="90">
        <v>137.94999999999999</v>
      </c>
      <c r="CQ30" s="90">
        <v>585.9</v>
      </c>
      <c r="CR30" s="90">
        <v>925.9</v>
      </c>
      <c r="CS30" s="90">
        <v>87.97</v>
      </c>
      <c r="CT30" s="90">
        <v>84.71</v>
      </c>
      <c r="CU30" s="90">
        <v>723.85</v>
      </c>
      <c r="CV30" s="90">
        <v>981.25</v>
      </c>
      <c r="CW30" s="90">
        <v>178.88</v>
      </c>
      <c r="CX30" s="90">
        <v>42.02</v>
      </c>
      <c r="CY30" s="90">
        <v>582.4</v>
      </c>
      <c r="CZ30" s="90">
        <v>1085.58</v>
      </c>
    </row>
    <row r="31" spans="1:104" x14ac:dyDescent="0.25">
      <c r="A31" s="87">
        <v>98528</v>
      </c>
      <c r="B31" s="1" t="s">
        <v>110</v>
      </c>
      <c r="C31" s="78"/>
      <c r="D31" s="78">
        <v>1</v>
      </c>
      <c r="E31" s="78"/>
      <c r="F31" s="78"/>
      <c r="G31" s="78"/>
      <c r="H31" s="78"/>
      <c r="I31" s="78">
        <v>5</v>
      </c>
      <c r="J31" s="78"/>
      <c r="O31" s="90"/>
      <c r="P31" s="90"/>
      <c r="Q31" s="90"/>
      <c r="R31" s="90"/>
      <c r="S31" s="90">
        <v>145.01</v>
      </c>
      <c r="T31" s="90">
        <v>0</v>
      </c>
      <c r="U31" s="90">
        <v>0</v>
      </c>
      <c r="V31" s="90">
        <v>145.01</v>
      </c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>
        <v>453.5</v>
      </c>
      <c r="AN31" s="90">
        <v>0</v>
      </c>
      <c r="AO31" s="90">
        <v>0</v>
      </c>
      <c r="AP31" s="90">
        <v>453.5</v>
      </c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K31" s="74">
        <v>98366</v>
      </c>
      <c r="BL31" t="s">
        <v>36</v>
      </c>
      <c r="BM31" s="90">
        <v>324.26</v>
      </c>
      <c r="BN31" s="90">
        <v>361.24</v>
      </c>
      <c r="BO31" s="90">
        <v>134.83000000000001</v>
      </c>
      <c r="BP31" s="90">
        <v>1131.6300000000001</v>
      </c>
      <c r="BQ31" s="90">
        <v>160.76</v>
      </c>
      <c r="BR31" s="90">
        <v>103.52</v>
      </c>
      <c r="BS31" s="90">
        <v>24.79</v>
      </c>
      <c r="BT31" s="90">
        <v>423.19</v>
      </c>
      <c r="BU31" s="90">
        <v>201.37</v>
      </c>
      <c r="BV31" s="90">
        <v>65.87</v>
      </c>
      <c r="BW31" s="90">
        <v>0</v>
      </c>
      <c r="BX31" s="90">
        <v>549.85</v>
      </c>
      <c r="BY31" s="90">
        <v>122.9</v>
      </c>
      <c r="BZ31" s="90">
        <v>96.61</v>
      </c>
      <c r="CA31" s="90">
        <v>65.87</v>
      </c>
      <c r="CB31" s="90">
        <v>373.71</v>
      </c>
      <c r="CC31" s="90">
        <v>88.33</v>
      </c>
      <c r="CD31" s="90">
        <v>122.9</v>
      </c>
      <c r="CE31" s="90">
        <v>162.47999999999999</v>
      </c>
      <c r="CF31" s="90">
        <v>450.97</v>
      </c>
      <c r="CG31" s="90">
        <v>175.5</v>
      </c>
      <c r="CH31" s="90">
        <v>182.43</v>
      </c>
      <c r="CI31" s="90">
        <v>0</v>
      </c>
      <c r="CJ31" s="90">
        <v>426.91</v>
      </c>
      <c r="CK31" s="90">
        <v>132.30000000000001</v>
      </c>
      <c r="CL31" s="90">
        <v>175.5</v>
      </c>
      <c r="CM31" s="90">
        <v>182.43</v>
      </c>
      <c r="CN31" s="90">
        <v>602.16</v>
      </c>
      <c r="CO31" s="90">
        <v>161.53</v>
      </c>
      <c r="CP31" s="90">
        <v>132.30000000000001</v>
      </c>
      <c r="CQ31" s="90">
        <v>357.93</v>
      </c>
      <c r="CR31" s="90">
        <v>817.12</v>
      </c>
      <c r="CS31" s="90">
        <v>177.99</v>
      </c>
      <c r="CT31" s="90">
        <v>185.86</v>
      </c>
      <c r="CU31" s="90">
        <v>626.20000000000005</v>
      </c>
      <c r="CV31" s="90">
        <v>1151.8499999999999</v>
      </c>
      <c r="CW31" s="90">
        <v>148.74</v>
      </c>
      <c r="CX31" s="90">
        <v>115.97</v>
      </c>
      <c r="CY31" s="90">
        <v>691.95</v>
      </c>
      <c r="CZ31" s="90">
        <v>1141.17</v>
      </c>
    </row>
    <row r="32" spans="1:104" x14ac:dyDescent="0.25">
      <c r="A32" s="87">
        <v>98541</v>
      </c>
      <c r="B32" s="1" t="s">
        <v>110</v>
      </c>
      <c r="C32" s="78"/>
      <c r="D32" s="78"/>
      <c r="E32" s="78"/>
      <c r="F32" s="78"/>
      <c r="G32" s="78">
        <v>1</v>
      </c>
      <c r="H32" s="78">
        <v>1</v>
      </c>
      <c r="I32" s="78">
        <v>1</v>
      </c>
      <c r="J32" s="78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>
        <v>69.75</v>
      </c>
      <c r="AF32" s="90">
        <v>0</v>
      </c>
      <c r="AG32" s="90">
        <v>0</v>
      </c>
      <c r="AH32" s="90">
        <v>69.75</v>
      </c>
      <c r="AI32" s="90">
        <v>44.45</v>
      </c>
      <c r="AJ32" s="90">
        <v>11.52</v>
      </c>
      <c r="AK32" s="90">
        <v>0</v>
      </c>
      <c r="AL32" s="90">
        <v>55.97</v>
      </c>
      <c r="AM32" s="90">
        <v>13.78</v>
      </c>
      <c r="AN32" s="90">
        <v>44.45</v>
      </c>
      <c r="AO32" s="90">
        <v>11.52</v>
      </c>
      <c r="AP32" s="90">
        <v>69.75</v>
      </c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K32" s="74">
        <v>98367</v>
      </c>
      <c r="BL32" t="s">
        <v>36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>
        <v>22.45</v>
      </c>
      <c r="BZ32" s="90">
        <v>0</v>
      </c>
      <c r="CA32" s="90">
        <v>0</v>
      </c>
      <c r="CB32" s="90">
        <v>192.63</v>
      </c>
      <c r="CC32" s="90">
        <v>170.18</v>
      </c>
      <c r="CD32" s="90">
        <v>22.45</v>
      </c>
      <c r="CE32" s="90">
        <v>0</v>
      </c>
      <c r="CF32" s="90">
        <v>308.19</v>
      </c>
      <c r="CG32" s="90">
        <v>115.56</v>
      </c>
      <c r="CH32" s="90">
        <v>170.18</v>
      </c>
      <c r="CI32" s="90">
        <v>22.45</v>
      </c>
      <c r="CJ32" s="90">
        <v>333.98</v>
      </c>
      <c r="CK32" s="90">
        <v>172.04</v>
      </c>
      <c r="CL32" s="90">
        <v>115.56</v>
      </c>
      <c r="CM32" s="90">
        <v>192.63</v>
      </c>
      <c r="CN32" s="90">
        <v>561.53</v>
      </c>
      <c r="CO32" s="90">
        <v>51.6</v>
      </c>
      <c r="CP32" s="90">
        <v>64.739999999999995</v>
      </c>
      <c r="CQ32" s="90">
        <v>308.19</v>
      </c>
      <c r="CR32" s="90">
        <v>472.24</v>
      </c>
      <c r="CS32" s="90">
        <v>47.71</v>
      </c>
      <c r="CT32" s="90">
        <v>51.6</v>
      </c>
      <c r="CU32" s="90">
        <v>372.93</v>
      </c>
      <c r="CV32" s="90">
        <v>517.35</v>
      </c>
      <c r="CW32" s="90">
        <v>38.6</v>
      </c>
      <c r="CX32" s="90">
        <v>24.5</v>
      </c>
      <c r="CY32" s="90">
        <v>357.19</v>
      </c>
      <c r="CZ32" s="90">
        <v>475.81</v>
      </c>
    </row>
    <row r="33" spans="1:104" x14ac:dyDescent="0.25">
      <c r="A33" s="87">
        <v>98584</v>
      </c>
      <c r="B33" s="1" t="s">
        <v>110</v>
      </c>
      <c r="C33" s="78">
        <v>15</v>
      </c>
      <c r="D33" s="78">
        <v>16</v>
      </c>
      <c r="E33" s="78">
        <v>15</v>
      </c>
      <c r="F33" s="78">
        <v>15</v>
      </c>
      <c r="G33" s="78">
        <v>15</v>
      </c>
      <c r="H33" s="78">
        <v>15</v>
      </c>
      <c r="I33" s="78">
        <v>15</v>
      </c>
      <c r="J33" s="78">
        <v>15</v>
      </c>
      <c r="K33">
        <v>15</v>
      </c>
      <c r="L33">
        <v>15</v>
      </c>
      <c r="O33" s="90">
        <v>32633.5</v>
      </c>
      <c r="P33" s="90">
        <v>13.78</v>
      </c>
      <c r="Q33" s="90">
        <v>19989.36</v>
      </c>
      <c r="R33" s="90">
        <v>61924.12</v>
      </c>
      <c r="S33" s="90">
        <v>36064.160000000003</v>
      </c>
      <c r="T33" s="90">
        <v>32633.5</v>
      </c>
      <c r="U33" s="90">
        <v>19988.14</v>
      </c>
      <c r="V33" s="90">
        <v>88685.8</v>
      </c>
      <c r="W33" s="90">
        <v>25692.61</v>
      </c>
      <c r="X33" s="90">
        <v>35842.870000000003</v>
      </c>
      <c r="Y33" s="90">
        <v>32633.5</v>
      </c>
      <c r="Z33" s="90">
        <v>94168.98</v>
      </c>
      <c r="AA33" s="90">
        <v>33550.03</v>
      </c>
      <c r="AB33" s="90">
        <v>25692.61</v>
      </c>
      <c r="AC33" s="90">
        <v>68476.37</v>
      </c>
      <c r="AD33" s="90">
        <v>127719.01</v>
      </c>
      <c r="AE33" s="90">
        <v>26204.86</v>
      </c>
      <c r="AF33" s="90">
        <v>33550.03</v>
      </c>
      <c r="AG33" s="90">
        <v>25707.61</v>
      </c>
      <c r="AH33" s="90">
        <v>153923.87</v>
      </c>
      <c r="AI33" s="90">
        <v>23712.46</v>
      </c>
      <c r="AJ33" s="90">
        <v>26204.86</v>
      </c>
      <c r="AK33" s="90">
        <v>59242.64</v>
      </c>
      <c r="AL33" s="90">
        <v>109159.96</v>
      </c>
      <c r="AM33" s="90">
        <v>12321.09</v>
      </c>
      <c r="AN33" s="90">
        <v>23712.46</v>
      </c>
      <c r="AO33" s="90">
        <v>85447.5</v>
      </c>
      <c r="AP33" s="90">
        <v>121481.05</v>
      </c>
      <c r="AQ33" s="90">
        <v>9317.6299999999992</v>
      </c>
      <c r="AR33" s="90">
        <v>12321.09</v>
      </c>
      <c r="AS33" s="90">
        <v>149219.04</v>
      </c>
      <c r="AT33" s="90">
        <v>130798.68</v>
      </c>
      <c r="AU33" s="90">
        <v>9102.73</v>
      </c>
      <c r="AV33" s="90">
        <v>9317.6299999999992</v>
      </c>
      <c r="AW33" s="90">
        <v>96861.04</v>
      </c>
      <c r="AX33" s="90">
        <v>80729.240000000005</v>
      </c>
      <c r="AY33" s="90">
        <v>7029.07</v>
      </c>
      <c r="AZ33" s="90">
        <v>9102.73</v>
      </c>
      <c r="BA33" s="90">
        <v>108099.82999999999</v>
      </c>
      <c r="BB33" s="90">
        <v>87687.84</v>
      </c>
      <c r="BK33" s="74">
        <v>98370</v>
      </c>
      <c r="BL33" t="s">
        <v>36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>
        <v>93.53</v>
      </c>
      <c r="CH33" s="90">
        <v>0</v>
      </c>
      <c r="CI33" s="90">
        <v>0</v>
      </c>
      <c r="CJ33" s="90">
        <v>153.97999999999999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>
        <v>27.34</v>
      </c>
      <c r="CX33" s="90">
        <v>0</v>
      </c>
      <c r="CY33" s="90">
        <v>0</v>
      </c>
      <c r="CZ33" s="90">
        <v>61.75</v>
      </c>
    </row>
    <row r="34" spans="1:104" x14ac:dyDescent="0.25">
      <c r="A34" s="87">
        <v>98611</v>
      </c>
      <c r="B34" s="1" t="s">
        <v>110</v>
      </c>
      <c r="C34" s="78">
        <v>3</v>
      </c>
      <c r="D34" s="78">
        <v>1</v>
      </c>
      <c r="E34" s="78"/>
      <c r="F34" s="78">
        <v>4</v>
      </c>
      <c r="G34" s="78">
        <v>1</v>
      </c>
      <c r="H34" s="78">
        <v>1</v>
      </c>
      <c r="I34" s="78">
        <v>4</v>
      </c>
      <c r="J34" s="78"/>
      <c r="O34" s="90">
        <v>1166.1500000000001</v>
      </c>
      <c r="P34" s="90">
        <v>0</v>
      </c>
      <c r="Q34" s="90">
        <v>0</v>
      </c>
      <c r="R34" s="90">
        <v>1166.1500000000001</v>
      </c>
      <c r="S34" s="90">
        <v>3133.67</v>
      </c>
      <c r="T34" s="90">
        <v>0</v>
      </c>
      <c r="U34" s="90">
        <v>0</v>
      </c>
      <c r="V34" s="90">
        <v>3133.67</v>
      </c>
      <c r="W34" s="90"/>
      <c r="X34" s="90"/>
      <c r="Y34" s="90"/>
      <c r="Z34" s="90"/>
      <c r="AA34" s="90">
        <v>3930.67</v>
      </c>
      <c r="AB34" s="90">
        <v>0</v>
      </c>
      <c r="AC34" s="90">
        <v>0</v>
      </c>
      <c r="AD34" s="90">
        <v>3930.67</v>
      </c>
      <c r="AE34" s="90">
        <v>273.67</v>
      </c>
      <c r="AF34" s="90">
        <v>79.959999999999994</v>
      </c>
      <c r="AG34" s="90">
        <v>0</v>
      </c>
      <c r="AH34" s="90">
        <v>353.63</v>
      </c>
      <c r="AI34" s="90">
        <v>0</v>
      </c>
      <c r="AJ34" s="90">
        <v>273.67</v>
      </c>
      <c r="AK34" s="90">
        <v>58.18</v>
      </c>
      <c r="AL34" s="90">
        <v>331.85</v>
      </c>
      <c r="AM34" s="90">
        <v>352.78</v>
      </c>
      <c r="AN34" s="90">
        <v>0</v>
      </c>
      <c r="AO34" s="90">
        <v>331.85</v>
      </c>
      <c r="AP34" s="90">
        <v>684.63</v>
      </c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K34" s="74">
        <v>98383</v>
      </c>
      <c r="BL34" t="s">
        <v>36</v>
      </c>
      <c r="BM34" s="90">
        <v>151.88999999999999</v>
      </c>
      <c r="BN34" s="90">
        <v>83.18</v>
      </c>
      <c r="BO34" s="90">
        <v>30.71</v>
      </c>
      <c r="BP34" s="90">
        <v>418.96</v>
      </c>
      <c r="BQ34" s="90">
        <v>153.18</v>
      </c>
      <c r="BR34" s="90">
        <v>151.88999999999999</v>
      </c>
      <c r="BS34" s="90">
        <v>113.89</v>
      </c>
      <c r="BT34" s="90">
        <v>533.15</v>
      </c>
      <c r="BU34" s="90">
        <v>114.19</v>
      </c>
      <c r="BV34" s="90">
        <v>153.18</v>
      </c>
      <c r="BW34" s="90">
        <v>265.77999999999997</v>
      </c>
      <c r="BX34" s="90">
        <v>683.77</v>
      </c>
      <c r="BY34" s="90">
        <v>150.62</v>
      </c>
      <c r="BZ34" s="90">
        <v>114.19</v>
      </c>
      <c r="CA34" s="90">
        <v>418.96</v>
      </c>
      <c r="CB34" s="90">
        <v>782.41</v>
      </c>
      <c r="CC34" s="90">
        <v>98.64</v>
      </c>
      <c r="CD34" s="90">
        <v>150.62</v>
      </c>
      <c r="CE34" s="90">
        <v>433.15</v>
      </c>
      <c r="CF34" s="90">
        <v>743.33</v>
      </c>
      <c r="CG34" s="90">
        <v>60.92</v>
      </c>
      <c r="CH34" s="90">
        <v>98.64</v>
      </c>
      <c r="CI34" s="90">
        <v>583.77</v>
      </c>
      <c r="CJ34" s="90">
        <v>762.62</v>
      </c>
      <c r="CK34" s="90">
        <v>19.29</v>
      </c>
      <c r="CL34" s="90">
        <v>59.56</v>
      </c>
      <c r="CM34" s="90">
        <v>0</v>
      </c>
      <c r="CN34" s="90">
        <v>95.56</v>
      </c>
      <c r="CO34" s="90">
        <v>16.71</v>
      </c>
      <c r="CP34" s="90">
        <v>19.29</v>
      </c>
      <c r="CQ34" s="90">
        <v>59.56</v>
      </c>
      <c r="CR34" s="90">
        <v>105.77</v>
      </c>
      <c r="CS34" s="90">
        <v>10.210000000000001</v>
      </c>
      <c r="CT34" s="90">
        <v>16.71</v>
      </c>
      <c r="CU34" s="90">
        <v>78.849999999999994</v>
      </c>
      <c r="CV34" s="90">
        <v>121.18</v>
      </c>
      <c r="CW34" s="90">
        <v>15.41</v>
      </c>
      <c r="CX34" s="90">
        <v>10.210000000000001</v>
      </c>
      <c r="CY34" s="90">
        <v>95.56</v>
      </c>
      <c r="CZ34" s="90">
        <v>157.28</v>
      </c>
    </row>
    <row r="35" spans="1:104" x14ac:dyDescent="0.25">
      <c r="A35" s="87">
        <v>98625</v>
      </c>
      <c r="B35" s="1" t="s">
        <v>110</v>
      </c>
      <c r="C35" s="78"/>
      <c r="D35" s="78">
        <v>1</v>
      </c>
      <c r="E35" s="78"/>
      <c r="F35" s="78"/>
      <c r="G35" s="78"/>
      <c r="H35" s="78"/>
      <c r="I35" s="78"/>
      <c r="J35" s="78"/>
      <c r="K35">
        <v>4</v>
      </c>
      <c r="O35" s="90"/>
      <c r="P35" s="90"/>
      <c r="Q35" s="90"/>
      <c r="R35" s="90"/>
      <c r="S35" s="90">
        <v>29.21</v>
      </c>
      <c r="T35" s="90">
        <v>0</v>
      </c>
      <c r="U35" s="90">
        <v>0</v>
      </c>
      <c r="V35" s="90">
        <v>29.21</v>
      </c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>
        <v>200.4</v>
      </c>
      <c r="AV35" s="90">
        <v>0</v>
      </c>
      <c r="AW35" s="90">
        <v>927.69999999999993</v>
      </c>
      <c r="AX35" s="90">
        <v>200.4</v>
      </c>
      <c r="AY35" s="90"/>
      <c r="AZ35" s="90"/>
      <c r="BA35" s="90"/>
      <c r="BB35" s="90"/>
      <c r="BK35" s="74">
        <v>98520</v>
      </c>
      <c r="BL35" t="s">
        <v>36</v>
      </c>
      <c r="BM35" s="90">
        <v>872.21</v>
      </c>
      <c r="BN35" s="90">
        <v>209.86</v>
      </c>
      <c r="BO35" s="90">
        <v>85.98</v>
      </c>
      <c r="BP35" s="90">
        <v>1920.52</v>
      </c>
      <c r="BQ35" s="90">
        <v>845.21</v>
      </c>
      <c r="BR35" s="90">
        <v>828.34</v>
      </c>
      <c r="BS35" s="90">
        <v>260.02</v>
      </c>
      <c r="BT35" s="90">
        <v>2838.6</v>
      </c>
      <c r="BU35" s="90">
        <v>622.98</v>
      </c>
      <c r="BV35" s="90">
        <v>665.67</v>
      </c>
      <c r="BW35" s="90">
        <v>767.28</v>
      </c>
      <c r="BX35" s="90">
        <v>2851.27</v>
      </c>
      <c r="BY35" s="90">
        <v>960.84</v>
      </c>
      <c r="BZ35" s="90">
        <v>361.79</v>
      </c>
      <c r="CA35" s="90">
        <v>512.80999999999995</v>
      </c>
      <c r="CB35" s="90">
        <v>2374.14</v>
      </c>
      <c r="CC35" s="90">
        <v>839.51</v>
      </c>
      <c r="CD35" s="90">
        <v>706.3</v>
      </c>
      <c r="CE35" s="90">
        <v>874.6</v>
      </c>
      <c r="CF35" s="90">
        <v>3218.66</v>
      </c>
      <c r="CG35" s="90">
        <v>819.96</v>
      </c>
      <c r="CH35" s="90">
        <v>550.44000000000005</v>
      </c>
      <c r="CI35" s="90">
        <v>1293.52</v>
      </c>
      <c r="CJ35" s="90">
        <v>3068.04</v>
      </c>
      <c r="CK35" s="90">
        <v>201.62</v>
      </c>
      <c r="CL35" s="90">
        <v>431.79</v>
      </c>
      <c r="CM35" s="90">
        <v>1527.5</v>
      </c>
      <c r="CN35" s="90">
        <v>2321.08</v>
      </c>
      <c r="CO35" s="90">
        <v>164.57</v>
      </c>
      <c r="CP35" s="90">
        <v>53.32</v>
      </c>
      <c r="CQ35" s="90">
        <v>354.44</v>
      </c>
      <c r="CR35" s="90">
        <v>699.47</v>
      </c>
      <c r="CS35" s="90">
        <v>147.59</v>
      </c>
      <c r="CT35" s="90">
        <v>96.93</v>
      </c>
      <c r="CU35" s="90">
        <v>222.92</v>
      </c>
      <c r="CV35" s="90">
        <v>651.09</v>
      </c>
      <c r="CW35" s="90">
        <v>99.98</v>
      </c>
      <c r="CX35" s="90">
        <v>109.22</v>
      </c>
      <c r="CY35" s="90">
        <v>270.01</v>
      </c>
      <c r="CZ35" s="90">
        <v>773.95</v>
      </c>
    </row>
    <row r="36" spans="1:104" x14ac:dyDescent="0.25">
      <c r="A36" s="87">
        <v>98626</v>
      </c>
      <c r="B36" s="1" t="s">
        <v>110</v>
      </c>
      <c r="C36" s="78">
        <v>6</v>
      </c>
      <c r="D36" s="78">
        <v>8</v>
      </c>
      <c r="E36" s="78"/>
      <c r="F36" s="78">
        <v>4</v>
      </c>
      <c r="G36" s="78">
        <v>4</v>
      </c>
      <c r="H36" s="78"/>
      <c r="I36" s="78">
        <v>4</v>
      </c>
      <c r="J36" s="78"/>
      <c r="K36">
        <v>4</v>
      </c>
      <c r="L36">
        <v>4</v>
      </c>
      <c r="O36" s="90">
        <v>46577.09</v>
      </c>
      <c r="P36" s="90">
        <v>0</v>
      </c>
      <c r="Q36" s="90">
        <v>0</v>
      </c>
      <c r="R36" s="90">
        <v>46577.09</v>
      </c>
      <c r="S36" s="90">
        <v>11054.46</v>
      </c>
      <c r="T36" s="90">
        <v>329.02</v>
      </c>
      <c r="U36" s="90">
        <v>0</v>
      </c>
      <c r="V36" s="90">
        <v>11383.48</v>
      </c>
      <c r="W36" s="90"/>
      <c r="X36" s="90"/>
      <c r="Y36" s="90"/>
      <c r="Z36" s="90"/>
      <c r="AA36" s="90">
        <v>34204.120000000003</v>
      </c>
      <c r="AB36" s="90">
        <v>0</v>
      </c>
      <c r="AC36" s="90">
        <v>0</v>
      </c>
      <c r="AD36" s="90">
        <v>34204.120000000003</v>
      </c>
      <c r="AE36" s="90">
        <v>32371.439999999999</v>
      </c>
      <c r="AF36" s="90">
        <v>0</v>
      </c>
      <c r="AG36" s="90">
        <v>0</v>
      </c>
      <c r="AH36" s="90">
        <v>32371.439999999999</v>
      </c>
      <c r="AI36" s="90"/>
      <c r="AJ36" s="90"/>
      <c r="AK36" s="90"/>
      <c r="AL36" s="90"/>
      <c r="AM36" s="90">
        <v>9022.85</v>
      </c>
      <c r="AN36" s="90">
        <v>0</v>
      </c>
      <c r="AO36" s="90">
        <v>0</v>
      </c>
      <c r="AP36" s="90">
        <v>9022.85</v>
      </c>
      <c r="AQ36" s="90"/>
      <c r="AR36" s="90"/>
      <c r="AS36" s="90"/>
      <c r="AT36" s="90"/>
      <c r="AU36" s="90">
        <v>3287.56</v>
      </c>
      <c r="AV36" s="90">
        <v>0</v>
      </c>
      <c r="AW36" s="90">
        <v>13417.769999999999</v>
      </c>
      <c r="AX36" s="90">
        <v>3287.56</v>
      </c>
      <c r="AY36" s="90">
        <v>6842.65</v>
      </c>
      <c r="AZ36" s="90">
        <v>0</v>
      </c>
      <c r="BA36" s="90">
        <v>26791.82</v>
      </c>
      <c r="BB36" s="90">
        <v>6842.65</v>
      </c>
      <c r="BK36" s="74">
        <v>98541</v>
      </c>
      <c r="BL36" t="s">
        <v>36</v>
      </c>
      <c r="BM36" s="90">
        <v>207.69</v>
      </c>
      <c r="BN36" s="90">
        <v>0</v>
      </c>
      <c r="BO36" s="90">
        <v>0</v>
      </c>
      <c r="BP36" s="90">
        <v>757.95</v>
      </c>
      <c r="BQ36" s="90">
        <v>550.26</v>
      </c>
      <c r="BR36" s="90">
        <v>207.69</v>
      </c>
      <c r="BS36" s="90">
        <v>0</v>
      </c>
      <c r="BT36" s="90">
        <v>945.14</v>
      </c>
      <c r="BU36" s="90">
        <v>187.19</v>
      </c>
      <c r="BV36" s="90">
        <v>550.26</v>
      </c>
      <c r="BW36" s="90">
        <v>207.69</v>
      </c>
      <c r="BX36" s="90">
        <v>1186.0999999999999</v>
      </c>
      <c r="BY36" s="90">
        <v>50.07</v>
      </c>
      <c r="BZ36" s="90">
        <v>0</v>
      </c>
      <c r="CA36" s="90">
        <v>0</v>
      </c>
      <c r="CB36" s="90">
        <v>171.18</v>
      </c>
      <c r="CC36" s="90">
        <v>71.180000000000007</v>
      </c>
      <c r="CD36" s="90">
        <v>0</v>
      </c>
      <c r="CE36" s="90">
        <v>0</v>
      </c>
      <c r="CF36" s="90">
        <v>153.68</v>
      </c>
      <c r="CG36" s="90">
        <v>177.55</v>
      </c>
      <c r="CH36" s="90">
        <v>320.20999999999998</v>
      </c>
      <c r="CI36" s="90">
        <v>0</v>
      </c>
      <c r="CJ36" s="90">
        <v>592.48</v>
      </c>
      <c r="CK36" s="90"/>
      <c r="CL36" s="90"/>
      <c r="CM36" s="90"/>
      <c r="CN36" s="90"/>
      <c r="CO36" s="90"/>
      <c r="CP36" s="90"/>
      <c r="CQ36" s="90"/>
      <c r="CR36" s="90"/>
      <c r="CS36" s="90">
        <v>25.97</v>
      </c>
      <c r="CT36" s="90">
        <v>529.11</v>
      </c>
      <c r="CU36" s="90">
        <v>0</v>
      </c>
      <c r="CV36" s="90">
        <v>582.41999999999996</v>
      </c>
      <c r="CW36" s="90"/>
      <c r="CX36" s="90"/>
      <c r="CY36" s="90"/>
      <c r="CZ36" s="90"/>
    </row>
    <row r="37" spans="1:104" x14ac:dyDescent="0.25">
      <c r="A37" s="87">
        <v>98632</v>
      </c>
      <c r="B37" s="1" t="s">
        <v>110</v>
      </c>
      <c r="C37" s="78">
        <v>2</v>
      </c>
      <c r="D37" s="78">
        <v>3</v>
      </c>
      <c r="E37" s="78">
        <v>3</v>
      </c>
      <c r="F37" s="78">
        <v>3</v>
      </c>
      <c r="G37" s="78">
        <v>2</v>
      </c>
      <c r="H37" s="78">
        <v>2</v>
      </c>
      <c r="I37" s="78">
        <v>2</v>
      </c>
      <c r="J37" s="78">
        <v>2</v>
      </c>
      <c r="K37">
        <v>3</v>
      </c>
      <c r="L37">
        <v>2</v>
      </c>
      <c r="O37" s="90">
        <v>16.649999999999999</v>
      </c>
      <c r="P37" s="90">
        <v>17.190000000000001</v>
      </c>
      <c r="Q37" s="90">
        <v>15.81</v>
      </c>
      <c r="R37" s="90">
        <v>49.51</v>
      </c>
      <c r="S37" s="90">
        <v>49.07</v>
      </c>
      <c r="T37" s="90">
        <v>15.08</v>
      </c>
      <c r="U37" s="90">
        <v>0</v>
      </c>
      <c r="V37" s="90">
        <v>64.150000000000006</v>
      </c>
      <c r="W37" s="90">
        <v>2903.76</v>
      </c>
      <c r="X37" s="90">
        <v>16.41</v>
      </c>
      <c r="Y37" s="90">
        <v>0</v>
      </c>
      <c r="Z37" s="90">
        <v>2920.17</v>
      </c>
      <c r="AA37" s="90">
        <v>61.07</v>
      </c>
      <c r="AB37" s="90">
        <v>15.07</v>
      </c>
      <c r="AC37" s="90">
        <v>0</v>
      </c>
      <c r="AD37" s="90">
        <v>76.14</v>
      </c>
      <c r="AE37" s="90">
        <v>16.649999999999999</v>
      </c>
      <c r="AF37" s="90">
        <v>16.41</v>
      </c>
      <c r="AG37" s="90">
        <v>0</v>
      </c>
      <c r="AH37" s="90">
        <v>33.06</v>
      </c>
      <c r="AI37" s="90">
        <v>15.32</v>
      </c>
      <c r="AJ37" s="90">
        <v>0.55000000000000004</v>
      </c>
      <c r="AK37" s="90">
        <v>0</v>
      </c>
      <c r="AL37" s="90">
        <v>15.87</v>
      </c>
      <c r="AM37" s="90">
        <v>15.87</v>
      </c>
      <c r="AN37" s="90">
        <v>0</v>
      </c>
      <c r="AO37" s="90">
        <v>0</v>
      </c>
      <c r="AP37" s="90">
        <v>15.87</v>
      </c>
      <c r="AQ37" s="90">
        <v>15.32</v>
      </c>
      <c r="AR37" s="90">
        <v>0.55000000000000004</v>
      </c>
      <c r="AS37" s="90">
        <v>60.09</v>
      </c>
      <c r="AT37" s="90">
        <v>15.87</v>
      </c>
      <c r="AU37" s="90">
        <v>488.89</v>
      </c>
      <c r="AV37" s="90">
        <v>0.55000000000000004</v>
      </c>
      <c r="AW37" s="90">
        <v>1412.82</v>
      </c>
      <c r="AX37" s="90">
        <v>489.44</v>
      </c>
      <c r="AY37" s="90">
        <v>0.76</v>
      </c>
      <c r="AZ37" s="90">
        <v>0</v>
      </c>
      <c r="BA37" s="90">
        <v>65.14</v>
      </c>
      <c r="BB37" s="90">
        <v>0.76</v>
      </c>
      <c r="BK37" s="74">
        <v>98550</v>
      </c>
      <c r="BL37" t="s">
        <v>36</v>
      </c>
      <c r="BM37" s="90">
        <v>266.88</v>
      </c>
      <c r="BN37" s="90">
        <v>12.46</v>
      </c>
      <c r="BO37" s="90">
        <v>33.96</v>
      </c>
      <c r="BP37" s="90">
        <v>719.16</v>
      </c>
      <c r="BQ37" s="90">
        <v>1526.1</v>
      </c>
      <c r="BR37" s="90">
        <v>17.7</v>
      </c>
      <c r="BS37" s="90">
        <v>46.42</v>
      </c>
      <c r="BT37" s="90">
        <v>2493.09</v>
      </c>
      <c r="BU37" s="90">
        <v>223.02</v>
      </c>
      <c r="BV37" s="90">
        <v>135.22</v>
      </c>
      <c r="BW37" s="90">
        <v>0</v>
      </c>
      <c r="BX37" s="90">
        <v>664</v>
      </c>
      <c r="BY37" s="90">
        <v>936.79</v>
      </c>
      <c r="BZ37" s="90">
        <v>223.02</v>
      </c>
      <c r="CA37" s="90">
        <v>135.22</v>
      </c>
      <c r="CB37" s="90">
        <v>1817.1</v>
      </c>
      <c r="CC37" s="90">
        <v>527.79</v>
      </c>
      <c r="CD37" s="90">
        <v>131.03</v>
      </c>
      <c r="CE37" s="90">
        <v>0</v>
      </c>
      <c r="CF37" s="90">
        <v>984.91</v>
      </c>
      <c r="CG37" s="90">
        <v>896.49</v>
      </c>
      <c r="CH37" s="90">
        <v>171.52</v>
      </c>
      <c r="CI37" s="90">
        <v>0</v>
      </c>
      <c r="CJ37" s="90">
        <v>1166.6199999999999</v>
      </c>
      <c r="CK37" s="90">
        <v>69.88</v>
      </c>
      <c r="CL37" s="90">
        <v>9.7899999999999991</v>
      </c>
      <c r="CM37" s="90">
        <v>258.14999999999998</v>
      </c>
      <c r="CN37" s="90">
        <v>402.18</v>
      </c>
      <c r="CO37" s="90">
        <v>308.12</v>
      </c>
      <c r="CP37" s="90">
        <v>69.88</v>
      </c>
      <c r="CQ37" s="90">
        <v>9.7899999999999991</v>
      </c>
      <c r="CR37" s="90">
        <v>467.11</v>
      </c>
      <c r="CS37" s="90">
        <v>98.4</v>
      </c>
      <c r="CT37" s="90">
        <v>64.03</v>
      </c>
      <c r="CU37" s="90">
        <v>506.83</v>
      </c>
      <c r="CV37" s="90">
        <v>764.91</v>
      </c>
      <c r="CW37" s="90">
        <v>88.97</v>
      </c>
      <c r="CX37" s="90">
        <v>93.1</v>
      </c>
      <c r="CY37" s="90">
        <v>454.96</v>
      </c>
      <c r="CZ37" s="90">
        <v>738.45</v>
      </c>
    </row>
    <row r="38" spans="1:104" x14ac:dyDescent="0.25">
      <c r="A38" s="87">
        <v>98674</v>
      </c>
      <c r="B38" s="1" t="s">
        <v>110</v>
      </c>
      <c r="C38" s="78">
        <v>7</v>
      </c>
      <c r="D38" s="78">
        <v>10</v>
      </c>
      <c r="E38" s="78"/>
      <c r="F38" s="78">
        <v>7</v>
      </c>
      <c r="G38" s="78">
        <v>7</v>
      </c>
      <c r="H38" s="78"/>
      <c r="I38" s="78">
        <v>7</v>
      </c>
      <c r="J38" s="78"/>
      <c r="L38">
        <v>7</v>
      </c>
      <c r="O38" s="90">
        <v>26020.85</v>
      </c>
      <c r="P38" s="90">
        <v>0</v>
      </c>
      <c r="Q38" s="90">
        <v>0</v>
      </c>
      <c r="R38" s="90">
        <v>26020.85</v>
      </c>
      <c r="S38" s="90">
        <v>19706.39</v>
      </c>
      <c r="T38" s="90">
        <v>0</v>
      </c>
      <c r="U38" s="90">
        <v>0</v>
      </c>
      <c r="V38" s="90">
        <v>19706.39</v>
      </c>
      <c r="W38" s="90"/>
      <c r="X38" s="90"/>
      <c r="Y38" s="90"/>
      <c r="Z38" s="90"/>
      <c r="AA38" s="90">
        <v>18958.68</v>
      </c>
      <c r="AB38" s="90">
        <v>0</v>
      </c>
      <c r="AC38" s="90">
        <v>0</v>
      </c>
      <c r="AD38" s="90">
        <v>18958.68</v>
      </c>
      <c r="AE38" s="90">
        <v>15045.12</v>
      </c>
      <c r="AF38" s="90">
        <v>0</v>
      </c>
      <c r="AG38" s="90">
        <v>0</v>
      </c>
      <c r="AH38" s="90">
        <v>15045.12</v>
      </c>
      <c r="AI38" s="90"/>
      <c r="AJ38" s="90"/>
      <c r="AK38" s="90"/>
      <c r="AL38" s="90"/>
      <c r="AM38" s="90">
        <v>1862.34</v>
      </c>
      <c r="AN38" s="90">
        <v>0</v>
      </c>
      <c r="AO38" s="90">
        <v>0</v>
      </c>
      <c r="AP38" s="90">
        <v>1862.34</v>
      </c>
      <c r="AQ38" s="90"/>
      <c r="AR38" s="90"/>
      <c r="AS38" s="90"/>
      <c r="AT38" s="90"/>
      <c r="AU38" s="90"/>
      <c r="AV38" s="90"/>
      <c r="AW38" s="90"/>
      <c r="AX38" s="90"/>
      <c r="AY38" s="90">
        <v>1752.6</v>
      </c>
      <c r="AZ38" s="90">
        <v>0</v>
      </c>
      <c r="BA38" s="90">
        <v>10681.390000000001</v>
      </c>
      <c r="BB38" s="90">
        <v>1752.6</v>
      </c>
      <c r="BK38" s="74">
        <v>98557</v>
      </c>
      <c r="BL38" t="s">
        <v>36</v>
      </c>
      <c r="BM38" s="90">
        <v>5.3</v>
      </c>
      <c r="BN38" s="90">
        <v>5.3</v>
      </c>
      <c r="BO38" s="90">
        <v>0</v>
      </c>
      <c r="BP38" s="90">
        <v>15.9</v>
      </c>
      <c r="BQ38" s="90">
        <v>108.36</v>
      </c>
      <c r="BR38" s="90">
        <v>5.3</v>
      </c>
      <c r="BS38" s="90">
        <v>5.3</v>
      </c>
      <c r="BT38" s="90">
        <v>305.94</v>
      </c>
      <c r="BU38" s="90">
        <v>5.3</v>
      </c>
      <c r="BV38" s="90">
        <v>5.3</v>
      </c>
      <c r="BW38" s="90">
        <v>10.6</v>
      </c>
      <c r="BX38" s="90">
        <v>26.5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</row>
    <row r="39" spans="1:104" x14ac:dyDescent="0.25">
      <c r="A39" s="87">
        <v>98801</v>
      </c>
      <c r="B39" s="1" t="s">
        <v>110</v>
      </c>
      <c r="C39" s="78"/>
      <c r="D39" s="78">
        <v>5</v>
      </c>
      <c r="E39" s="78"/>
      <c r="F39" s="78"/>
      <c r="G39" s="78"/>
      <c r="H39" s="78"/>
      <c r="I39" s="78"/>
      <c r="J39" s="78"/>
      <c r="L39">
        <v>1</v>
      </c>
      <c r="O39" s="90"/>
      <c r="P39" s="90"/>
      <c r="Q39" s="90"/>
      <c r="R39" s="90"/>
      <c r="S39" s="90">
        <v>11398.01</v>
      </c>
      <c r="T39" s="90">
        <v>0</v>
      </c>
      <c r="U39" s="90">
        <v>0</v>
      </c>
      <c r="V39" s="90">
        <v>11398.01</v>
      </c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>
        <v>0.02</v>
      </c>
      <c r="AZ39" s="90">
        <v>0</v>
      </c>
      <c r="BA39" s="90">
        <v>13.82</v>
      </c>
      <c r="BB39" s="90">
        <v>0.02</v>
      </c>
      <c r="BK39" s="74">
        <v>98563</v>
      </c>
      <c r="BL39" t="s">
        <v>36</v>
      </c>
      <c r="BM39" s="90"/>
      <c r="BN39" s="90"/>
      <c r="BO39" s="90"/>
      <c r="BP39" s="90"/>
      <c r="BQ39" s="90"/>
      <c r="BR39" s="90"/>
      <c r="BS39" s="90"/>
      <c r="BT39" s="90"/>
      <c r="BU39" s="90">
        <v>192.7</v>
      </c>
      <c r="BV39" s="90">
        <v>0</v>
      </c>
      <c r="BW39" s="90">
        <v>0</v>
      </c>
      <c r="BX39" s="90">
        <v>444.68</v>
      </c>
      <c r="BY39" s="90">
        <v>5.49</v>
      </c>
      <c r="BZ39" s="90">
        <v>0</v>
      </c>
      <c r="CA39" s="90">
        <v>0</v>
      </c>
      <c r="CB39" s="90">
        <v>20.440000000000001</v>
      </c>
      <c r="CC39" s="90">
        <v>211.87</v>
      </c>
      <c r="CD39" s="90">
        <v>5.49</v>
      </c>
      <c r="CE39" s="90">
        <v>0</v>
      </c>
      <c r="CF39" s="90">
        <v>387.89</v>
      </c>
      <c r="CG39" s="90">
        <v>170.53</v>
      </c>
      <c r="CH39" s="90">
        <v>21.87</v>
      </c>
      <c r="CI39" s="90">
        <v>5.49</v>
      </c>
      <c r="CJ39" s="90">
        <v>324.29000000000002</v>
      </c>
      <c r="CK39" s="90">
        <v>17.71</v>
      </c>
      <c r="CL39" s="90">
        <v>14.95</v>
      </c>
      <c r="CM39" s="90">
        <v>20.440000000000001</v>
      </c>
      <c r="CN39" s="90">
        <v>68.05</v>
      </c>
      <c r="CO39" s="90">
        <v>14.95</v>
      </c>
      <c r="CP39" s="90">
        <v>17.71</v>
      </c>
      <c r="CQ39" s="90">
        <v>35.39</v>
      </c>
      <c r="CR39" s="90">
        <v>91.06</v>
      </c>
      <c r="CS39" s="90">
        <v>23.01</v>
      </c>
      <c r="CT39" s="90">
        <v>14.95</v>
      </c>
      <c r="CU39" s="90">
        <v>53.1</v>
      </c>
      <c r="CV39" s="90">
        <v>91.06</v>
      </c>
      <c r="CW39" s="90">
        <v>23.03</v>
      </c>
      <c r="CX39" s="90">
        <v>0</v>
      </c>
      <c r="CY39" s="90">
        <v>0</v>
      </c>
      <c r="CZ39" s="90">
        <v>102.88</v>
      </c>
    </row>
    <row r="40" spans="1:104" x14ac:dyDescent="0.25">
      <c r="A40" s="87">
        <v>98802</v>
      </c>
      <c r="B40" s="1" t="s">
        <v>110</v>
      </c>
      <c r="C40" s="78">
        <v>1</v>
      </c>
      <c r="D40" s="78">
        <v>3</v>
      </c>
      <c r="E40" s="78">
        <v>2</v>
      </c>
      <c r="F40" s="78"/>
      <c r="G40" s="78"/>
      <c r="H40" s="78"/>
      <c r="I40" s="78"/>
      <c r="J40" s="78">
        <v>1</v>
      </c>
      <c r="K40">
        <v>1</v>
      </c>
      <c r="O40" s="90">
        <v>887.23</v>
      </c>
      <c r="P40" s="90">
        <v>0</v>
      </c>
      <c r="Q40" s="90">
        <v>0</v>
      </c>
      <c r="R40" s="90">
        <v>887.23</v>
      </c>
      <c r="S40" s="90">
        <v>1986.26</v>
      </c>
      <c r="T40" s="90">
        <v>0</v>
      </c>
      <c r="U40" s="90">
        <v>0</v>
      </c>
      <c r="V40" s="90">
        <v>1986.26</v>
      </c>
      <c r="W40" s="90">
        <v>680.39</v>
      </c>
      <c r="X40" s="90">
        <v>0</v>
      </c>
      <c r="Y40" s="90">
        <v>0</v>
      </c>
      <c r="Z40" s="90">
        <v>680.39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>
        <v>64.66</v>
      </c>
      <c r="AR40" s="90">
        <v>0</v>
      </c>
      <c r="AS40" s="90">
        <v>193.98</v>
      </c>
      <c r="AT40" s="90">
        <v>64.66</v>
      </c>
      <c r="AU40" s="90">
        <v>64.66</v>
      </c>
      <c r="AV40" s="90">
        <v>64.66</v>
      </c>
      <c r="AW40" s="90">
        <v>255.98</v>
      </c>
      <c r="AX40" s="90">
        <v>129.32</v>
      </c>
      <c r="AY40" s="90"/>
      <c r="AZ40" s="90"/>
      <c r="BA40" s="90"/>
      <c r="BB40" s="90"/>
      <c r="BK40" s="74">
        <v>98584</v>
      </c>
      <c r="BL40" t="s">
        <v>36</v>
      </c>
      <c r="BM40" s="90"/>
      <c r="BN40" s="90"/>
      <c r="BO40" s="90"/>
      <c r="BP40" s="90"/>
      <c r="BQ40" s="90">
        <v>72.510000000000005</v>
      </c>
      <c r="BR40" s="90">
        <v>0</v>
      </c>
      <c r="BS40" s="90">
        <v>0</v>
      </c>
      <c r="BT40" s="90">
        <v>170.14</v>
      </c>
      <c r="BU40" s="90">
        <v>161.41</v>
      </c>
      <c r="BV40" s="90">
        <v>72.510000000000005</v>
      </c>
      <c r="BW40" s="90">
        <v>0</v>
      </c>
      <c r="BX40" s="90">
        <v>705.97</v>
      </c>
      <c r="BY40" s="90">
        <v>328.83</v>
      </c>
      <c r="BZ40" s="90">
        <v>43.56</v>
      </c>
      <c r="CA40" s="90">
        <v>0</v>
      </c>
      <c r="CB40" s="90">
        <v>667.01</v>
      </c>
      <c r="CC40" s="90">
        <v>294.62</v>
      </c>
      <c r="CD40" s="90">
        <v>328.83</v>
      </c>
      <c r="CE40" s="90">
        <v>43.56</v>
      </c>
      <c r="CF40" s="90">
        <v>906.48</v>
      </c>
      <c r="CG40" s="90">
        <v>239.47</v>
      </c>
      <c r="CH40" s="90">
        <v>294.62</v>
      </c>
      <c r="CI40" s="90">
        <v>372.39</v>
      </c>
      <c r="CJ40" s="90">
        <v>992.89</v>
      </c>
      <c r="CK40" s="90">
        <v>116.31</v>
      </c>
      <c r="CL40" s="90">
        <v>239.47</v>
      </c>
      <c r="CM40" s="90">
        <v>667.01</v>
      </c>
      <c r="CN40" s="90">
        <v>1073.3599999999999</v>
      </c>
      <c r="CO40" s="90">
        <v>98.91</v>
      </c>
      <c r="CP40" s="90">
        <v>116.31</v>
      </c>
      <c r="CQ40" s="90">
        <v>887.4</v>
      </c>
      <c r="CR40" s="90">
        <v>1173.23</v>
      </c>
      <c r="CS40" s="90">
        <v>41.49</v>
      </c>
      <c r="CT40" s="90">
        <v>60.74</v>
      </c>
      <c r="CU40" s="90">
        <v>642.11</v>
      </c>
      <c r="CV40" s="90">
        <v>797.24</v>
      </c>
      <c r="CW40" s="90">
        <v>52.9</v>
      </c>
      <c r="CX40" s="90">
        <v>41.49</v>
      </c>
      <c r="CY40" s="90">
        <v>672.95</v>
      </c>
      <c r="CZ40" s="90">
        <v>873.92</v>
      </c>
    </row>
    <row r="41" spans="1:104" x14ac:dyDescent="0.25">
      <c r="A41" s="87">
        <v>98837</v>
      </c>
      <c r="B41" s="1" t="s">
        <v>110</v>
      </c>
      <c r="C41" s="78">
        <v>1</v>
      </c>
      <c r="D41" s="78"/>
      <c r="E41" s="78"/>
      <c r="F41" s="78">
        <v>1</v>
      </c>
      <c r="G41" s="78"/>
      <c r="H41" s="78"/>
      <c r="I41" s="78"/>
      <c r="J41" s="78"/>
      <c r="O41" s="90">
        <v>15.17</v>
      </c>
      <c r="P41" s="90">
        <v>28.64</v>
      </c>
      <c r="Q41" s="90">
        <v>0</v>
      </c>
      <c r="R41" s="90">
        <v>43.81</v>
      </c>
      <c r="S41" s="90"/>
      <c r="T41" s="90"/>
      <c r="U41" s="90"/>
      <c r="V41" s="90"/>
      <c r="W41" s="90"/>
      <c r="X41" s="90"/>
      <c r="Y41" s="90"/>
      <c r="Z41" s="90"/>
      <c r="AA41" s="90">
        <v>1371.4</v>
      </c>
      <c r="AB41" s="90">
        <v>0</v>
      </c>
      <c r="AC41" s="90">
        <v>0</v>
      </c>
      <c r="AD41" s="90">
        <v>1371.4</v>
      </c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K41" s="74">
        <v>98632</v>
      </c>
      <c r="BL41" t="s">
        <v>36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>
        <v>121.42</v>
      </c>
      <c r="CH41" s="90">
        <v>0</v>
      </c>
      <c r="CI41" s="90">
        <v>0</v>
      </c>
      <c r="CJ41" s="90">
        <v>176.36</v>
      </c>
      <c r="CK41" s="90">
        <v>54.94</v>
      </c>
      <c r="CL41" s="90">
        <v>121.42</v>
      </c>
      <c r="CM41" s="90">
        <v>0</v>
      </c>
      <c r="CN41" s="90">
        <v>216.13</v>
      </c>
      <c r="CO41" s="90">
        <v>34.49</v>
      </c>
      <c r="CP41" s="90">
        <v>0</v>
      </c>
      <c r="CQ41" s="90">
        <v>0</v>
      </c>
      <c r="CR41" s="90">
        <v>45.31</v>
      </c>
      <c r="CS41" s="90"/>
      <c r="CT41" s="90"/>
      <c r="CU41" s="90"/>
      <c r="CV41" s="90"/>
      <c r="CW41" s="90">
        <v>57.48</v>
      </c>
      <c r="CX41" s="90">
        <v>0</v>
      </c>
      <c r="CY41" s="90">
        <v>0</v>
      </c>
      <c r="CZ41" s="90">
        <v>166.29</v>
      </c>
    </row>
    <row r="42" spans="1:104" x14ac:dyDescent="0.25">
      <c r="A42" s="87">
        <v>98901</v>
      </c>
      <c r="B42" s="1" t="s">
        <v>110</v>
      </c>
      <c r="C42" s="78">
        <v>4</v>
      </c>
      <c r="D42" s="78">
        <v>4</v>
      </c>
      <c r="E42" s="78">
        <v>1</v>
      </c>
      <c r="F42" s="78">
        <v>1</v>
      </c>
      <c r="G42" s="78">
        <v>7</v>
      </c>
      <c r="H42" s="78">
        <v>9</v>
      </c>
      <c r="I42" s="78"/>
      <c r="J42" s="78"/>
      <c r="O42" s="90">
        <v>65072.89</v>
      </c>
      <c r="P42" s="90">
        <v>15063.8</v>
      </c>
      <c r="Q42" s="90">
        <v>0</v>
      </c>
      <c r="R42" s="90">
        <v>80136.69</v>
      </c>
      <c r="S42" s="90">
        <v>74371.75</v>
      </c>
      <c r="T42" s="90">
        <v>63450.55</v>
      </c>
      <c r="U42" s="90">
        <v>0</v>
      </c>
      <c r="V42" s="90">
        <v>137822.29999999999</v>
      </c>
      <c r="W42" s="90">
        <v>51072.81</v>
      </c>
      <c r="X42" s="90">
        <v>0</v>
      </c>
      <c r="Y42" s="90">
        <v>0</v>
      </c>
      <c r="Z42" s="90">
        <v>51072.81</v>
      </c>
      <c r="AA42" s="90">
        <v>58306.29</v>
      </c>
      <c r="AB42" s="90">
        <v>0</v>
      </c>
      <c r="AC42" s="90">
        <v>0</v>
      </c>
      <c r="AD42" s="90">
        <v>58306.29</v>
      </c>
      <c r="AE42" s="90">
        <v>17750.89</v>
      </c>
      <c r="AF42" s="90">
        <v>0</v>
      </c>
      <c r="AG42" s="90">
        <v>0</v>
      </c>
      <c r="AH42" s="90">
        <v>17750.89</v>
      </c>
      <c r="AI42" s="90">
        <v>10501.06</v>
      </c>
      <c r="AJ42" s="90">
        <v>9174.16</v>
      </c>
      <c r="AK42" s="90">
        <v>0</v>
      </c>
      <c r="AL42" s="90">
        <v>19675.22</v>
      </c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K42" s="74">
        <v>98801</v>
      </c>
      <c r="BL42" t="s">
        <v>36</v>
      </c>
      <c r="BM42" s="90">
        <v>205.37</v>
      </c>
      <c r="BN42" s="90">
        <v>5.3</v>
      </c>
      <c r="BO42" s="90">
        <v>11.35</v>
      </c>
      <c r="BP42" s="90">
        <v>553.29</v>
      </c>
      <c r="BQ42" s="90">
        <v>457.54</v>
      </c>
      <c r="BR42" s="90">
        <v>200.76</v>
      </c>
      <c r="BS42" s="90">
        <v>16.649999999999999</v>
      </c>
      <c r="BT42" s="90">
        <v>1251.3</v>
      </c>
      <c r="BU42" s="90">
        <v>543.15</v>
      </c>
      <c r="BV42" s="90">
        <v>387.46</v>
      </c>
      <c r="BW42" s="90">
        <v>200.93</v>
      </c>
      <c r="BX42" s="90">
        <v>1805.87</v>
      </c>
      <c r="BY42" s="90">
        <v>674.33</v>
      </c>
      <c r="BZ42" s="90">
        <v>459.01</v>
      </c>
      <c r="CA42" s="90">
        <v>472.53</v>
      </c>
      <c r="CB42" s="90">
        <v>1946.69</v>
      </c>
      <c r="CC42" s="90">
        <v>174.12</v>
      </c>
      <c r="CD42" s="90">
        <v>306.75</v>
      </c>
      <c r="CE42" s="90">
        <v>133.9</v>
      </c>
      <c r="CF42" s="90">
        <v>725.34</v>
      </c>
      <c r="CG42" s="90">
        <v>91.49</v>
      </c>
      <c r="CH42" s="90">
        <v>17.13</v>
      </c>
      <c r="CI42" s="90">
        <v>40.61</v>
      </c>
      <c r="CJ42" s="90">
        <v>187.39</v>
      </c>
      <c r="CK42" s="90">
        <v>5.3</v>
      </c>
      <c r="CL42" s="90">
        <v>27.14</v>
      </c>
      <c r="CM42" s="90">
        <v>10.71</v>
      </c>
      <c r="CN42" s="90">
        <v>48.45</v>
      </c>
      <c r="CO42" s="90">
        <v>11.98</v>
      </c>
      <c r="CP42" s="90">
        <v>5.3</v>
      </c>
      <c r="CQ42" s="90">
        <v>37.85</v>
      </c>
      <c r="CR42" s="90">
        <v>65.73</v>
      </c>
      <c r="CS42" s="90">
        <v>143.91</v>
      </c>
      <c r="CT42" s="90">
        <v>83.67</v>
      </c>
      <c r="CU42" s="90">
        <v>54.62</v>
      </c>
      <c r="CV42" s="90">
        <v>421.97</v>
      </c>
      <c r="CW42" s="90">
        <v>107.13</v>
      </c>
      <c r="CX42" s="90">
        <v>65.03</v>
      </c>
      <c r="CY42" s="90">
        <v>0</v>
      </c>
      <c r="CZ42" s="90">
        <v>261.33999999999997</v>
      </c>
    </row>
    <row r="43" spans="1:104" x14ac:dyDescent="0.25">
      <c r="A43" s="87">
        <v>98902</v>
      </c>
      <c r="B43" s="1" t="s">
        <v>110</v>
      </c>
      <c r="C43" s="78">
        <v>2</v>
      </c>
      <c r="D43" s="78"/>
      <c r="E43" s="78"/>
      <c r="F43" s="78">
        <v>2</v>
      </c>
      <c r="G43" s="78">
        <v>2</v>
      </c>
      <c r="H43" s="78">
        <v>2</v>
      </c>
      <c r="I43" s="78">
        <v>2</v>
      </c>
      <c r="J43" s="78"/>
      <c r="L43">
        <v>1</v>
      </c>
      <c r="O43" s="90">
        <v>196.49</v>
      </c>
      <c r="P43" s="90">
        <v>0</v>
      </c>
      <c r="Q43" s="90">
        <v>0</v>
      </c>
      <c r="R43" s="90">
        <v>196.49</v>
      </c>
      <c r="S43" s="90"/>
      <c r="T43" s="90"/>
      <c r="U43" s="90"/>
      <c r="V43" s="90"/>
      <c r="W43" s="90"/>
      <c r="X43" s="90"/>
      <c r="Y43" s="90"/>
      <c r="Z43" s="90"/>
      <c r="AA43" s="90">
        <v>533.85</v>
      </c>
      <c r="AB43" s="90">
        <v>0</v>
      </c>
      <c r="AC43" s="90">
        <v>0</v>
      </c>
      <c r="AD43" s="90">
        <v>533.85</v>
      </c>
      <c r="AE43" s="90">
        <v>5194.55</v>
      </c>
      <c r="AF43" s="90">
        <v>0</v>
      </c>
      <c r="AG43" s="90">
        <v>0</v>
      </c>
      <c r="AH43" s="90">
        <v>5194.55</v>
      </c>
      <c r="AI43" s="90">
        <v>5194.55</v>
      </c>
      <c r="AJ43" s="90">
        <v>0</v>
      </c>
      <c r="AK43" s="90">
        <v>0</v>
      </c>
      <c r="AL43" s="90">
        <v>5194.55</v>
      </c>
      <c r="AM43" s="90">
        <v>29</v>
      </c>
      <c r="AN43" s="90">
        <v>0</v>
      </c>
      <c r="AO43" s="90">
        <v>0</v>
      </c>
      <c r="AP43" s="90">
        <v>29</v>
      </c>
      <c r="AQ43" s="90"/>
      <c r="AR43" s="90"/>
      <c r="AS43" s="90"/>
      <c r="AT43" s="90"/>
      <c r="AU43" s="90"/>
      <c r="AV43" s="90"/>
      <c r="AW43" s="90"/>
      <c r="AX43" s="90"/>
      <c r="AY43" s="90">
        <v>270.64</v>
      </c>
      <c r="AZ43" s="90">
        <v>0</v>
      </c>
      <c r="BA43" s="90">
        <v>840.27</v>
      </c>
      <c r="BB43" s="90">
        <v>270.64</v>
      </c>
      <c r="BK43" s="74">
        <v>98802</v>
      </c>
      <c r="BL43" t="s">
        <v>36</v>
      </c>
      <c r="BM43" s="90">
        <v>140.85</v>
      </c>
      <c r="BN43" s="90">
        <v>82.15</v>
      </c>
      <c r="BO43" s="90">
        <v>54.55</v>
      </c>
      <c r="BP43" s="90">
        <v>446.07</v>
      </c>
      <c r="BQ43" s="90">
        <v>70.069999999999993</v>
      </c>
      <c r="BR43" s="90">
        <v>0</v>
      </c>
      <c r="BS43" s="90">
        <v>0</v>
      </c>
      <c r="BT43" s="90">
        <v>190.19</v>
      </c>
      <c r="BU43" s="90">
        <v>120.12</v>
      </c>
      <c r="BV43" s="90">
        <v>70.069999999999993</v>
      </c>
      <c r="BW43" s="90">
        <v>0</v>
      </c>
      <c r="BX43" s="90">
        <v>317.24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>
        <v>23.91</v>
      </c>
      <c r="CP43" s="90">
        <v>0</v>
      </c>
      <c r="CQ43" s="90">
        <v>0</v>
      </c>
      <c r="CR43" s="90">
        <v>49.97</v>
      </c>
      <c r="CS43" s="90">
        <v>31.38</v>
      </c>
      <c r="CT43" s="90">
        <v>27.23</v>
      </c>
      <c r="CU43" s="90">
        <v>0</v>
      </c>
      <c r="CV43" s="90">
        <v>96.92</v>
      </c>
      <c r="CW43" s="90">
        <v>9.48</v>
      </c>
      <c r="CX43" s="90">
        <v>5.32</v>
      </c>
      <c r="CY43" s="90">
        <v>3.32</v>
      </c>
      <c r="CZ43" s="90">
        <v>29.69</v>
      </c>
    </row>
    <row r="44" spans="1:104" x14ac:dyDescent="0.25">
      <c r="A44" s="87">
        <v>98903</v>
      </c>
      <c r="B44" s="1" t="s">
        <v>110</v>
      </c>
      <c r="C44" s="78"/>
      <c r="D44" s="78"/>
      <c r="E44" s="78">
        <v>1</v>
      </c>
      <c r="F44" s="78"/>
      <c r="G44" s="78"/>
      <c r="H44" s="78">
        <v>3</v>
      </c>
      <c r="I44" s="78"/>
      <c r="J44" s="78"/>
      <c r="O44" s="90"/>
      <c r="P44" s="90"/>
      <c r="Q44" s="90"/>
      <c r="R44" s="90"/>
      <c r="S44" s="90"/>
      <c r="T44" s="90"/>
      <c r="U44" s="90"/>
      <c r="V44" s="90"/>
      <c r="W44" s="90">
        <v>3292.12</v>
      </c>
      <c r="X44" s="90">
        <v>0</v>
      </c>
      <c r="Y44" s="90">
        <v>0</v>
      </c>
      <c r="Z44" s="90">
        <v>3292.12</v>
      </c>
      <c r="AA44" s="90"/>
      <c r="AB44" s="90"/>
      <c r="AC44" s="90"/>
      <c r="AD44" s="90"/>
      <c r="AE44" s="90"/>
      <c r="AF44" s="90"/>
      <c r="AG44" s="90"/>
      <c r="AH44" s="90"/>
      <c r="AI44" s="90">
        <v>1349.2</v>
      </c>
      <c r="AJ44" s="90">
        <v>0</v>
      </c>
      <c r="AK44" s="90">
        <v>0</v>
      </c>
      <c r="AL44" s="90">
        <v>1349.2</v>
      </c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K44" s="74">
        <v>98837</v>
      </c>
      <c r="BL44" t="s">
        <v>36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>
        <v>107.23</v>
      </c>
      <c r="BZ44" s="90">
        <v>0</v>
      </c>
      <c r="CA44" s="90">
        <v>0</v>
      </c>
      <c r="CB44" s="90">
        <v>334.02</v>
      </c>
      <c r="CC44" s="90">
        <v>208.79</v>
      </c>
      <c r="CD44" s="90">
        <v>32.700000000000003</v>
      </c>
      <c r="CE44" s="90">
        <v>0</v>
      </c>
      <c r="CF44" s="90">
        <v>470.6</v>
      </c>
      <c r="CG44" s="90">
        <v>123</v>
      </c>
      <c r="CH44" s="90">
        <v>36.79</v>
      </c>
      <c r="CI44" s="90">
        <v>0</v>
      </c>
      <c r="CJ44" s="90">
        <v>176.18</v>
      </c>
      <c r="CK44" s="90">
        <v>157.72</v>
      </c>
      <c r="CL44" s="90">
        <v>0</v>
      </c>
      <c r="CM44" s="90">
        <v>0</v>
      </c>
      <c r="CN44" s="90">
        <v>313.95999999999998</v>
      </c>
      <c r="CO44" s="90">
        <v>155</v>
      </c>
      <c r="CP44" s="90">
        <v>0</v>
      </c>
      <c r="CQ44" s="90">
        <v>0</v>
      </c>
      <c r="CR44" s="90">
        <v>177.46</v>
      </c>
      <c r="CS44" s="90">
        <v>197.4</v>
      </c>
      <c r="CT44" s="90">
        <v>5.32</v>
      </c>
      <c r="CU44" s="90">
        <v>592.07000000000005</v>
      </c>
      <c r="CV44" s="90">
        <v>716.23</v>
      </c>
      <c r="CW44" s="90">
        <v>134</v>
      </c>
      <c r="CX44" s="90">
        <v>10.64</v>
      </c>
      <c r="CY44" s="90">
        <v>597.39</v>
      </c>
      <c r="CZ44" s="90">
        <v>531.64</v>
      </c>
    </row>
    <row r="45" spans="1:104" x14ac:dyDescent="0.25">
      <c r="A45" s="87">
        <v>98930</v>
      </c>
      <c r="B45" s="1" t="s">
        <v>110</v>
      </c>
      <c r="C45" s="78"/>
      <c r="D45" s="78">
        <v>1</v>
      </c>
      <c r="E45" s="78">
        <v>6</v>
      </c>
      <c r="F45" s="78">
        <v>8</v>
      </c>
      <c r="G45" s="78"/>
      <c r="H45" s="78"/>
      <c r="I45" s="78">
        <v>1</v>
      </c>
      <c r="J45" s="78"/>
      <c r="K45">
        <v>1</v>
      </c>
      <c r="L45">
        <v>6</v>
      </c>
      <c r="O45" s="90"/>
      <c r="P45" s="90"/>
      <c r="Q45" s="90"/>
      <c r="R45" s="90"/>
      <c r="S45" s="90">
        <v>353.63</v>
      </c>
      <c r="T45" s="90">
        <v>0</v>
      </c>
      <c r="U45" s="90">
        <v>0</v>
      </c>
      <c r="V45" s="90">
        <v>353.63</v>
      </c>
      <c r="W45" s="90">
        <v>23829.98</v>
      </c>
      <c r="X45" s="90">
        <v>0</v>
      </c>
      <c r="Y45" s="90">
        <v>0</v>
      </c>
      <c r="Z45" s="90">
        <v>23829.98</v>
      </c>
      <c r="AA45" s="90">
        <v>16340.51</v>
      </c>
      <c r="AB45" s="90">
        <v>0</v>
      </c>
      <c r="AC45" s="90">
        <v>0</v>
      </c>
      <c r="AD45" s="90">
        <v>16340.51</v>
      </c>
      <c r="AE45" s="90"/>
      <c r="AF45" s="90"/>
      <c r="AG45" s="90"/>
      <c r="AH45" s="90"/>
      <c r="AI45" s="90"/>
      <c r="AJ45" s="90"/>
      <c r="AK45" s="90"/>
      <c r="AL45" s="90"/>
      <c r="AM45" s="90">
        <v>13.78</v>
      </c>
      <c r="AN45" s="90">
        <v>0</v>
      </c>
      <c r="AO45" s="90">
        <v>0</v>
      </c>
      <c r="AP45" s="90">
        <v>13.78</v>
      </c>
      <c r="AQ45" s="90"/>
      <c r="AR45" s="90"/>
      <c r="AS45" s="90"/>
      <c r="AT45" s="90"/>
      <c r="AU45" s="90">
        <v>13.78</v>
      </c>
      <c r="AV45" s="90">
        <v>0</v>
      </c>
      <c r="AW45" s="90">
        <v>44.01</v>
      </c>
      <c r="AX45" s="90">
        <v>13.78</v>
      </c>
      <c r="AY45" s="90">
        <v>2092.9499999999998</v>
      </c>
      <c r="AZ45" s="90">
        <v>0</v>
      </c>
      <c r="BA45" s="90">
        <v>7468.88</v>
      </c>
      <c r="BB45" s="90">
        <v>2092.9499999999998</v>
      </c>
      <c r="BK45" s="74">
        <v>98901</v>
      </c>
      <c r="BL45" t="s">
        <v>36</v>
      </c>
      <c r="BM45" s="90">
        <v>1873.7</v>
      </c>
      <c r="BN45" s="90">
        <v>257.08</v>
      </c>
      <c r="BO45" s="90">
        <v>139.85</v>
      </c>
      <c r="BP45" s="90">
        <v>5712.59</v>
      </c>
      <c r="BQ45" s="90">
        <v>3703.14</v>
      </c>
      <c r="BR45" s="90">
        <v>1236.69</v>
      </c>
      <c r="BS45" s="90">
        <v>211.72</v>
      </c>
      <c r="BT45" s="90">
        <v>8195.64</v>
      </c>
      <c r="BU45" s="90">
        <v>2556.42</v>
      </c>
      <c r="BV45" s="90">
        <v>1356.7</v>
      </c>
      <c r="BW45" s="90">
        <v>699.84</v>
      </c>
      <c r="BX45" s="90">
        <v>7807.8</v>
      </c>
      <c r="BY45" s="90">
        <v>2797.84</v>
      </c>
      <c r="BZ45" s="90">
        <v>1397.36</v>
      </c>
      <c r="CA45" s="90">
        <v>1303.1400000000001</v>
      </c>
      <c r="CB45" s="90">
        <v>7800.06</v>
      </c>
      <c r="CC45" s="90">
        <v>2091.52</v>
      </c>
      <c r="CD45" s="90">
        <v>1776.79</v>
      </c>
      <c r="CE45" s="90">
        <v>1060.5899999999999</v>
      </c>
      <c r="CF45" s="90">
        <v>6334.01</v>
      </c>
      <c r="CG45" s="90">
        <v>1215.3699999999999</v>
      </c>
      <c r="CH45" s="90">
        <v>1317.18</v>
      </c>
      <c r="CI45" s="90">
        <v>1576.18</v>
      </c>
      <c r="CJ45" s="90">
        <v>4418.5</v>
      </c>
      <c r="CK45" s="90">
        <v>232.93</v>
      </c>
      <c r="CL45" s="90">
        <v>801.22</v>
      </c>
      <c r="CM45" s="90">
        <v>1584.03</v>
      </c>
      <c r="CN45" s="90">
        <v>2791.88</v>
      </c>
      <c r="CO45" s="90">
        <v>177.86</v>
      </c>
      <c r="CP45" s="90">
        <v>157.5</v>
      </c>
      <c r="CQ45" s="90">
        <v>1019.32</v>
      </c>
      <c r="CR45" s="90">
        <v>1791.3</v>
      </c>
      <c r="CS45" s="90">
        <v>405.13</v>
      </c>
      <c r="CT45" s="90">
        <v>252.02</v>
      </c>
      <c r="CU45" s="90">
        <v>2178.87</v>
      </c>
      <c r="CV45" s="90">
        <v>3232.02</v>
      </c>
      <c r="CW45" s="90">
        <v>373.83</v>
      </c>
      <c r="CX45" s="90">
        <v>293.27999999999997</v>
      </c>
      <c r="CY45" s="90">
        <v>2248.1799999999998</v>
      </c>
      <c r="CZ45" s="90">
        <v>3457.27</v>
      </c>
    </row>
    <row r="46" spans="1:104" x14ac:dyDescent="0.25">
      <c r="A46" s="87">
        <v>98932</v>
      </c>
      <c r="B46" s="1" t="s">
        <v>110</v>
      </c>
      <c r="C46" s="78">
        <v>1</v>
      </c>
      <c r="D46" s="78"/>
      <c r="E46" s="78"/>
      <c r="F46" s="78"/>
      <c r="G46" s="78">
        <v>2</v>
      </c>
      <c r="H46" s="78"/>
      <c r="I46" s="78">
        <v>6</v>
      </c>
      <c r="J46" s="78"/>
      <c r="K46">
        <v>1</v>
      </c>
      <c r="L46">
        <v>2</v>
      </c>
      <c r="O46" s="90">
        <v>529.54</v>
      </c>
      <c r="P46" s="90">
        <v>0</v>
      </c>
      <c r="Q46" s="90">
        <v>0</v>
      </c>
      <c r="R46" s="90">
        <v>529.54</v>
      </c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>
        <v>541.98</v>
      </c>
      <c r="AF46" s="90">
        <v>0</v>
      </c>
      <c r="AG46" s="90">
        <v>0</v>
      </c>
      <c r="AH46" s="90">
        <v>541.98</v>
      </c>
      <c r="AI46" s="90"/>
      <c r="AJ46" s="90"/>
      <c r="AK46" s="90"/>
      <c r="AL46" s="90"/>
      <c r="AM46" s="90">
        <v>834.33</v>
      </c>
      <c r="AN46" s="90">
        <v>0</v>
      </c>
      <c r="AO46" s="90">
        <v>0</v>
      </c>
      <c r="AP46" s="90">
        <v>834.33</v>
      </c>
      <c r="AQ46" s="90"/>
      <c r="AR46" s="90"/>
      <c r="AS46" s="90"/>
      <c r="AT46" s="90"/>
      <c r="AU46" s="90">
        <v>31.09</v>
      </c>
      <c r="AV46" s="90">
        <v>0</v>
      </c>
      <c r="AW46" s="90">
        <v>93.27</v>
      </c>
      <c r="AX46" s="90">
        <v>31.09</v>
      </c>
      <c r="AY46" s="90">
        <v>46.21</v>
      </c>
      <c r="AZ46" s="90">
        <v>0</v>
      </c>
      <c r="BA46" s="90">
        <v>258.17</v>
      </c>
      <c r="BB46" s="90">
        <v>46.21</v>
      </c>
      <c r="BK46" s="74">
        <v>98902</v>
      </c>
      <c r="BL46" t="s">
        <v>36</v>
      </c>
      <c r="BM46" s="90">
        <v>8031.53</v>
      </c>
      <c r="BN46" s="90">
        <v>1154.01</v>
      </c>
      <c r="BO46" s="90">
        <v>100.97</v>
      </c>
      <c r="BP46" s="90">
        <v>19546.810000000001</v>
      </c>
      <c r="BQ46" s="90">
        <v>9769.3799999999992</v>
      </c>
      <c r="BR46" s="90">
        <v>5685.26</v>
      </c>
      <c r="BS46" s="90">
        <v>259.27</v>
      </c>
      <c r="BT46" s="90">
        <v>20507.900000000001</v>
      </c>
      <c r="BU46" s="90">
        <v>4168.7700000000004</v>
      </c>
      <c r="BV46" s="90">
        <v>4512.82</v>
      </c>
      <c r="BW46" s="90">
        <v>2880.64</v>
      </c>
      <c r="BX46" s="90">
        <v>21990.44</v>
      </c>
      <c r="BY46" s="90">
        <v>10857.58</v>
      </c>
      <c r="BZ46" s="90">
        <v>2469.38</v>
      </c>
      <c r="CA46" s="90">
        <v>3694.52</v>
      </c>
      <c r="CB46" s="90">
        <v>25399.59</v>
      </c>
      <c r="CC46" s="90">
        <v>4997.93</v>
      </c>
      <c r="CD46" s="90">
        <v>3944.83</v>
      </c>
      <c r="CE46" s="90">
        <v>5580.66</v>
      </c>
      <c r="CF46" s="90">
        <v>16545.93</v>
      </c>
      <c r="CG46" s="90">
        <v>2270.19</v>
      </c>
      <c r="CH46" s="90">
        <v>3595.17</v>
      </c>
      <c r="CI46" s="90">
        <v>7214.72</v>
      </c>
      <c r="CJ46" s="90">
        <v>14512.53</v>
      </c>
      <c r="CK46" s="90">
        <v>1295.82</v>
      </c>
      <c r="CL46" s="90">
        <v>605.73</v>
      </c>
      <c r="CM46" s="90">
        <v>6757.72</v>
      </c>
      <c r="CN46" s="90">
        <v>9922.08</v>
      </c>
      <c r="CO46" s="90">
        <v>294.52999999999997</v>
      </c>
      <c r="CP46" s="90">
        <v>865.52</v>
      </c>
      <c r="CQ46" s="90">
        <v>5458.14</v>
      </c>
      <c r="CR46" s="90">
        <v>7856.91</v>
      </c>
      <c r="CS46" s="90">
        <v>2231.14</v>
      </c>
      <c r="CT46" s="90">
        <v>576.36</v>
      </c>
      <c r="CU46" s="90">
        <v>12360.36</v>
      </c>
      <c r="CV46" s="90">
        <v>16394.439999999999</v>
      </c>
      <c r="CW46" s="90">
        <v>1352.27</v>
      </c>
      <c r="CX46" s="90">
        <v>1281.83</v>
      </c>
      <c r="CY46" s="90">
        <v>8795.89</v>
      </c>
      <c r="CZ46" s="90">
        <v>13059.18</v>
      </c>
    </row>
    <row r="47" spans="1:104" x14ac:dyDescent="0.25">
      <c r="A47" s="87">
        <v>98942</v>
      </c>
      <c r="B47" s="1" t="s">
        <v>110</v>
      </c>
      <c r="C47" s="78">
        <v>2</v>
      </c>
      <c r="D47" s="78">
        <v>3</v>
      </c>
      <c r="E47" s="78"/>
      <c r="F47" s="78"/>
      <c r="G47" s="78"/>
      <c r="H47" s="78"/>
      <c r="I47" s="78"/>
      <c r="J47" s="78"/>
      <c r="K47">
        <v>1</v>
      </c>
      <c r="L47">
        <v>1</v>
      </c>
      <c r="O47" s="90">
        <v>1836.49</v>
      </c>
      <c r="P47" s="90">
        <v>0</v>
      </c>
      <c r="Q47" s="90">
        <v>0</v>
      </c>
      <c r="R47" s="90">
        <v>1836.49</v>
      </c>
      <c r="S47" s="90">
        <v>2539.27</v>
      </c>
      <c r="T47" s="90">
        <v>0</v>
      </c>
      <c r="U47" s="90">
        <v>0</v>
      </c>
      <c r="V47" s="90">
        <v>2539.27</v>
      </c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>
        <v>13.78</v>
      </c>
      <c r="AV47" s="90">
        <v>0</v>
      </c>
      <c r="AW47" s="90">
        <v>41.339999999999996</v>
      </c>
      <c r="AX47" s="90">
        <v>13.78</v>
      </c>
      <c r="AY47" s="90">
        <v>13.78</v>
      </c>
      <c r="AZ47" s="90">
        <v>13.78</v>
      </c>
      <c r="BA47" s="90">
        <v>55.120000000000005</v>
      </c>
      <c r="BB47" s="90">
        <v>27.56</v>
      </c>
      <c r="BK47" s="74">
        <v>98903</v>
      </c>
      <c r="BL47" t="s">
        <v>36</v>
      </c>
      <c r="BM47" s="90">
        <v>890.87</v>
      </c>
      <c r="BN47" s="90">
        <v>0</v>
      </c>
      <c r="BO47" s="90">
        <v>0</v>
      </c>
      <c r="BP47" s="90">
        <v>2262.85</v>
      </c>
      <c r="BQ47" s="90">
        <v>856.37</v>
      </c>
      <c r="BR47" s="90">
        <v>93.47</v>
      </c>
      <c r="BS47" s="90">
        <v>0</v>
      </c>
      <c r="BT47" s="90">
        <v>1582.87</v>
      </c>
      <c r="BU47" s="90">
        <v>375.78</v>
      </c>
      <c r="BV47" s="90">
        <v>549.79999999999995</v>
      </c>
      <c r="BW47" s="90">
        <v>11.83</v>
      </c>
      <c r="BX47" s="90">
        <v>1612.82</v>
      </c>
      <c r="BY47" s="90">
        <v>540.95000000000005</v>
      </c>
      <c r="BZ47" s="90">
        <v>167.91</v>
      </c>
      <c r="CA47" s="90">
        <v>260.32</v>
      </c>
      <c r="CB47" s="90">
        <v>1349.96</v>
      </c>
      <c r="CC47" s="90">
        <v>112.75</v>
      </c>
      <c r="CD47" s="90">
        <v>239.37</v>
      </c>
      <c r="CE47" s="90">
        <v>88.85</v>
      </c>
      <c r="CF47" s="90">
        <v>489.02</v>
      </c>
      <c r="CG47" s="90">
        <v>48.05</v>
      </c>
      <c r="CH47" s="90">
        <v>46.79</v>
      </c>
      <c r="CI47" s="90">
        <v>0</v>
      </c>
      <c r="CJ47" s="90">
        <v>134.16999999999999</v>
      </c>
      <c r="CK47" s="90">
        <v>132.78</v>
      </c>
      <c r="CL47" s="90">
        <v>48.05</v>
      </c>
      <c r="CM47" s="90">
        <v>35.97</v>
      </c>
      <c r="CN47" s="90">
        <v>603.74</v>
      </c>
      <c r="CO47" s="90">
        <v>23.01</v>
      </c>
      <c r="CP47" s="90">
        <v>296.70999999999998</v>
      </c>
      <c r="CQ47" s="90">
        <v>0.02</v>
      </c>
      <c r="CR47" s="90">
        <v>420.93</v>
      </c>
      <c r="CS47" s="90">
        <v>267.27999999999997</v>
      </c>
      <c r="CT47" s="90">
        <v>94.24</v>
      </c>
      <c r="CU47" s="90">
        <v>864.21</v>
      </c>
      <c r="CV47" s="90">
        <v>1468.5</v>
      </c>
      <c r="CW47" s="90">
        <v>283.55</v>
      </c>
      <c r="CX47" s="90">
        <v>155.53</v>
      </c>
      <c r="CY47" s="90">
        <v>348.68</v>
      </c>
      <c r="CZ47" s="90">
        <v>771.63</v>
      </c>
    </row>
    <row r="48" spans="1:104" x14ac:dyDescent="0.25">
      <c r="A48" s="87">
        <v>98944</v>
      </c>
      <c r="B48" s="1" t="s">
        <v>110</v>
      </c>
      <c r="C48" s="78"/>
      <c r="D48" s="78"/>
      <c r="E48" s="78">
        <v>1</v>
      </c>
      <c r="F48" s="78"/>
      <c r="G48" s="78"/>
      <c r="H48" s="78"/>
      <c r="I48" s="78"/>
      <c r="J48" s="78"/>
      <c r="L48">
        <v>1</v>
      </c>
      <c r="O48" s="90"/>
      <c r="P48" s="90"/>
      <c r="Q48" s="90"/>
      <c r="R48" s="90"/>
      <c r="S48" s="90"/>
      <c r="T48" s="90"/>
      <c r="U48" s="90"/>
      <c r="V48" s="90"/>
      <c r="W48" s="90">
        <v>226.74</v>
      </c>
      <c r="X48" s="90">
        <v>0</v>
      </c>
      <c r="Y48" s="90">
        <v>0</v>
      </c>
      <c r="Z48" s="90">
        <v>226.74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>
        <v>13</v>
      </c>
      <c r="AZ48" s="90">
        <v>0</v>
      </c>
      <c r="BA48" s="90">
        <v>39</v>
      </c>
      <c r="BB48" s="90">
        <v>13</v>
      </c>
      <c r="BK48" s="74">
        <v>98908</v>
      </c>
      <c r="BL48" t="s">
        <v>36</v>
      </c>
      <c r="BM48" s="90">
        <v>601.62</v>
      </c>
      <c r="BN48" s="90">
        <v>0</v>
      </c>
      <c r="BO48" s="90">
        <v>0</v>
      </c>
      <c r="BP48" s="90">
        <v>1864.58</v>
      </c>
      <c r="BQ48" s="90">
        <v>1382.53</v>
      </c>
      <c r="BR48" s="90">
        <v>129.5</v>
      </c>
      <c r="BS48" s="90">
        <v>0</v>
      </c>
      <c r="BT48" s="90">
        <v>2978.84</v>
      </c>
      <c r="BU48" s="90">
        <v>642.51</v>
      </c>
      <c r="BV48" s="90">
        <v>398.37</v>
      </c>
      <c r="BW48" s="90">
        <v>31.73</v>
      </c>
      <c r="BX48" s="90">
        <v>1861.39</v>
      </c>
      <c r="BY48" s="90">
        <v>495.93</v>
      </c>
      <c r="BZ48" s="90">
        <v>367.56</v>
      </c>
      <c r="CA48" s="90">
        <v>222.37</v>
      </c>
      <c r="CB48" s="90">
        <v>1509.74</v>
      </c>
      <c r="CC48" s="90">
        <v>417.01</v>
      </c>
      <c r="CD48" s="90">
        <v>417.61</v>
      </c>
      <c r="CE48" s="90">
        <v>589.92999999999995</v>
      </c>
      <c r="CF48" s="90">
        <v>1712.64</v>
      </c>
      <c r="CG48" s="90">
        <v>228.91</v>
      </c>
      <c r="CH48" s="90">
        <v>150.11000000000001</v>
      </c>
      <c r="CI48" s="90">
        <v>381.42</v>
      </c>
      <c r="CJ48" s="90">
        <v>846.54</v>
      </c>
      <c r="CK48" s="90">
        <v>63</v>
      </c>
      <c r="CL48" s="90">
        <v>196.75</v>
      </c>
      <c r="CM48" s="90">
        <v>516.53</v>
      </c>
      <c r="CN48" s="90">
        <v>832.37</v>
      </c>
      <c r="CO48" s="90">
        <v>57.24</v>
      </c>
      <c r="CP48" s="90">
        <v>23.09</v>
      </c>
      <c r="CQ48" s="90">
        <v>604.67999999999995</v>
      </c>
      <c r="CR48" s="90">
        <v>725.85</v>
      </c>
      <c r="CS48" s="90">
        <v>473.34</v>
      </c>
      <c r="CT48" s="90">
        <v>314.68</v>
      </c>
      <c r="CU48" s="90">
        <v>1791.54</v>
      </c>
      <c r="CV48" s="90">
        <v>2973.26</v>
      </c>
      <c r="CW48" s="90">
        <v>391.34</v>
      </c>
      <c r="CX48" s="90">
        <v>307.26</v>
      </c>
      <c r="CY48" s="90">
        <v>1955.31</v>
      </c>
      <c r="CZ48" s="90">
        <v>3525.29</v>
      </c>
    </row>
    <row r="49" spans="1:104" x14ac:dyDescent="0.25">
      <c r="A49" s="87">
        <v>98948</v>
      </c>
      <c r="B49" s="1" t="s">
        <v>110</v>
      </c>
      <c r="C49" s="78">
        <v>7</v>
      </c>
      <c r="D49" s="78">
        <v>6</v>
      </c>
      <c r="E49" s="78">
        <v>3</v>
      </c>
      <c r="F49" s="78">
        <v>4</v>
      </c>
      <c r="G49" s="78">
        <v>3</v>
      </c>
      <c r="H49" s="78">
        <v>3</v>
      </c>
      <c r="I49" s="78">
        <v>3</v>
      </c>
      <c r="J49" s="78">
        <v>3</v>
      </c>
      <c r="K49">
        <v>4</v>
      </c>
      <c r="L49">
        <v>4</v>
      </c>
      <c r="O49" s="90">
        <v>61463.93</v>
      </c>
      <c r="P49" s="90">
        <v>0</v>
      </c>
      <c r="Q49" s="90">
        <v>0</v>
      </c>
      <c r="R49" s="90">
        <v>61463.93</v>
      </c>
      <c r="S49" s="90">
        <v>62127.37</v>
      </c>
      <c r="T49" s="90">
        <v>0</v>
      </c>
      <c r="U49" s="90">
        <v>0</v>
      </c>
      <c r="V49" s="90">
        <v>62127.37</v>
      </c>
      <c r="W49" s="90">
        <v>38574.46</v>
      </c>
      <c r="X49" s="90">
        <v>0.03</v>
      </c>
      <c r="Y49" s="90">
        <v>0</v>
      </c>
      <c r="Z49" s="90">
        <v>38574.49</v>
      </c>
      <c r="AA49" s="90">
        <v>40888.699999999997</v>
      </c>
      <c r="AB49" s="90">
        <v>0.03</v>
      </c>
      <c r="AC49" s="90">
        <v>0</v>
      </c>
      <c r="AD49" s="90">
        <v>40888.730000000003</v>
      </c>
      <c r="AE49" s="90">
        <v>22515.35</v>
      </c>
      <c r="AF49" s="90">
        <v>0.03</v>
      </c>
      <c r="AG49" s="90">
        <v>0</v>
      </c>
      <c r="AH49" s="90">
        <v>22515.38</v>
      </c>
      <c r="AI49" s="90">
        <v>10115.629999999999</v>
      </c>
      <c r="AJ49" s="90">
        <v>0.03</v>
      </c>
      <c r="AK49" s="90">
        <v>0</v>
      </c>
      <c r="AL49" s="90">
        <v>10115.66</v>
      </c>
      <c r="AM49" s="90">
        <v>2818.1</v>
      </c>
      <c r="AN49" s="90">
        <v>0.03</v>
      </c>
      <c r="AO49" s="90">
        <v>0</v>
      </c>
      <c r="AP49" s="90">
        <v>2818.13</v>
      </c>
      <c r="AQ49" s="90">
        <v>1928.63</v>
      </c>
      <c r="AR49" s="90">
        <v>0.03</v>
      </c>
      <c r="AS49" s="90">
        <v>5680.07</v>
      </c>
      <c r="AT49" s="90">
        <v>1928.66</v>
      </c>
      <c r="AU49" s="90">
        <v>1837.38</v>
      </c>
      <c r="AV49" s="90">
        <v>0.03</v>
      </c>
      <c r="AW49" s="90">
        <v>5987.89</v>
      </c>
      <c r="AX49" s="90">
        <v>1837.41</v>
      </c>
      <c r="AY49" s="90">
        <v>2005.38</v>
      </c>
      <c r="AZ49" s="90">
        <v>0.03</v>
      </c>
      <c r="BA49" s="90">
        <v>8549.5400000000009</v>
      </c>
      <c r="BB49" s="90">
        <v>2005.41</v>
      </c>
      <c r="BK49" s="74">
        <v>98930</v>
      </c>
      <c r="BL49" t="s">
        <v>36</v>
      </c>
      <c r="BM49" s="90">
        <v>777.89</v>
      </c>
      <c r="BN49" s="90">
        <v>130.07</v>
      </c>
      <c r="BO49" s="90">
        <v>29.49</v>
      </c>
      <c r="BP49" s="90">
        <v>1969.89</v>
      </c>
      <c r="BQ49" s="90">
        <v>1117.8399999999999</v>
      </c>
      <c r="BR49" s="90">
        <v>310.83999999999997</v>
      </c>
      <c r="BS49" s="90">
        <v>0</v>
      </c>
      <c r="BT49" s="90">
        <v>2115.87</v>
      </c>
      <c r="BU49" s="90">
        <v>246.44</v>
      </c>
      <c r="BV49" s="90">
        <v>349.16</v>
      </c>
      <c r="BW49" s="90">
        <v>0</v>
      </c>
      <c r="BX49" s="90">
        <v>1387.39</v>
      </c>
      <c r="BY49" s="90">
        <v>1243.1400000000001</v>
      </c>
      <c r="BZ49" s="90">
        <v>0</v>
      </c>
      <c r="CA49" s="90">
        <v>6.41</v>
      </c>
      <c r="CB49" s="90">
        <v>2077.54</v>
      </c>
      <c r="CC49" s="90">
        <v>536.61</v>
      </c>
      <c r="CD49" s="90">
        <v>516.05999999999995</v>
      </c>
      <c r="CE49" s="90">
        <v>75.3</v>
      </c>
      <c r="CF49" s="90">
        <v>1510.02</v>
      </c>
      <c r="CG49" s="90">
        <v>0</v>
      </c>
      <c r="CH49" s="90">
        <v>332.54</v>
      </c>
      <c r="CI49" s="90">
        <v>301.66000000000003</v>
      </c>
      <c r="CJ49" s="90">
        <v>1055.76</v>
      </c>
      <c r="CK49" s="90">
        <v>211.54</v>
      </c>
      <c r="CL49" s="90">
        <v>103.47</v>
      </c>
      <c r="CM49" s="90">
        <v>348.34</v>
      </c>
      <c r="CN49" s="90">
        <v>966.16</v>
      </c>
      <c r="CO49" s="90">
        <v>0</v>
      </c>
      <c r="CP49" s="90">
        <v>105.29</v>
      </c>
      <c r="CQ49" s="90">
        <v>597.02</v>
      </c>
      <c r="CR49" s="90">
        <v>904.57</v>
      </c>
      <c r="CS49" s="90">
        <v>202.26</v>
      </c>
      <c r="CT49" s="90">
        <v>0</v>
      </c>
      <c r="CU49" s="90">
        <v>527.30999999999995</v>
      </c>
      <c r="CV49" s="90">
        <v>844.53</v>
      </c>
      <c r="CW49" s="90">
        <v>119.95</v>
      </c>
      <c r="CX49" s="90">
        <v>95.59</v>
      </c>
      <c r="CY49" s="90">
        <v>633.98</v>
      </c>
      <c r="CZ49" s="90">
        <v>967.49</v>
      </c>
    </row>
    <row r="50" spans="1:104" x14ac:dyDescent="0.25">
      <c r="A50" s="87">
        <v>98951</v>
      </c>
      <c r="B50" s="1" t="s">
        <v>110</v>
      </c>
      <c r="C50" s="78">
        <v>3</v>
      </c>
      <c r="D50" s="78">
        <v>2</v>
      </c>
      <c r="E50" s="78">
        <v>2</v>
      </c>
      <c r="F50" s="78">
        <v>3</v>
      </c>
      <c r="G50" s="78">
        <v>2</v>
      </c>
      <c r="H50" s="78">
        <v>5</v>
      </c>
      <c r="I50" s="78">
        <v>2</v>
      </c>
      <c r="J50" s="78">
        <v>2</v>
      </c>
      <c r="K50">
        <v>2</v>
      </c>
      <c r="L50">
        <v>2</v>
      </c>
      <c r="O50" s="90">
        <v>2105.11</v>
      </c>
      <c r="P50" s="90">
        <v>110.4</v>
      </c>
      <c r="Q50" s="90">
        <v>0</v>
      </c>
      <c r="R50" s="90">
        <v>2215.5100000000002</v>
      </c>
      <c r="S50" s="90">
        <v>445.67</v>
      </c>
      <c r="T50" s="90">
        <v>0</v>
      </c>
      <c r="U50" s="90">
        <v>0</v>
      </c>
      <c r="V50" s="90">
        <v>445.67</v>
      </c>
      <c r="W50" s="90">
        <v>445.67</v>
      </c>
      <c r="X50" s="90">
        <v>0</v>
      </c>
      <c r="Y50" s="90">
        <v>0</v>
      </c>
      <c r="Z50" s="90">
        <v>445.67</v>
      </c>
      <c r="AA50" s="90">
        <v>468.13</v>
      </c>
      <c r="AB50" s="90">
        <v>0</v>
      </c>
      <c r="AC50" s="90">
        <v>0</v>
      </c>
      <c r="AD50" s="90">
        <v>468.13</v>
      </c>
      <c r="AE50" s="90">
        <v>445.67</v>
      </c>
      <c r="AF50" s="90">
        <v>0</v>
      </c>
      <c r="AG50" s="90">
        <v>0</v>
      </c>
      <c r="AH50" s="90">
        <v>445.67</v>
      </c>
      <c r="AI50" s="90">
        <v>585.58000000000004</v>
      </c>
      <c r="AJ50" s="90">
        <v>0</v>
      </c>
      <c r="AK50" s="90">
        <v>0</v>
      </c>
      <c r="AL50" s="90">
        <v>585.58000000000004</v>
      </c>
      <c r="AM50" s="90">
        <v>371.97</v>
      </c>
      <c r="AN50" s="90">
        <v>73.7</v>
      </c>
      <c r="AO50" s="90">
        <v>0</v>
      </c>
      <c r="AP50" s="90">
        <v>445.67</v>
      </c>
      <c r="AQ50" s="90">
        <v>348.66</v>
      </c>
      <c r="AR50" s="90">
        <v>36.700000000000003</v>
      </c>
      <c r="AS50" s="90">
        <v>3367.1499999999996</v>
      </c>
      <c r="AT50" s="90">
        <v>445.67</v>
      </c>
      <c r="AU50" s="90">
        <v>348.65</v>
      </c>
      <c r="AV50" s="90">
        <v>13.39</v>
      </c>
      <c r="AW50" s="90">
        <v>3921.89</v>
      </c>
      <c r="AX50" s="90">
        <v>445.66</v>
      </c>
      <c r="AY50" s="90">
        <v>348.65</v>
      </c>
      <c r="AZ50" s="90">
        <v>13.39</v>
      </c>
      <c r="BA50" s="90">
        <v>11782.279999999999</v>
      </c>
      <c r="BB50" s="90">
        <v>445.66</v>
      </c>
      <c r="BK50" s="74">
        <v>98932</v>
      </c>
      <c r="BL50" t="s">
        <v>36</v>
      </c>
      <c r="BM50" s="90">
        <v>627.09</v>
      </c>
      <c r="BN50" s="90">
        <v>238.79</v>
      </c>
      <c r="BO50" s="90">
        <v>85.25</v>
      </c>
      <c r="BP50" s="90">
        <v>1538.69</v>
      </c>
      <c r="BQ50" s="90">
        <v>385.41</v>
      </c>
      <c r="BR50" s="90">
        <v>556.28</v>
      </c>
      <c r="BS50" s="90">
        <v>223.04</v>
      </c>
      <c r="BT50" s="90">
        <v>1164.73</v>
      </c>
      <c r="BU50" s="90"/>
      <c r="BV50" s="90"/>
      <c r="BW50" s="90"/>
      <c r="BX50" s="90"/>
      <c r="BY50" s="90">
        <v>146.37</v>
      </c>
      <c r="BZ50" s="90">
        <v>0</v>
      </c>
      <c r="CA50" s="90">
        <v>0</v>
      </c>
      <c r="CB50" s="90">
        <v>265.89</v>
      </c>
      <c r="CC50" s="90">
        <v>135.41</v>
      </c>
      <c r="CD50" s="90">
        <v>127.73</v>
      </c>
      <c r="CE50" s="90">
        <v>18.64</v>
      </c>
      <c r="CF50" s="90">
        <v>319.95</v>
      </c>
      <c r="CG50" s="90">
        <v>0</v>
      </c>
      <c r="CH50" s="90">
        <v>119.52</v>
      </c>
      <c r="CI50" s="90">
        <v>146.37</v>
      </c>
      <c r="CJ50" s="90">
        <v>293.02999999999997</v>
      </c>
      <c r="CK50" s="90">
        <v>60.53</v>
      </c>
      <c r="CL50" s="90">
        <v>47.24</v>
      </c>
      <c r="CM50" s="90">
        <v>265.89</v>
      </c>
      <c r="CN50" s="90">
        <v>373.66</v>
      </c>
      <c r="CO50" s="90">
        <v>0</v>
      </c>
      <c r="CP50" s="90">
        <v>60.53</v>
      </c>
      <c r="CQ50" s="90">
        <v>173.6</v>
      </c>
      <c r="CR50" s="90">
        <v>377.12</v>
      </c>
      <c r="CS50" s="90">
        <v>144.15</v>
      </c>
      <c r="CT50" s="90">
        <v>0</v>
      </c>
      <c r="CU50" s="90">
        <v>208.99</v>
      </c>
      <c r="CV50" s="90">
        <v>459.39</v>
      </c>
      <c r="CW50" s="90">
        <v>95.43</v>
      </c>
      <c r="CX50" s="90">
        <v>74.92</v>
      </c>
      <c r="CY50" s="90">
        <v>245.07</v>
      </c>
      <c r="CZ50" s="90">
        <v>572.9</v>
      </c>
    </row>
    <row r="51" spans="1:104" x14ac:dyDescent="0.25">
      <c r="A51" s="87">
        <v>98953</v>
      </c>
      <c r="B51" s="1" t="s">
        <v>110</v>
      </c>
      <c r="C51" s="78">
        <v>3</v>
      </c>
      <c r="D51" s="78">
        <v>4</v>
      </c>
      <c r="E51" s="78">
        <v>3</v>
      </c>
      <c r="F51" s="78">
        <v>2</v>
      </c>
      <c r="G51" s="78">
        <v>4</v>
      </c>
      <c r="H51" s="78">
        <v>2</v>
      </c>
      <c r="I51" s="78">
        <v>3</v>
      </c>
      <c r="J51" s="78"/>
      <c r="K51">
        <v>1</v>
      </c>
      <c r="O51" s="90">
        <v>2201.6799999999998</v>
      </c>
      <c r="P51" s="90">
        <v>20.82</v>
      </c>
      <c r="Q51" s="90">
        <v>0</v>
      </c>
      <c r="R51" s="90">
        <v>2222.5</v>
      </c>
      <c r="S51" s="90">
        <v>907.11</v>
      </c>
      <c r="T51" s="90">
        <v>0</v>
      </c>
      <c r="U51" s="90">
        <v>0</v>
      </c>
      <c r="V51" s="90">
        <v>907.11</v>
      </c>
      <c r="W51" s="90">
        <v>1529.97</v>
      </c>
      <c r="X51" s="90">
        <v>20.82</v>
      </c>
      <c r="Y51" s="90">
        <v>0</v>
      </c>
      <c r="Z51" s="90">
        <v>1550.79</v>
      </c>
      <c r="AA51" s="90">
        <v>473.07</v>
      </c>
      <c r="AB51" s="90">
        <v>0</v>
      </c>
      <c r="AC51" s="90">
        <v>0</v>
      </c>
      <c r="AD51" s="90">
        <v>473.07</v>
      </c>
      <c r="AE51" s="90">
        <v>884.84</v>
      </c>
      <c r="AF51" s="90">
        <v>20.82</v>
      </c>
      <c r="AG51" s="90">
        <v>0</v>
      </c>
      <c r="AH51" s="90">
        <v>905.66</v>
      </c>
      <c r="AI51" s="90">
        <v>0</v>
      </c>
      <c r="AJ51" s="90">
        <v>56.68</v>
      </c>
      <c r="AK51" s="90">
        <v>0</v>
      </c>
      <c r="AL51" s="90">
        <v>56.68</v>
      </c>
      <c r="AM51" s="90">
        <v>69.31</v>
      </c>
      <c r="AN51" s="90">
        <v>0</v>
      </c>
      <c r="AO51" s="90">
        <v>0</v>
      </c>
      <c r="AP51" s="90">
        <v>69.31</v>
      </c>
      <c r="AQ51" s="90"/>
      <c r="AR51" s="90"/>
      <c r="AS51" s="90"/>
      <c r="AT51" s="90"/>
      <c r="AU51" s="90">
        <v>13.78</v>
      </c>
      <c r="AV51" s="90">
        <v>0</v>
      </c>
      <c r="AW51" s="90">
        <v>41.339999999999996</v>
      </c>
      <c r="AX51" s="90">
        <v>13.78</v>
      </c>
      <c r="AY51" s="90"/>
      <c r="AZ51" s="90"/>
      <c r="BA51" s="90"/>
      <c r="BB51" s="90"/>
      <c r="BK51" s="74">
        <v>98936</v>
      </c>
      <c r="BL51" t="s">
        <v>36</v>
      </c>
      <c r="BM51" s="90">
        <v>147.22</v>
      </c>
      <c r="BN51" s="90">
        <v>46.4</v>
      </c>
      <c r="BO51" s="90">
        <v>72.510000000000005</v>
      </c>
      <c r="BP51" s="90">
        <v>482.03</v>
      </c>
      <c r="BQ51" s="90">
        <v>192.7</v>
      </c>
      <c r="BR51" s="90">
        <v>147.22</v>
      </c>
      <c r="BS51" s="90">
        <v>0</v>
      </c>
      <c r="BT51" s="90">
        <v>481.64</v>
      </c>
      <c r="BU51" s="90">
        <v>145.1</v>
      </c>
      <c r="BV51" s="90">
        <v>0</v>
      </c>
      <c r="BW51" s="90">
        <v>0</v>
      </c>
      <c r="BX51" s="90">
        <v>409.28</v>
      </c>
      <c r="BY51" s="90">
        <v>231.79</v>
      </c>
      <c r="BZ51" s="90">
        <v>40.78</v>
      </c>
      <c r="CA51" s="90">
        <v>0</v>
      </c>
      <c r="CB51" s="90">
        <v>604.03</v>
      </c>
      <c r="CC51" s="90">
        <v>112.74</v>
      </c>
      <c r="CD51" s="90">
        <v>49.92</v>
      </c>
      <c r="CE51" s="90">
        <v>0</v>
      </c>
      <c r="CF51" s="90">
        <v>292.60000000000002</v>
      </c>
      <c r="CG51" s="90">
        <v>234.29</v>
      </c>
      <c r="CH51" s="90">
        <v>112.74</v>
      </c>
      <c r="CI51" s="90">
        <v>49.92</v>
      </c>
      <c r="CJ51" s="90">
        <v>474.9</v>
      </c>
      <c r="CK51" s="90">
        <v>52.18</v>
      </c>
      <c r="CL51" s="90">
        <v>0</v>
      </c>
      <c r="CM51" s="90">
        <v>0</v>
      </c>
      <c r="CN51" s="90">
        <v>90.58</v>
      </c>
      <c r="CO51" s="90"/>
      <c r="CP51" s="90"/>
      <c r="CQ51" s="90"/>
      <c r="CR51" s="90"/>
      <c r="CS51" s="90">
        <v>39.54</v>
      </c>
      <c r="CT51" s="90">
        <v>49.22</v>
      </c>
      <c r="CU51" s="90">
        <v>494.1</v>
      </c>
      <c r="CV51" s="90">
        <v>616.89</v>
      </c>
      <c r="CW51" s="90">
        <v>34.67</v>
      </c>
      <c r="CX51" s="90">
        <v>39.54</v>
      </c>
      <c r="CY51" s="90">
        <v>543.32000000000005</v>
      </c>
      <c r="CZ51" s="90">
        <v>723.72</v>
      </c>
    </row>
    <row r="52" spans="1:104" x14ac:dyDescent="0.25">
      <c r="A52" s="87">
        <v>99301</v>
      </c>
      <c r="B52" s="1" t="s">
        <v>110</v>
      </c>
      <c r="C52" s="78">
        <v>1</v>
      </c>
      <c r="D52" s="78"/>
      <c r="E52" s="78">
        <v>2</v>
      </c>
      <c r="F52" s="78">
        <v>27</v>
      </c>
      <c r="G52" s="78">
        <v>4</v>
      </c>
      <c r="H52" s="78">
        <v>1</v>
      </c>
      <c r="I52" s="78">
        <v>2</v>
      </c>
      <c r="J52" s="78">
        <v>4</v>
      </c>
      <c r="K52">
        <v>4</v>
      </c>
      <c r="L52">
        <v>2</v>
      </c>
      <c r="O52" s="90">
        <v>2924.81</v>
      </c>
      <c r="P52" s="90">
        <v>0</v>
      </c>
      <c r="Q52" s="90">
        <v>0</v>
      </c>
      <c r="R52" s="90">
        <v>2924.81</v>
      </c>
      <c r="S52" s="90"/>
      <c r="T52" s="90"/>
      <c r="U52" s="90"/>
      <c r="V52" s="90"/>
      <c r="W52" s="90">
        <v>11391.58</v>
      </c>
      <c r="X52" s="90">
        <v>0</v>
      </c>
      <c r="Y52" s="90">
        <v>0</v>
      </c>
      <c r="Z52" s="90">
        <v>11391.58</v>
      </c>
      <c r="AA52" s="90">
        <v>81781.02</v>
      </c>
      <c r="AB52" s="90">
        <v>0</v>
      </c>
      <c r="AC52" s="90">
        <v>0</v>
      </c>
      <c r="AD52" s="90">
        <v>81781.02</v>
      </c>
      <c r="AE52" s="90">
        <v>9949.2000000000007</v>
      </c>
      <c r="AF52" s="90">
        <v>0</v>
      </c>
      <c r="AG52" s="90">
        <v>0</v>
      </c>
      <c r="AH52" s="90">
        <v>9949.2000000000007</v>
      </c>
      <c r="AI52" s="90">
        <v>0</v>
      </c>
      <c r="AJ52" s="90">
        <v>3750.51</v>
      </c>
      <c r="AK52" s="90">
        <v>0</v>
      </c>
      <c r="AL52" s="90">
        <v>3750.51</v>
      </c>
      <c r="AM52" s="90">
        <v>117.47</v>
      </c>
      <c r="AN52" s="90">
        <v>0</v>
      </c>
      <c r="AO52" s="90">
        <v>3750.51</v>
      </c>
      <c r="AP52" s="90">
        <v>3867.98</v>
      </c>
      <c r="AQ52" s="90">
        <v>4251.29</v>
      </c>
      <c r="AR52" s="90">
        <v>0</v>
      </c>
      <c r="AS52" s="90">
        <v>12643.27</v>
      </c>
      <c r="AT52" s="90">
        <v>4251.29</v>
      </c>
      <c r="AU52" s="90">
        <v>108.86</v>
      </c>
      <c r="AV52" s="90">
        <v>0</v>
      </c>
      <c r="AW52" s="90">
        <v>489.7</v>
      </c>
      <c r="AX52" s="90">
        <v>108.86</v>
      </c>
      <c r="AY52" s="90">
        <v>192.04</v>
      </c>
      <c r="AZ52" s="90">
        <v>14.11</v>
      </c>
      <c r="BA52" s="90">
        <v>1110.75</v>
      </c>
      <c r="BB52" s="90">
        <v>220.26</v>
      </c>
      <c r="BK52" s="74">
        <v>98942</v>
      </c>
      <c r="BL52" t="s">
        <v>36</v>
      </c>
      <c r="BM52" s="90">
        <v>199.6</v>
      </c>
      <c r="BN52" s="90">
        <v>57.29</v>
      </c>
      <c r="BO52" s="90">
        <v>102.63</v>
      </c>
      <c r="BP52" s="90">
        <v>586.66999999999996</v>
      </c>
      <c r="BQ52" s="90">
        <v>227.15</v>
      </c>
      <c r="BR52" s="90">
        <v>199.6</v>
      </c>
      <c r="BS52" s="90">
        <v>159.91999999999999</v>
      </c>
      <c r="BT52" s="90">
        <v>754.58</v>
      </c>
      <c r="BU52" s="90">
        <v>289.85000000000002</v>
      </c>
      <c r="BV52" s="90">
        <v>227.15</v>
      </c>
      <c r="BW52" s="90">
        <v>359.52</v>
      </c>
      <c r="BX52" s="90">
        <v>1205.47</v>
      </c>
      <c r="BY52" s="90">
        <v>328.95</v>
      </c>
      <c r="BZ52" s="90">
        <v>279.02999999999997</v>
      </c>
      <c r="CA52" s="90">
        <v>586.66999999999996</v>
      </c>
      <c r="CB52" s="90">
        <v>1403.59</v>
      </c>
      <c r="CC52" s="90">
        <v>210.3</v>
      </c>
      <c r="CD52" s="90">
        <v>133.44999999999999</v>
      </c>
      <c r="CE52" s="90">
        <v>111.12</v>
      </c>
      <c r="CF52" s="90">
        <v>529.1</v>
      </c>
      <c r="CG52" s="90">
        <v>73.599999999999994</v>
      </c>
      <c r="CH52" s="90">
        <v>80.930000000000007</v>
      </c>
      <c r="CI52" s="90">
        <v>244.57</v>
      </c>
      <c r="CJ52" s="90">
        <v>595.15</v>
      </c>
      <c r="CK52" s="90"/>
      <c r="CL52" s="90"/>
      <c r="CM52" s="90"/>
      <c r="CN52" s="90"/>
      <c r="CO52" s="90">
        <v>38.4</v>
      </c>
      <c r="CP52" s="90">
        <v>0</v>
      </c>
      <c r="CQ52" s="90">
        <v>0</v>
      </c>
      <c r="CR52" s="90">
        <v>78.17</v>
      </c>
      <c r="CS52" s="90">
        <v>187.71</v>
      </c>
      <c r="CT52" s="90">
        <v>79.12</v>
      </c>
      <c r="CU52" s="90">
        <v>1826.99</v>
      </c>
      <c r="CV52" s="90">
        <v>3197.54</v>
      </c>
      <c r="CW52" s="90">
        <v>71.400000000000006</v>
      </c>
      <c r="CX52" s="90">
        <v>5.3</v>
      </c>
      <c r="CY52" s="90">
        <v>608.01</v>
      </c>
      <c r="CZ52" s="90">
        <v>862.76</v>
      </c>
    </row>
    <row r="53" spans="1:104" x14ac:dyDescent="0.25">
      <c r="A53" s="87">
        <v>99336</v>
      </c>
      <c r="B53" s="1" t="s">
        <v>110</v>
      </c>
      <c r="C53" s="78"/>
      <c r="D53" s="78">
        <v>1</v>
      </c>
      <c r="E53" s="78">
        <v>2</v>
      </c>
      <c r="F53" s="78">
        <v>1</v>
      </c>
      <c r="G53" s="78"/>
      <c r="H53" s="78"/>
      <c r="I53" s="78"/>
      <c r="J53" s="78"/>
      <c r="O53" s="90"/>
      <c r="P53" s="90"/>
      <c r="Q53" s="90"/>
      <c r="R53" s="90"/>
      <c r="S53" s="90">
        <v>151.79</v>
      </c>
      <c r="T53" s="90">
        <v>0</v>
      </c>
      <c r="U53" s="90">
        <v>0</v>
      </c>
      <c r="V53" s="90">
        <v>151.79</v>
      </c>
      <c r="W53" s="90">
        <v>1658.01</v>
      </c>
      <c r="X53" s="90">
        <v>0</v>
      </c>
      <c r="Y53" s="90">
        <v>0</v>
      </c>
      <c r="Z53" s="90">
        <v>1658.01</v>
      </c>
      <c r="AA53" s="90">
        <v>119.11</v>
      </c>
      <c r="AB53" s="90">
        <v>95.23</v>
      </c>
      <c r="AC53" s="90">
        <v>0</v>
      </c>
      <c r="AD53" s="90">
        <v>214.34</v>
      </c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K53" s="74">
        <v>98944</v>
      </c>
      <c r="BL53" t="s">
        <v>36</v>
      </c>
      <c r="BM53" s="90">
        <v>927.37</v>
      </c>
      <c r="BN53" s="90">
        <v>90.88</v>
      </c>
      <c r="BO53" s="90">
        <v>33.06</v>
      </c>
      <c r="BP53" s="90">
        <v>2617.59</v>
      </c>
      <c r="BQ53" s="90">
        <v>1707.68</v>
      </c>
      <c r="BR53" s="90">
        <v>455.51</v>
      </c>
      <c r="BS53" s="90">
        <v>67.84</v>
      </c>
      <c r="BT53" s="90">
        <v>4047.68</v>
      </c>
      <c r="BU53" s="90">
        <v>1681.65</v>
      </c>
      <c r="BV53" s="90">
        <v>1168.18</v>
      </c>
      <c r="BW53" s="90">
        <v>281.67</v>
      </c>
      <c r="BX53" s="90">
        <v>5313.24</v>
      </c>
      <c r="BY53" s="90">
        <v>1854.97</v>
      </c>
      <c r="BZ53" s="90">
        <v>742.57</v>
      </c>
      <c r="CA53" s="90">
        <v>845.48</v>
      </c>
      <c r="CB53" s="90">
        <v>4849.88</v>
      </c>
      <c r="CC53" s="90">
        <v>1292.3599999999999</v>
      </c>
      <c r="CD53" s="90">
        <v>1166.08</v>
      </c>
      <c r="CE53" s="90">
        <v>1340.27</v>
      </c>
      <c r="CF53" s="90">
        <v>4584.08</v>
      </c>
      <c r="CG53" s="90">
        <v>1017.25</v>
      </c>
      <c r="CH53" s="90">
        <v>999.17</v>
      </c>
      <c r="CI53" s="90">
        <v>2216.98</v>
      </c>
      <c r="CJ53" s="90">
        <v>4559.07</v>
      </c>
      <c r="CK53" s="90">
        <v>216.51</v>
      </c>
      <c r="CL53" s="90">
        <v>601.02</v>
      </c>
      <c r="CM53" s="90">
        <v>1080.82</v>
      </c>
      <c r="CN53" s="90">
        <v>2125.92</v>
      </c>
      <c r="CO53" s="90">
        <v>150.51</v>
      </c>
      <c r="CP53" s="90">
        <v>136.69</v>
      </c>
      <c r="CQ53" s="90">
        <v>1088.53</v>
      </c>
      <c r="CR53" s="90">
        <v>1547.01</v>
      </c>
      <c r="CS53" s="90">
        <v>205.35</v>
      </c>
      <c r="CT53" s="90">
        <v>111.88</v>
      </c>
      <c r="CU53" s="90">
        <v>723.04</v>
      </c>
      <c r="CV53" s="90">
        <v>1206.49</v>
      </c>
      <c r="CW53" s="90">
        <v>140.47</v>
      </c>
      <c r="CX53" s="90">
        <v>119.38</v>
      </c>
      <c r="CY53" s="90">
        <v>665.01</v>
      </c>
      <c r="CZ53" s="90">
        <v>1118.98</v>
      </c>
    </row>
    <row r="54" spans="1:104" x14ac:dyDescent="0.25">
      <c r="A54" s="87">
        <v>99344</v>
      </c>
      <c r="B54" s="1" t="s">
        <v>110</v>
      </c>
      <c r="C54" s="78">
        <v>1</v>
      </c>
      <c r="D54" s="78">
        <v>5</v>
      </c>
      <c r="E54" s="78"/>
      <c r="F54" s="78">
        <v>1</v>
      </c>
      <c r="G54" s="78"/>
      <c r="H54" s="78"/>
      <c r="I54" s="78">
        <v>1</v>
      </c>
      <c r="J54" s="78"/>
      <c r="K54">
        <v>1</v>
      </c>
      <c r="O54" s="90">
        <v>1002.65</v>
      </c>
      <c r="P54" s="90">
        <v>0</v>
      </c>
      <c r="Q54" s="90">
        <v>0</v>
      </c>
      <c r="R54" s="90">
        <v>1002.65</v>
      </c>
      <c r="S54" s="90">
        <v>3317.28</v>
      </c>
      <c r="T54" s="90">
        <v>0</v>
      </c>
      <c r="U54" s="90">
        <v>0</v>
      </c>
      <c r="V54" s="90">
        <v>3317.28</v>
      </c>
      <c r="W54" s="90"/>
      <c r="X54" s="90"/>
      <c r="Y54" s="90"/>
      <c r="Z54" s="90"/>
      <c r="AA54" s="90">
        <v>852.04</v>
      </c>
      <c r="AB54" s="90">
        <v>0</v>
      </c>
      <c r="AC54" s="90">
        <v>0</v>
      </c>
      <c r="AD54" s="90">
        <v>852.04</v>
      </c>
      <c r="AE54" s="90"/>
      <c r="AF54" s="90"/>
      <c r="AG54" s="90"/>
      <c r="AH54" s="90"/>
      <c r="AI54" s="90"/>
      <c r="AJ54" s="90"/>
      <c r="AK54" s="90"/>
      <c r="AL54" s="90"/>
      <c r="AM54" s="90">
        <v>17.78</v>
      </c>
      <c r="AN54" s="90">
        <v>0</v>
      </c>
      <c r="AO54" s="90">
        <v>0</v>
      </c>
      <c r="AP54" s="90">
        <v>17.78</v>
      </c>
      <c r="AQ54" s="90"/>
      <c r="AR54" s="90"/>
      <c r="AS54" s="90"/>
      <c r="AT54" s="90"/>
      <c r="AU54" s="90">
        <v>13.78</v>
      </c>
      <c r="AV54" s="90">
        <v>0</v>
      </c>
      <c r="AW54" s="90">
        <v>41.339999999999996</v>
      </c>
      <c r="AX54" s="90">
        <v>13.78</v>
      </c>
      <c r="AY54" s="90"/>
      <c r="AZ54" s="90"/>
      <c r="BA54" s="90"/>
      <c r="BB54" s="90"/>
      <c r="BK54" s="74">
        <v>98948</v>
      </c>
      <c r="BL54" t="s">
        <v>36</v>
      </c>
      <c r="BM54" s="90">
        <v>797.63</v>
      </c>
      <c r="BN54" s="90">
        <v>119.09</v>
      </c>
      <c r="BO54" s="90">
        <v>0</v>
      </c>
      <c r="BP54" s="90">
        <v>2421.63</v>
      </c>
      <c r="BQ54" s="90">
        <v>1711.62</v>
      </c>
      <c r="BR54" s="90">
        <v>429.75</v>
      </c>
      <c r="BS54" s="90">
        <v>0</v>
      </c>
      <c r="BT54" s="90">
        <v>4148.2299999999996</v>
      </c>
      <c r="BU54" s="90">
        <v>818.92</v>
      </c>
      <c r="BV54" s="90">
        <v>438.69</v>
      </c>
      <c r="BW54" s="90">
        <v>0</v>
      </c>
      <c r="BX54" s="90">
        <v>2439.0700000000002</v>
      </c>
      <c r="BY54" s="90">
        <v>1801.68</v>
      </c>
      <c r="BZ54" s="90">
        <v>465.65</v>
      </c>
      <c r="CA54" s="90">
        <v>438.69</v>
      </c>
      <c r="CB54" s="90">
        <v>4180.3500000000004</v>
      </c>
      <c r="CC54" s="90">
        <v>1104.32</v>
      </c>
      <c r="CD54" s="90">
        <v>1267.46</v>
      </c>
      <c r="CE54" s="90">
        <v>259.29000000000002</v>
      </c>
      <c r="CF54" s="90">
        <v>3296.15</v>
      </c>
      <c r="CG54" s="90">
        <v>430.89</v>
      </c>
      <c r="CH54" s="90">
        <v>383.58</v>
      </c>
      <c r="CI54" s="90">
        <v>231.69</v>
      </c>
      <c r="CJ54" s="90">
        <v>1221.5899999999999</v>
      </c>
      <c r="CK54" s="90">
        <v>321.52</v>
      </c>
      <c r="CL54" s="90">
        <v>262.51</v>
      </c>
      <c r="CM54" s="90">
        <v>432.83</v>
      </c>
      <c r="CN54" s="90">
        <v>1194.43</v>
      </c>
      <c r="CO54" s="90">
        <v>174.49</v>
      </c>
      <c r="CP54" s="90">
        <v>244.78</v>
      </c>
      <c r="CQ54" s="90">
        <v>424.44</v>
      </c>
      <c r="CR54" s="90">
        <v>1034.01</v>
      </c>
      <c r="CS54" s="90">
        <v>118.17</v>
      </c>
      <c r="CT54" s="90">
        <v>35.130000000000003</v>
      </c>
      <c r="CU54" s="90">
        <v>738.65</v>
      </c>
      <c r="CV54" s="90">
        <v>989.4</v>
      </c>
      <c r="CW54" s="90">
        <v>141.32</v>
      </c>
      <c r="CX54" s="90">
        <v>95.48</v>
      </c>
      <c r="CY54" s="90">
        <v>723.78</v>
      </c>
      <c r="CZ54" s="90">
        <v>1236.1099999999999</v>
      </c>
    </row>
    <row r="55" spans="1:104" x14ac:dyDescent="0.25">
      <c r="A55" s="87">
        <v>99345</v>
      </c>
      <c r="B55" s="1" t="s">
        <v>110</v>
      </c>
      <c r="C55" s="78">
        <v>1</v>
      </c>
      <c r="D55" s="78">
        <v>1</v>
      </c>
      <c r="E55" s="78">
        <v>1</v>
      </c>
      <c r="F55" s="78"/>
      <c r="G55" s="78"/>
      <c r="H55" s="78"/>
      <c r="I55" s="78"/>
      <c r="J55" s="78"/>
      <c r="O55" s="90">
        <v>1074.48</v>
      </c>
      <c r="P55" s="90">
        <v>0</v>
      </c>
      <c r="Q55" s="90">
        <v>0</v>
      </c>
      <c r="R55" s="90">
        <v>1074.48</v>
      </c>
      <c r="S55" s="90">
        <v>1729.2</v>
      </c>
      <c r="T55" s="90">
        <v>0</v>
      </c>
      <c r="U55" s="90">
        <v>0</v>
      </c>
      <c r="V55" s="90">
        <v>1729.2</v>
      </c>
      <c r="W55" s="90">
        <v>1304.24</v>
      </c>
      <c r="X55" s="90">
        <v>0</v>
      </c>
      <c r="Y55" s="90">
        <v>0</v>
      </c>
      <c r="Z55" s="90">
        <v>1304.24</v>
      </c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K55" s="74">
        <v>98951</v>
      </c>
      <c r="BL55" t="s">
        <v>36</v>
      </c>
      <c r="BM55" s="90"/>
      <c r="BN55" s="90"/>
      <c r="BO55" s="90"/>
      <c r="BP55" s="90"/>
      <c r="BQ55" s="90">
        <v>87.56</v>
      </c>
      <c r="BR55" s="90">
        <v>0</v>
      </c>
      <c r="BS55" s="90">
        <v>0</v>
      </c>
      <c r="BT55" s="90">
        <v>193.61</v>
      </c>
      <c r="BU55" s="90">
        <v>360.76</v>
      </c>
      <c r="BV55" s="90">
        <v>87.56</v>
      </c>
      <c r="BW55" s="90">
        <v>0</v>
      </c>
      <c r="BX55" s="90">
        <v>902.64</v>
      </c>
      <c r="BY55" s="90">
        <v>178.37</v>
      </c>
      <c r="BZ55" s="90">
        <v>101.9</v>
      </c>
      <c r="CA55" s="90">
        <v>0</v>
      </c>
      <c r="CB55" s="90">
        <v>403.4</v>
      </c>
      <c r="CC55" s="90">
        <v>123.13</v>
      </c>
      <c r="CD55" s="90">
        <v>178.37</v>
      </c>
      <c r="CE55" s="90">
        <v>101.9</v>
      </c>
      <c r="CF55" s="90">
        <v>465.56</v>
      </c>
      <c r="CG55" s="90">
        <v>62.16</v>
      </c>
      <c r="CH55" s="90">
        <v>123.13</v>
      </c>
      <c r="CI55" s="90">
        <v>280.27</v>
      </c>
      <c r="CJ55" s="90">
        <v>490.86</v>
      </c>
      <c r="CK55" s="90">
        <v>13.94</v>
      </c>
      <c r="CL55" s="90">
        <v>0</v>
      </c>
      <c r="CM55" s="90">
        <v>0</v>
      </c>
      <c r="CN55" s="90">
        <v>29.31</v>
      </c>
      <c r="CO55" s="90">
        <v>3.26</v>
      </c>
      <c r="CP55" s="90">
        <v>0</v>
      </c>
      <c r="CQ55" s="90">
        <v>0</v>
      </c>
      <c r="CR55" s="90">
        <v>8.7100000000000009</v>
      </c>
      <c r="CS55" s="90">
        <v>120.62</v>
      </c>
      <c r="CT55" s="90">
        <v>8.7100000000000009</v>
      </c>
      <c r="CU55" s="90">
        <v>861.2</v>
      </c>
      <c r="CV55" s="90">
        <v>1362.02</v>
      </c>
      <c r="CW55" s="90">
        <v>38.799999999999997</v>
      </c>
      <c r="CX55" s="90">
        <v>33.36</v>
      </c>
      <c r="CY55" s="90">
        <v>1273.51</v>
      </c>
      <c r="CZ55" s="90">
        <v>1409.26</v>
      </c>
    </row>
    <row r="56" spans="1:104" x14ac:dyDescent="0.25">
      <c r="A56" s="87">
        <v>99350</v>
      </c>
      <c r="B56" s="1" t="s">
        <v>110</v>
      </c>
      <c r="C56" s="78">
        <v>1</v>
      </c>
      <c r="D56" s="78"/>
      <c r="E56" s="78"/>
      <c r="F56" s="78">
        <v>1</v>
      </c>
      <c r="G56" s="78"/>
      <c r="H56" s="78"/>
      <c r="I56" s="78"/>
      <c r="J56" s="78"/>
      <c r="O56" s="90">
        <v>1428.93</v>
      </c>
      <c r="P56" s="90">
        <v>0</v>
      </c>
      <c r="Q56" s="90">
        <v>0</v>
      </c>
      <c r="R56" s="90">
        <v>1428.93</v>
      </c>
      <c r="S56" s="90"/>
      <c r="T56" s="90"/>
      <c r="U56" s="90"/>
      <c r="V56" s="90"/>
      <c r="W56" s="90"/>
      <c r="X56" s="90"/>
      <c r="Y56" s="90"/>
      <c r="Z56" s="90"/>
      <c r="AA56" s="90">
        <v>880.95</v>
      </c>
      <c r="AB56" s="90">
        <v>0</v>
      </c>
      <c r="AC56" s="90">
        <v>0</v>
      </c>
      <c r="AD56" s="90">
        <v>880.95</v>
      </c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K56" s="74">
        <v>98953</v>
      </c>
      <c r="BL56" t="s">
        <v>36</v>
      </c>
      <c r="BM56" s="90"/>
      <c r="BN56" s="90"/>
      <c r="BO56" s="90"/>
      <c r="BP56" s="90"/>
      <c r="BQ56" s="90">
        <v>172.75</v>
      </c>
      <c r="BR56" s="90">
        <v>0</v>
      </c>
      <c r="BS56" s="90">
        <v>0</v>
      </c>
      <c r="BT56" s="90">
        <v>398.53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</row>
    <row r="57" spans="1:104" x14ac:dyDescent="0.25">
      <c r="A57" s="87">
        <v>99352</v>
      </c>
      <c r="B57" s="1" t="s">
        <v>110</v>
      </c>
      <c r="C57" s="78"/>
      <c r="D57" s="78"/>
      <c r="E57" s="78"/>
      <c r="F57" s="78"/>
      <c r="G57" s="78"/>
      <c r="H57" s="78"/>
      <c r="I57" s="78"/>
      <c r="J57" s="78">
        <v>1</v>
      </c>
      <c r="K57">
        <v>1</v>
      </c>
      <c r="L57">
        <v>1</v>
      </c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>
        <v>14.11</v>
      </c>
      <c r="AR57" s="90">
        <v>0</v>
      </c>
      <c r="AS57" s="90">
        <v>42.33</v>
      </c>
      <c r="AT57" s="90">
        <v>14.11</v>
      </c>
      <c r="AU57" s="90">
        <v>14.11</v>
      </c>
      <c r="AV57" s="90">
        <v>0</v>
      </c>
      <c r="AW57" s="90">
        <v>42.33</v>
      </c>
      <c r="AX57" s="90">
        <v>14.11</v>
      </c>
      <c r="AY57" s="90">
        <v>14.11</v>
      </c>
      <c r="AZ57" s="90">
        <v>0</v>
      </c>
      <c r="BA57" s="90">
        <v>42.32</v>
      </c>
      <c r="BB57" s="90">
        <v>14.11</v>
      </c>
      <c r="BK57" s="74">
        <v>99301</v>
      </c>
      <c r="BL57" t="s">
        <v>36</v>
      </c>
      <c r="BM57" s="90">
        <v>3492.68</v>
      </c>
      <c r="BN57" s="90">
        <v>1134.32</v>
      </c>
      <c r="BO57" s="90">
        <v>558.77</v>
      </c>
      <c r="BP57" s="90">
        <v>8658.44</v>
      </c>
      <c r="BQ57" s="90">
        <v>2914.61</v>
      </c>
      <c r="BR57" s="90">
        <v>2018.84</v>
      </c>
      <c r="BS57" s="90">
        <v>1013.33</v>
      </c>
      <c r="BT57" s="90">
        <v>8129.91</v>
      </c>
      <c r="BU57" s="90">
        <v>1917.3</v>
      </c>
      <c r="BV57" s="90">
        <v>1499.5</v>
      </c>
      <c r="BW57" s="90">
        <v>1146.0999999999999</v>
      </c>
      <c r="BX57" s="90">
        <v>7743.55</v>
      </c>
      <c r="BY57" s="90">
        <v>3847.15</v>
      </c>
      <c r="BZ57" s="90">
        <v>914.36</v>
      </c>
      <c r="CA57" s="90">
        <v>1656.57</v>
      </c>
      <c r="CB57" s="90">
        <v>8427.27</v>
      </c>
      <c r="CC57" s="90">
        <v>1697.16</v>
      </c>
      <c r="CD57" s="90">
        <v>1474.3</v>
      </c>
      <c r="CE57" s="90">
        <v>2212.59</v>
      </c>
      <c r="CF57" s="90">
        <v>5975.07</v>
      </c>
      <c r="CG57" s="90">
        <v>79.33</v>
      </c>
      <c r="CH57" s="90">
        <v>1159.23</v>
      </c>
      <c r="CI57" s="90">
        <v>2688.01</v>
      </c>
      <c r="CJ57" s="90">
        <v>5225.26</v>
      </c>
      <c r="CK57" s="90">
        <v>860.86</v>
      </c>
      <c r="CL57" s="90">
        <v>226.05</v>
      </c>
      <c r="CM57" s="90">
        <v>1874.18</v>
      </c>
      <c r="CN57" s="90">
        <v>3135.7</v>
      </c>
      <c r="CO57" s="90">
        <v>100.49</v>
      </c>
      <c r="CP57" s="90">
        <v>312.45</v>
      </c>
      <c r="CQ57" s="90">
        <v>1515.55</v>
      </c>
      <c r="CR57" s="90">
        <v>2406.37</v>
      </c>
      <c r="CS57" s="90">
        <v>1094.5999999999999</v>
      </c>
      <c r="CT57" s="90">
        <v>229.2</v>
      </c>
      <c r="CU57" s="90">
        <v>1687.33</v>
      </c>
      <c r="CV57" s="90">
        <v>5556.13</v>
      </c>
      <c r="CW57" s="90">
        <v>854.07</v>
      </c>
      <c r="CX57" s="90">
        <v>1532.47</v>
      </c>
      <c r="CY57" s="90">
        <v>1673.55</v>
      </c>
      <c r="CZ57" s="90">
        <v>4635.0600000000004</v>
      </c>
    </row>
    <row r="58" spans="1:104" x14ac:dyDescent="0.25">
      <c r="A58" s="87">
        <v>99362</v>
      </c>
      <c r="B58" s="77" t="s">
        <v>110</v>
      </c>
      <c r="C58" s="78">
        <v>5</v>
      </c>
      <c r="D58" s="78">
        <v>3</v>
      </c>
      <c r="E58" s="78">
        <v>2</v>
      </c>
      <c r="F58" s="78">
        <v>1</v>
      </c>
      <c r="G58" s="78">
        <v>2</v>
      </c>
      <c r="H58" s="78">
        <v>2</v>
      </c>
      <c r="I58" s="78">
        <v>2</v>
      </c>
      <c r="J58" s="78">
        <v>1</v>
      </c>
      <c r="K58">
        <v>1</v>
      </c>
      <c r="L58">
        <v>8</v>
      </c>
      <c r="O58" s="90">
        <v>11231.75</v>
      </c>
      <c r="P58" s="90">
        <v>29.41</v>
      </c>
      <c r="Q58" s="90">
        <v>0</v>
      </c>
      <c r="R58" s="90">
        <v>11261.16</v>
      </c>
      <c r="S58" s="90">
        <v>3930.21</v>
      </c>
      <c r="T58" s="90">
        <v>99.5</v>
      </c>
      <c r="U58" s="90">
        <v>0</v>
      </c>
      <c r="V58" s="90">
        <v>4029.71</v>
      </c>
      <c r="W58" s="90">
        <v>3686.69</v>
      </c>
      <c r="X58" s="90">
        <v>0</v>
      </c>
      <c r="Y58" s="90">
        <v>0</v>
      </c>
      <c r="Z58" s="90">
        <v>3686.69</v>
      </c>
      <c r="AA58" s="90">
        <v>3614.85</v>
      </c>
      <c r="AB58" s="90">
        <v>0</v>
      </c>
      <c r="AC58" s="90">
        <v>0</v>
      </c>
      <c r="AD58" s="90">
        <v>3614.85</v>
      </c>
      <c r="AE58" s="90">
        <v>3797.89</v>
      </c>
      <c r="AF58" s="90">
        <v>0</v>
      </c>
      <c r="AG58" s="90">
        <v>0</v>
      </c>
      <c r="AH58" s="90">
        <v>3797.89</v>
      </c>
      <c r="AI58" s="90">
        <v>3636.65</v>
      </c>
      <c r="AJ58" s="90">
        <v>0</v>
      </c>
      <c r="AK58" s="90">
        <v>0</v>
      </c>
      <c r="AL58" s="90">
        <v>3636.65</v>
      </c>
      <c r="AM58" s="90">
        <v>2681.63</v>
      </c>
      <c r="AN58" s="90">
        <v>956.33</v>
      </c>
      <c r="AO58" s="90">
        <v>0</v>
      </c>
      <c r="AP58" s="90">
        <v>3637.96</v>
      </c>
      <c r="AQ58" s="90">
        <v>1812.92</v>
      </c>
      <c r="AR58" s="90">
        <v>1801.93</v>
      </c>
      <c r="AS58" s="90">
        <v>7060.82</v>
      </c>
      <c r="AT58" s="90">
        <v>3614.85</v>
      </c>
      <c r="AU58" s="90">
        <v>1633.05</v>
      </c>
      <c r="AV58" s="90">
        <v>1812.92</v>
      </c>
      <c r="AW58" s="90">
        <v>6968.05</v>
      </c>
      <c r="AX58" s="90">
        <v>3614.85</v>
      </c>
      <c r="AY58" s="90">
        <v>2190.88</v>
      </c>
      <c r="AZ58" s="90">
        <v>1633.05</v>
      </c>
      <c r="BA58" s="90">
        <v>12141.470000000001</v>
      </c>
      <c r="BB58" s="90">
        <v>5805.73</v>
      </c>
      <c r="BK58" s="74">
        <v>99324</v>
      </c>
      <c r="BL58" t="s">
        <v>36</v>
      </c>
      <c r="BM58" s="90">
        <v>75.010000000000005</v>
      </c>
      <c r="BN58" s="90">
        <v>0</v>
      </c>
      <c r="BO58" s="90">
        <v>0</v>
      </c>
      <c r="BP58" s="90">
        <v>369.23</v>
      </c>
      <c r="BQ58" s="90">
        <v>170.01</v>
      </c>
      <c r="BR58" s="90">
        <v>0</v>
      </c>
      <c r="BS58" s="90">
        <v>0</v>
      </c>
      <c r="BT58" s="90">
        <v>314.48</v>
      </c>
      <c r="BU58" s="90">
        <v>555.85</v>
      </c>
      <c r="BV58" s="90">
        <v>170.01</v>
      </c>
      <c r="BW58" s="90">
        <v>0</v>
      </c>
      <c r="BX58" s="90">
        <v>1585.03</v>
      </c>
      <c r="BY58" s="90">
        <v>686.31</v>
      </c>
      <c r="BZ58" s="90">
        <v>228.32</v>
      </c>
      <c r="CA58" s="90">
        <v>0</v>
      </c>
      <c r="CB58" s="90">
        <v>1673.04</v>
      </c>
      <c r="CC58" s="90">
        <v>500.96</v>
      </c>
      <c r="CD58" s="90">
        <v>385.82</v>
      </c>
      <c r="CE58" s="90">
        <v>228.32</v>
      </c>
      <c r="CF58" s="90">
        <v>1388.59</v>
      </c>
      <c r="CG58" s="90">
        <v>273.49</v>
      </c>
      <c r="CH58" s="90">
        <v>497.66</v>
      </c>
      <c r="CI58" s="90">
        <v>592.14</v>
      </c>
      <c r="CJ58" s="90">
        <v>1438.02</v>
      </c>
      <c r="CK58" s="90">
        <v>91.78</v>
      </c>
      <c r="CL58" s="90">
        <v>273.49</v>
      </c>
      <c r="CM58" s="90">
        <v>1089.8</v>
      </c>
      <c r="CN58" s="90">
        <v>1507.96</v>
      </c>
      <c r="CO58" s="90">
        <v>27.14</v>
      </c>
      <c r="CP58" s="90">
        <v>59.13</v>
      </c>
      <c r="CQ58" s="90">
        <v>993.85</v>
      </c>
      <c r="CR58" s="90">
        <v>1104.5</v>
      </c>
      <c r="CS58" s="90">
        <v>19.079999999999998</v>
      </c>
      <c r="CT58" s="90">
        <v>21.84</v>
      </c>
      <c r="CU58" s="90">
        <v>17.05</v>
      </c>
      <c r="CV58" s="90">
        <v>79.81</v>
      </c>
      <c r="CW58" s="90">
        <v>24.14</v>
      </c>
      <c r="CX58" s="90">
        <v>19.079999999999998</v>
      </c>
      <c r="CY58" s="90">
        <v>38.89</v>
      </c>
      <c r="CZ58" s="90">
        <v>142.43</v>
      </c>
    </row>
    <row r="59" spans="1:104" x14ac:dyDescent="0.25">
      <c r="A59" s="87">
        <v>98223</v>
      </c>
      <c r="B59" s="1" t="s">
        <v>33</v>
      </c>
      <c r="C59" s="80">
        <v>4</v>
      </c>
      <c r="D59" s="80">
        <v>4</v>
      </c>
      <c r="E59" s="80">
        <v>3</v>
      </c>
      <c r="F59" s="80">
        <v>3</v>
      </c>
      <c r="G59" s="80">
        <v>4</v>
      </c>
      <c r="H59" s="80">
        <v>5</v>
      </c>
      <c r="I59" s="80">
        <v>4</v>
      </c>
      <c r="J59" s="80">
        <v>1</v>
      </c>
      <c r="K59">
        <v>1</v>
      </c>
      <c r="L59">
        <v>2</v>
      </c>
      <c r="O59" s="91">
        <v>15594.49</v>
      </c>
      <c r="P59" s="91">
        <v>669.52</v>
      </c>
      <c r="Q59" s="91">
        <v>0</v>
      </c>
      <c r="R59" s="91">
        <v>16264.01</v>
      </c>
      <c r="S59" s="91">
        <v>2468.17</v>
      </c>
      <c r="T59" s="91">
        <v>1323.61</v>
      </c>
      <c r="U59" s="91">
        <v>155.91</v>
      </c>
      <c r="V59" s="91">
        <v>3947.69</v>
      </c>
      <c r="W59" s="91">
        <v>1613.78</v>
      </c>
      <c r="X59" s="91">
        <v>533.42999999999995</v>
      </c>
      <c r="Y59" s="91">
        <v>279.86</v>
      </c>
      <c r="Z59" s="91">
        <v>2427.0700000000002</v>
      </c>
      <c r="AA59" s="91">
        <v>1422.16</v>
      </c>
      <c r="AB59" s="91">
        <v>1031.27</v>
      </c>
      <c r="AC59" s="91">
        <v>58.75</v>
      </c>
      <c r="AD59" s="91">
        <v>2512.1799999999998</v>
      </c>
      <c r="AE59" s="91">
        <v>1465.49</v>
      </c>
      <c r="AF59" s="91">
        <v>1113.51</v>
      </c>
      <c r="AG59" s="91">
        <v>288.39</v>
      </c>
      <c r="AH59" s="91">
        <v>2867.39</v>
      </c>
      <c r="AI59" s="91">
        <v>2232.77</v>
      </c>
      <c r="AJ59" s="91">
        <v>1110.28</v>
      </c>
      <c r="AK59" s="91">
        <v>628.08000000000004</v>
      </c>
      <c r="AL59" s="91">
        <v>3971.13</v>
      </c>
      <c r="AM59" s="91">
        <v>340.2</v>
      </c>
      <c r="AN59" s="91">
        <v>850.93</v>
      </c>
      <c r="AO59" s="91">
        <v>1533.5500000000002</v>
      </c>
      <c r="AP59" s="91">
        <v>2724.68</v>
      </c>
      <c r="AQ59" s="91">
        <v>116.33</v>
      </c>
      <c r="AR59" s="91">
        <v>131.19999999999999</v>
      </c>
      <c r="AS59" s="91">
        <v>722.72</v>
      </c>
      <c r="AT59" s="91">
        <v>528.91999999999996</v>
      </c>
      <c r="AU59" s="90">
        <v>77.47</v>
      </c>
      <c r="AV59" s="90">
        <v>116.33</v>
      </c>
      <c r="AW59" s="90">
        <v>774.08</v>
      </c>
      <c r="AX59" s="90">
        <v>528.91999999999996</v>
      </c>
      <c r="AY59" s="90">
        <v>236.19</v>
      </c>
      <c r="AZ59" s="90">
        <v>77.47</v>
      </c>
      <c r="BA59" s="90">
        <v>1428.7</v>
      </c>
      <c r="BB59" s="90">
        <v>765.11</v>
      </c>
      <c r="BK59" s="74">
        <v>99336</v>
      </c>
      <c r="BL59" t="s">
        <v>36</v>
      </c>
      <c r="BM59" s="90">
        <v>688.55</v>
      </c>
      <c r="BN59" s="90">
        <v>52.52</v>
      </c>
      <c r="BO59" s="90">
        <v>214.86</v>
      </c>
      <c r="BP59" s="90">
        <v>1976.35</v>
      </c>
      <c r="BQ59" s="90">
        <v>847.09</v>
      </c>
      <c r="BR59" s="90">
        <v>363.81</v>
      </c>
      <c r="BS59" s="90">
        <v>267.38</v>
      </c>
      <c r="BT59" s="90">
        <v>1930.42</v>
      </c>
      <c r="BU59" s="90">
        <v>212.56</v>
      </c>
      <c r="BV59" s="90">
        <v>365.3</v>
      </c>
      <c r="BW59" s="90">
        <v>0</v>
      </c>
      <c r="BX59" s="90">
        <v>1114.8800000000001</v>
      </c>
      <c r="BY59" s="90">
        <v>324.33999999999997</v>
      </c>
      <c r="BZ59" s="90">
        <v>140.58000000000001</v>
      </c>
      <c r="CA59" s="90">
        <v>260.38</v>
      </c>
      <c r="CB59" s="90">
        <v>876.72</v>
      </c>
      <c r="CC59" s="90">
        <v>101.76</v>
      </c>
      <c r="CD59" s="90">
        <v>161.77000000000001</v>
      </c>
      <c r="CE59" s="90">
        <v>21.67</v>
      </c>
      <c r="CF59" s="90">
        <v>372.87</v>
      </c>
      <c r="CG59" s="90">
        <v>316.41000000000003</v>
      </c>
      <c r="CH59" s="90">
        <v>11.02</v>
      </c>
      <c r="CI59" s="90">
        <v>0</v>
      </c>
      <c r="CJ59" s="90">
        <v>370.56</v>
      </c>
      <c r="CK59" s="90">
        <v>43.13</v>
      </c>
      <c r="CL59" s="90">
        <v>316.41000000000003</v>
      </c>
      <c r="CM59" s="90">
        <v>11.02</v>
      </c>
      <c r="CN59" s="90">
        <v>394.28</v>
      </c>
      <c r="CO59" s="90">
        <v>49.29</v>
      </c>
      <c r="CP59" s="90">
        <v>37.67</v>
      </c>
      <c r="CQ59" s="90">
        <v>283.95</v>
      </c>
      <c r="CR59" s="90">
        <v>418.77</v>
      </c>
      <c r="CS59" s="90">
        <v>128.56</v>
      </c>
      <c r="CT59" s="90">
        <v>112.37</v>
      </c>
      <c r="CU59" s="90">
        <v>1706.55</v>
      </c>
      <c r="CV59" s="90">
        <v>2103.9299999999998</v>
      </c>
      <c r="CW59" s="90">
        <v>124.21</v>
      </c>
      <c r="CX59" s="90">
        <v>121.88</v>
      </c>
      <c r="CY59" s="90">
        <v>1813.46</v>
      </c>
      <c r="CZ59" s="90">
        <v>2091.96</v>
      </c>
    </row>
    <row r="60" spans="1:104" x14ac:dyDescent="0.25">
      <c r="A60" s="87">
        <v>98225</v>
      </c>
      <c r="B60" s="1" t="s">
        <v>33</v>
      </c>
      <c r="C60" s="80">
        <v>2</v>
      </c>
      <c r="D60" s="80">
        <v>2</v>
      </c>
      <c r="E60" s="80">
        <v>2</v>
      </c>
      <c r="F60" s="80">
        <v>2</v>
      </c>
      <c r="G60" s="80">
        <v>2</v>
      </c>
      <c r="H60" s="80"/>
      <c r="I60" s="80">
        <v>1</v>
      </c>
      <c r="J60" s="80">
        <v>1</v>
      </c>
      <c r="K60">
        <v>1</v>
      </c>
      <c r="L60">
        <v>1</v>
      </c>
      <c r="O60" s="91">
        <v>19570.04</v>
      </c>
      <c r="P60" s="91">
        <v>2408.08</v>
      </c>
      <c r="Q60" s="91">
        <v>0</v>
      </c>
      <c r="R60" s="91">
        <v>21978.12</v>
      </c>
      <c r="S60" s="91">
        <v>233.81</v>
      </c>
      <c r="T60" s="91">
        <v>0</v>
      </c>
      <c r="U60" s="91">
        <v>0</v>
      </c>
      <c r="V60" s="91">
        <v>233.81</v>
      </c>
      <c r="W60" s="91">
        <v>1289.6400000000001</v>
      </c>
      <c r="X60" s="91">
        <v>165.76</v>
      </c>
      <c r="Y60" s="91">
        <v>0</v>
      </c>
      <c r="Z60" s="91">
        <v>1455.4</v>
      </c>
      <c r="AA60" s="91">
        <v>2622.97</v>
      </c>
      <c r="AB60" s="91">
        <v>0</v>
      </c>
      <c r="AC60" s="91">
        <v>0</v>
      </c>
      <c r="AD60" s="91">
        <v>2622.97</v>
      </c>
      <c r="AE60" s="91">
        <v>238.5</v>
      </c>
      <c r="AF60" s="91">
        <v>0</v>
      </c>
      <c r="AG60" s="91">
        <v>0</v>
      </c>
      <c r="AH60" s="91">
        <v>238.5</v>
      </c>
      <c r="AI60" s="91"/>
      <c r="AJ60" s="91"/>
      <c r="AK60" s="91"/>
      <c r="AL60" s="91"/>
      <c r="AM60" s="91">
        <v>145.65</v>
      </c>
      <c r="AN60" s="91">
        <v>0</v>
      </c>
      <c r="AO60" s="91">
        <v>0</v>
      </c>
      <c r="AP60" s="91">
        <v>145.65</v>
      </c>
      <c r="AQ60" s="91">
        <v>0</v>
      </c>
      <c r="AR60" s="91">
        <v>75.67</v>
      </c>
      <c r="AS60" s="91">
        <v>217.5</v>
      </c>
      <c r="AT60" s="91">
        <v>75.67</v>
      </c>
      <c r="AU60" s="90">
        <v>141.83000000000001</v>
      </c>
      <c r="AV60" s="90">
        <v>0</v>
      </c>
      <c r="AW60" s="90">
        <v>422.41999999999996</v>
      </c>
      <c r="AX60" s="90">
        <v>148.76</v>
      </c>
      <c r="AY60" s="90">
        <v>131.83000000000001</v>
      </c>
      <c r="AZ60" s="90">
        <v>18.52</v>
      </c>
      <c r="BA60" s="90">
        <v>7379.13</v>
      </c>
      <c r="BB60" s="90">
        <v>150.35</v>
      </c>
      <c r="BK60" s="74">
        <v>99337</v>
      </c>
      <c r="BL60" t="s">
        <v>36</v>
      </c>
      <c r="BM60" s="90">
        <v>87.85</v>
      </c>
      <c r="BN60" s="90">
        <v>23.49</v>
      </c>
      <c r="BO60" s="90">
        <v>0</v>
      </c>
      <c r="BP60" s="90">
        <v>203.45</v>
      </c>
      <c r="BQ60" s="90">
        <v>92.11</v>
      </c>
      <c r="BR60" s="90">
        <v>87.85</v>
      </c>
      <c r="BS60" s="90">
        <v>23.49</v>
      </c>
      <c r="BT60" s="90">
        <v>316.70999999999998</v>
      </c>
      <c r="BU60" s="90">
        <v>113.26</v>
      </c>
      <c r="BV60" s="90">
        <v>92.11</v>
      </c>
      <c r="BW60" s="90">
        <v>68.91</v>
      </c>
      <c r="BX60" s="90">
        <v>274.27999999999997</v>
      </c>
      <c r="BY60" s="90">
        <v>22.52</v>
      </c>
      <c r="BZ60" s="90">
        <v>113.26</v>
      </c>
      <c r="CA60" s="90">
        <v>23.88</v>
      </c>
      <c r="CB60" s="90">
        <v>179.33</v>
      </c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>
        <v>56.39</v>
      </c>
      <c r="CX60" s="90">
        <v>878.08</v>
      </c>
      <c r="CY60" s="90">
        <v>0</v>
      </c>
      <c r="CZ60" s="90">
        <v>986.92</v>
      </c>
    </row>
    <row r="61" spans="1:104" x14ac:dyDescent="0.25">
      <c r="A61" s="87">
        <v>98226</v>
      </c>
      <c r="B61" s="1" t="s">
        <v>33</v>
      </c>
      <c r="C61" s="80">
        <v>1</v>
      </c>
      <c r="D61" s="80"/>
      <c r="E61" s="80">
        <v>1</v>
      </c>
      <c r="F61" s="80">
        <v>3</v>
      </c>
      <c r="G61" s="80"/>
      <c r="H61" s="80"/>
      <c r="I61" s="80">
        <v>1</v>
      </c>
      <c r="J61" s="80">
        <v>1</v>
      </c>
      <c r="K61">
        <v>2</v>
      </c>
      <c r="O61" s="91">
        <v>7821.77</v>
      </c>
      <c r="P61" s="91">
        <v>0</v>
      </c>
      <c r="Q61" s="91">
        <v>0</v>
      </c>
      <c r="R61" s="91">
        <v>7821.77</v>
      </c>
      <c r="S61" s="91"/>
      <c r="T61" s="91"/>
      <c r="U61" s="91"/>
      <c r="V61" s="91"/>
      <c r="W61" s="91">
        <v>6472.22</v>
      </c>
      <c r="X61" s="91">
        <v>0</v>
      </c>
      <c r="Y61" s="91">
        <v>0</v>
      </c>
      <c r="Z61" s="91">
        <v>6472.22</v>
      </c>
      <c r="AA61" s="91">
        <v>12128.7</v>
      </c>
      <c r="AB61" s="91">
        <v>6472.22</v>
      </c>
      <c r="AC61" s="91">
        <v>0</v>
      </c>
      <c r="AD61" s="91">
        <v>18600.919999999998</v>
      </c>
      <c r="AE61" s="91"/>
      <c r="AF61" s="91"/>
      <c r="AG61" s="91"/>
      <c r="AH61" s="91"/>
      <c r="AI61" s="91"/>
      <c r="AJ61" s="91"/>
      <c r="AK61" s="91"/>
      <c r="AL61" s="91"/>
      <c r="AM61" s="91">
        <v>4175.4399999999996</v>
      </c>
      <c r="AN61" s="91">
        <v>0</v>
      </c>
      <c r="AO61" s="91">
        <v>0</v>
      </c>
      <c r="AP61" s="91">
        <v>4175.4399999999996</v>
      </c>
      <c r="AQ61" s="91">
        <v>0</v>
      </c>
      <c r="AR61" s="91">
        <v>1992.4</v>
      </c>
      <c r="AS61" s="91">
        <v>7818.54</v>
      </c>
      <c r="AT61" s="91">
        <v>4175.4399999999996</v>
      </c>
      <c r="AU61" s="90">
        <v>5333.05</v>
      </c>
      <c r="AV61" s="90">
        <v>0</v>
      </c>
      <c r="AW61" s="90">
        <v>18510.36</v>
      </c>
      <c r="AX61" s="90">
        <v>9508.49</v>
      </c>
      <c r="AY61" s="90"/>
      <c r="AZ61" s="90"/>
      <c r="BA61" s="90"/>
      <c r="BB61" s="90"/>
      <c r="BK61" s="74">
        <v>99344</v>
      </c>
      <c r="BL61" t="s">
        <v>36</v>
      </c>
      <c r="BM61" s="90">
        <v>708.06</v>
      </c>
      <c r="BN61" s="90">
        <v>88.45</v>
      </c>
      <c r="BO61" s="90">
        <v>20.100000000000001</v>
      </c>
      <c r="BP61" s="90">
        <v>1937.03</v>
      </c>
      <c r="BQ61" s="90">
        <v>1462.51</v>
      </c>
      <c r="BR61" s="90">
        <v>376.31</v>
      </c>
      <c r="BS61" s="90">
        <v>68.31</v>
      </c>
      <c r="BT61" s="90">
        <v>3351.94</v>
      </c>
      <c r="BU61" s="90">
        <v>1729.94</v>
      </c>
      <c r="BV61" s="90">
        <v>387.03</v>
      </c>
      <c r="BW61" s="90">
        <v>86.77</v>
      </c>
      <c r="BX61" s="90">
        <v>4432.6499999999996</v>
      </c>
      <c r="BY61" s="90">
        <v>2038</v>
      </c>
      <c r="BZ61" s="90">
        <v>1086.9000000000001</v>
      </c>
      <c r="CA61" s="90">
        <v>393.31</v>
      </c>
      <c r="CB61" s="90">
        <v>5408.36</v>
      </c>
      <c r="CC61" s="90">
        <v>1031.76</v>
      </c>
      <c r="CD61" s="90">
        <v>636.9</v>
      </c>
      <c r="CE61" s="90">
        <v>622.19000000000005</v>
      </c>
      <c r="CF61" s="90">
        <v>3022.66</v>
      </c>
      <c r="CG61" s="90">
        <v>554.48</v>
      </c>
      <c r="CH61" s="90">
        <v>502.92</v>
      </c>
      <c r="CI61" s="90">
        <v>672.1</v>
      </c>
      <c r="CJ61" s="90">
        <v>1992.26</v>
      </c>
      <c r="CK61" s="90">
        <v>112.04</v>
      </c>
      <c r="CL61" s="90">
        <v>232.18</v>
      </c>
      <c r="CM61" s="90">
        <v>324.64</v>
      </c>
      <c r="CN61" s="90">
        <v>786.32</v>
      </c>
      <c r="CO61" s="90">
        <v>209.4</v>
      </c>
      <c r="CP61" s="90">
        <v>68.489999999999995</v>
      </c>
      <c r="CQ61" s="90">
        <v>345.97</v>
      </c>
      <c r="CR61" s="90">
        <v>768.71</v>
      </c>
      <c r="CS61" s="90">
        <v>215.53</v>
      </c>
      <c r="CT61" s="90">
        <v>108.98</v>
      </c>
      <c r="CU61" s="90">
        <v>544.27</v>
      </c>
      <c r="CV61" s="90">
        <v>1123.57</v>
      </c>
      <c r="CW61" s="90">
        <v>218.22</v>
      </c>
      <c r="CX61" s="90">
        <v>176.54</v>
      </c>
      <c r="CY61" s="90">
        <v>647.95000000000005</v>
      </c>
      <c r="CZ61" s="90">
        <v>1265.47</v>
      </c>
    </row>
    <row r="62" spans="1:104" x14ac:dyDescent="0.25">
      <c r="A62" s="87">
        <v>98230</v>
      </c>
      <c r="B62" s="1" t="s">
        <v>33</v>
      </c>
      <c r="C62" s="80"/>
      <c r="D62" s="80"/>
      <c r="E62" s="80">
        <v>1</v>
      </c>
      <c r="F62" s="80">
        <v>1</v>
      </c>
      <c r="G62" s="80">
        <v>1</v>
      </c>
      <c r="H62" s="80"/>
      <c r="I62" s="80"/>
      <c r="J62" s="80"/>
      <c r="O62" s="91"/>
      <c r="P62" s="91"/>
      <c r="Q62" s="91"/>
      <c r="R62" s="91"/>
      <c r="S62" s="91"/>
      <c r="T62" s="91"/>
      <c r="U62" s="91"/>
      <c r="V62" s="91"/>
      <c r="W62" s="91">
        <v>28401.48</v>
      </c>
      <c r="X62" s="91">
        <v>0</v>
      </c>
      <c r="Y62" s="91">
        <v>0</v>
      </c>
      <c r="Z62" s="91">
        <v>28401.48</v>
      </c>
      <c r="AA62" s="91">
        <v>38830.83</v>
      </c>
      <c r="AB62" s="91">
        <v>28401.48</v>
      </c>
      <c r="AC62" s="91">
        <v>0</v>
      </c>
      <c r="AD62" s="91">
        <v>67232.31</v>
      </c>
      <c r="AE62" s="91">
        <v>29203.59</v>
      </c>
      <c r="AF62" s="91">
        <v>0</v>
      </c>
      <c r="AG62" s="91">
        <v>0</v>
      </c>
      <c r="AH62" s="91">
        <v>29203.59</v>
      </c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0"/>
      <c r="AV62" s="90"/>
      <c r="AW62" s="90"/>
      <c r="AX62" s="90"/>
      <c r="AY62" s="90"/>
      <c r="AZ62" s="90"/>
      <c r="BA62" s="90"/>
      <c r="BB62" s="90"/>
      <c r="BK62" s="74">
        <v>99350</v>
      </c>
      <c r="BL62" t="s">
        <v>36</v>
      </c>
      <c r="BM62" s="90">
        <v>70.33</v>
      </c>
      <c r="BN62" s="90">
        <v>31.83</v>
      </c>
      <c r="BO62" s="90">
        <v>41.27</v>
      </c>
      <c r="BP62" s="90">
        <v>285.66000000000003</v>
      </c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</row>
    <row r="63" spans="1:104" x14ac:dyDescent="0.25">
      <c r="A63" s="87">
        <v>98233</v>
      </c>
      <c r="B63" s="1" t="s">
        <v>33</v>
      </c>
      <c r="C63" s="80">
        <v>4</v>
      </c>
      <c r="D63" s="80">
        <v>2</v>
      </c>
      <c r="E63" s="80">
        <v>4</v>
      </c>
      <c r="F63" s="80">
        <v>5</v>
      </c>
      <c r="G63" s="80">
        <v>2</v>
      </c>
      <c r="H63" s="80">
        <v>1</v>
      </c>
      <c r="I63" s="80">
        <v>7</v>
      </c>
      <c r="J63" s="80">
        <v>6</v>
      </c>
      <c r="K63">
        <v>5</v>
      </c>
      <c r="L63">
        <v>2</v>
      </c>
      <c r="O63" s="91">
        <v>15644.26</v>
      </c>
      <c r="P63" s="91">
        <v>12447.07</v>
      </c>
      <c r="Q63" s="91">
        <v>0</v>
      </c>
      <c r="R63" s="91">
        <v>28091.33</v>
      </c>
      <c r="S63" s="91">
        <v>5398.59</v>
      </c>
      <c r="T63" s="91">
        <v>6327.11</v>
      </c>
      <c r="U63" s="91">
        <v>0</v>
      </c>
      <c r="V63" s="91">
        <v>11725.7</v>
      </c>
      <c r="W63" s="91">
        <v>9589.92</v>
      </c>
      <c r="X63" s="91">
        <v>0</v>
      </c>
      <c r="Y63" s="91">
        <v>0</v>
      </c>
      <c r="Z63" s="91">
        <v>9589.92</v>
      </c>
      <c r="AA63" s="91">
        <v>7390.41</v>
      </c>
      <c r="AB63" s="91">
        <v>0</v>
      </c>
      <c r="AC63" s="91">
        <v>0</v>
      </c>
      <c r="AD63" s="91">
        <v>7390.41</v>
      </c>
      <c r="AE63" s="91">
        <v>2950.82</v>
      </c>
      <c r="AF63" s="91">
        <v>2781.69</v>
      </c>
      <c r="AG63" s="91">
        <v>0</v>
      </c>
      <c r="AH63" s="91">
        <v>5732.51</v>
      </c>
      <c r="AI63" s="91">
        <v>0</v>
      </c>
      <c r="AJ63" s="91">
        <v>565.08000000000004</v>
      </c>
      <c r="AK63" s="91">
        <v>686.5</v>
      </c>
      <c r="AL63" s="91">
        <v>1251.58</v>
      </c>
      <c r="AM63" s="91">
        <v>2195.4699999999998</v>
      </c>
      <c r="AN63" s="91">
        <v>69.25</v>
      </c>
      <c r="AO63" s="91">
        <v>0</v>
      </c>
      <c r="AP63" s="91">
        <v>2264.7199999999998</v>
      </c>
      <c r="AQ63" s="91">
        <v>2763.75</v>
      </c>
      <c r="AR63" s="91">
        <v>1784.94</v>
      </c>
      <c r="AS63" s="91">
        <v>8214.5</v>
      </c>
      <c r="AT63" s="91">
        <v>4617.9399999999996</v>
      </c>
      <c r="AU63" s="90">
        <v>1721.09</v>
      </c>
      <c r="AV63" s="90">
        <v>2027.38</v>
      </c>
      <c r="AW63" s="90">
        <v>8727.6299999999992</v>
      </c>
      <c r="AX63" s="90">
        <v>5075.46</v>
      </c>
      <c r="AY63" s="90">
        <v>123.83</v>
      </c>
      <c r="AZ63" s="90">
        <v>93.54</v>
      </c>
      <c r="BA63" s="90">
        <v>3760.04</v>
      </c>
      <c r="BB63" s="90">
        <v>3571.74</v>
      </c>
      <c r="BK63" s="74">
        <v>99352</v>
      </c>
      <c r="BL63" t="s">
        <v>36</v>
      </c>
      <c r="BM63" s="90">
        <v>138</v>
      </c>
      <c r="BN63" s="90">
        <v>64.05</v>
      </c>
      <c r="BO63" s="90">
        <v>44.1</v>
      </c>
      <c r="BP63" s="90">
        <v>396.85</v>
      </c>
      <c r="BQ63" s="90">
        <v>235.62</v>
      </c>
      <c r="BR63" s="90">
        <v>138</v>
      </c>
      <c r="BS63" s="90">
        <v>6.1</v>
      </c>
      <c r="BT63" s="90">
        <v>573.94000000000005</v>
      </c>
      <c r="BU63" s="90">
        <v>70.319999999999993</v>
      </c>
      <c r="BV63" s="90">
        <v>84.92</v>
      </c>
      <c r="BW63" s="90">
        <v>0</v>
      </c>
      <c r="BX63" s="90">
        <v>229.82</v>
      </c>
      <c r="BY63" s="90">
        <v>103.14</v>
      </c>
      <c r="BZ63" s="90">
        <v>0</v>
      </c>
      <c r="CA63" s="90">
        <v>0</v>
      </c>
      <c r="CB63" s="90">
        <v>181.93</v>
      </c>
      <c r="CC63" s="90">
        <v>115</v>
      </c>
      <c r="CD63" s="90">
        <v>43.14</v>
      </c>
      <c r="CE63" s="90">
        <v>0</v>
      </c>
      <c r="CF63" s="90">
        <v>155.57</v>
      </c>
      <c r="CG63" s="90">
        <v>115</v>
      </c>
      <c r="CH63" s="90">
        <v>67.59</v>
      </c>
      <c r="CI63" s="90">
        <v>0</v>
      </c>
      <c r="CJ63" s="90">
        <v>88.78</v>
      </c>
      <c r="CK63" s="90"/>
      <c r="CL63" s="90"/>
      <c r="CM63" s="90"/>
      <c r="CN63" s="90"/>
      <c r="CO63" s="90"/>
      <c r="CP63" s="90"/>
      <c r="CQ63" s="90"/>
      <c r="CR63" s="90"/>
      <c r="CS63" s="90">
        <v>30.8</v>
      </c>
      <c r="CT63" s="90">
        <v>44.94</v>
      </c>
      <c r="CU63" s="90">
        <v>583.75</v>
      </c>
      <c r="CV63" s="90">
        <v>700.2</v>
      </c>
      <c r="CW63" s="90">
        <v>40.71</v>
      </c>
      <c r="CX63" s="90">
        <v>30.8</v>
      </c>
      <c r="CY63" s="90">
        <v>628.69000000000005</v>
      </c>
      <c r="CZ63" s="90">
        <v>700.2</v>
      </c>
    </row>
    <row r="64" spans="1:104" x14ac:dyDescent="0.25">
      <c r="A64" s="87">
        <v>98247</v>
      </c>
      <c r="B64" s="1" t="s">
        <v>33</v>
      </c>
      <c r="C64" s="80"/>
      <c r="D64" s="80">
        <v>1</v>
      </c>
      <c r="E64" s="80"/>
      <c r="F64" s="80"/>
      <c r="G64" s="80"/>
      <c r="H64" s="80"/>
      <c r="I64" s="80"/>
      <c r="J64" s="80"/>
      <c r="O64" s="91"/>
      <c r="P64" s="91"/>
      <c r="Q64" s="91"/>
      <c r="R64" s="91"/>
      <c r="S64" s="91">
        <v>1538.54</v>
      </c>
      <c r="T64" s="91">
        <v>0</v>
      </c>
      <c r="U64" s="91">
        <v>0</v>
      </c>
      <c r="V64" s="91">
        <v>1538.54</v>
      </c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0"/>
      <c r="AV64" s="90"/>
      <c r="AW64" s="90"/>
      <c r="AX64" s="90"/>
      <c r="AY64" s="90"/>
      <c r="AZ64" s="90"/>
      <c r="BA64" s="90"/>
      <c r="BB64" s="90"/>
      <c r="BK64" s="74">
        <v>99354</v>
      </c>
      <c r="BL64" t="s">
        <v>36</v>
      </c>
      <c r="BM64" s="90">
        <v>585.79999999999995</v>
      </c>
      <c r="BN64" s="90">
        <v>80.67</v>
      </c>
      <c r="BO64" s="90">
        <v>44.83</v>
      </c>
      <c r="BP64" s="90">
        <v>1389.09</v>
      </c>
      <c r="BQ64" s="90">
        <v>701.74</v>
      </c>
      <c r="BR64" s="90">
        <v>125</v>
      </c>
      <c r="BS64" s="90">
        <v>0</v>
      </c>
      <c r="BT64" s="90">
        <v>1333.64</v>
      </c>
      <c r="BU64" s="90">
        <v>109.8</v>
      </c>
      <c r="BV64" s="90">
        <v>139.41</v>
      </c>
      <c r="BW64" s="90">
        <v>0</v>
      </c>
      <c r="BX64" s="90">
        <v>354.81</v>
      </c>
      <c r="BY64" s="90">
        <v>190.02</v>
      </c>
      <c r="BZ64" s="90">
        <v>0</v>
      </c>
      <c r="CA64" s="90">
        <v>0</v>
      </c>
      <c r="CB64" s="90">
        <v>299.66000000000003</v>
      </c>
      <c r="CC64" s="90"/>
      <c r="CD64" s="90"/>
      <c r="CE64" s="90"/>
      <c r="CF64" s="90"/>
      <c r="CG64" s="90">
        <v>37.880000000000003</v>
      </c>
      <c r="CH64" s="90">
        <v>0</v>
      </c>
      <c r="CI64" s="90">
        <v>0</v>
      </c>
      <c r="CJ64" s="90">
        <v>65.86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>
        <v>2.31</v>
      </c>
      <c r="CX64" s="90">
        <v>0</v>
      </c>
      <c r="CY64" s="90">
        <v>0</v>
      </c>
      <c r="CZ64" s="90">
        <v>7.52</v>
      </c>
    </row>
    <row r="65" spans="1:104" x14ac:dyDescent="0.25">
      <c r="A65" s="87">
        <v>98248</v>
      </c>
      <c r="B65" s="1" t="s">
        <v>33</v>
      </c>
      <c r="C65" s="80">
        <v>2</v>
      </c>
      <c r="D65" s="80">
        <v>3</v>
      </c>
      <c r="E65" s="80">
        <v>5</v>
      </c>
      <c r="F65" s="80">
        <v>1</v>
      </c>
      <c r="G65" s="80">
        <v>2</v>
      </c>
      <c r="H65" s="80">
        <v>2</v>
      </c>
      <c r="I65" s="80">
        <v>4</v>
      </c>
      <c r="J65" s="80">
        <v>2</v>
      </c>
      <c r="K65">
        <v>2</v>
      </c>
      <c r="L65">
        <v>3</v>
      </c>
      <c r="O65" s="91">
        <v>8627.31</v>
      </c>
      <c r="P65" s="91">
        <v>5602.56</v>
      </c>
      <c r="Q65" s="91">
        <v>3097.62</v>
      </c>
      <c r="R65" s="91">
        <v>45256.480000000003</v>
      </c>
      <c r="S65" s="91">
        <v>40325.089999999997</v>
      </c>
      <c r="T65" s="91">
        <v>8205.74</v>
      </c>
      <c r="U65" s="91">
        <v>33281.299999999996</v>
      </c>
      <c r="V65" s="91">
        <v>81812.13</v>
      </c>
      <c r="W65" s="91">
        <v>6347.41</v>
      </c>
      <c r="X65" s="91">
        <v>10259.459999999999</v>
      </c>
      <c r="Y65" s="91">
        <v>35950.36</v>
      </c>
      <c r="Z65" s="91">
        <v>52557.23</v>
      </c>
      <c r="AA65" s="91">
        <v>6086.64</v>
      </c>
      <c r="AB65" s="91">
        <v>5869.18</v>
      </c>
      <c r="AC65" s="91">
        <v>29596.36</v>
      </c>
      <c r="AD65" s="91">
        <v>41552.18</v>
      </c>
      <c r="AE65" s="91">
        <v>5983.56</v>
      </c>
      <c r="AF65" s="91">
        <v>6086.64</v>
      </c>
      <c r="AG65" s="91">
        <v>5870.18</v>
      </c>
      <c r="AH65" s="91">
        <v>47535.74</v>
      </c>
      <c r="AI65" s="91">
        <v>5354.97</v>
      </c>
      <c r="AJ65" s="91">
        <v>5983.56</v>
      </c>
      <c r="AK65" s="91">
        <v>35049.11</v>
      </c>
      <c r="AL65" s="91">
        <v>46387.64</v>
      </c>
      <c r="AM65" s="91">
        <v>5476.59</v>
      </c>
      <c r="AN65" s="91">
        <v>5260.1</v>
      </c>
      <c r="AO65" s="91">
        <v>26858.43</v>
      </c>
      <c r="AP65" s="91">
        <v>37595.120000000003</v>
      </c>
      <c r="AQ65" s="91">
        <v>4801.57</v>
      </c>
      <c r="AR65" s="91">
        <v>5137.21</v>
      </c>
      <c r="AS65" s="91">
        <v>42100.13</v>
      </c>
      <c r="AT65" s="91">
        <v>31989.75</v>
      </c>
      <c r="AU65" s="90">
        <v>5308.14</v>
      </c>
      <c r="AV65" s="90">
        <v>4481.83</v>
      </c>
      <c r="AW65" s="90">
        <v>25741.78</v>
      </c>
      <c r="AX65" s="90">
        <v>14356.02</v>
      </c>
      <c r="AY65" s="90">
        <v>6228.96</v>
      </c>
      <c r="AZ65" s="90">
        <v>5308.14</v>
      </c>
      <c r="BA65" s="90">
        <v>34187.08</v>
      </c>
      <c r="BB65" s="90">
        <v>20584.98</v>
      </c>
      <c r="BK65" s="74">
        <v>99362</v>
      </c>
      <c r="BL65" t="s">
        <v>36</v>
      </c>
      <c r="BM65" s="90">
        <v>3463.71</v>
      </c>
      <c r="BN65" s="90">
        <v>211.51</v>
      </c>
      <c r="BO65" s="90">
        <v>386.31</v>
      </c>
      <c r="BP65" s="90">
        <v>8892.24</v>
      </c>
      <c r="BQ65" s="90">
        <v>4589.53</v>
      </c>
      <c r="BR65" s="90">
        <v>1675.63</v>
      </c>
      <c r="BS65" s="90">
        <v>152.69</v>
      </c>
      <c r="BT65" s="90">
        <v>11644.82</v>
      </c>
      <c r="BU65" s="90">
        <v>2618.58</v>
      </c>
      <c r="BV65" s="90">
        <v>1449.01</v>
      </c>
      <c r="BW65" s="90">
        <v>978.64</v>
      </c>
      <c r="BX65" s="90">
        <v>8080.74</v>
      </c>
      <c r="BY65" s="90">
        <v>2683.14</v>
      </c>
      <c r="BZ65" s="90">
        <v>1618.85</v>
      </c>
      <c r="CA65" s="90">
        <v>1338.56</v>
      </c>
      <c r="CB65" s="90">
        <v>7612.33</v>
      </c>
      <c r="CC65" s="90">
        <v>1824.3</v>
      </c>
      <c r="CD65" s="90">
        <v>2381.73</v>
      </c>
      <c r="CE65" s="90">
        <v>2417.5300000000002</v>
      </c>
      <c r="CF65" s="90">
        <v>7721.9</v>
      </c>
      <c r="CG65" s="90">
        <v>874.98</v>
      </c>
      <c r="CH65" s="90">
        <v>1200.77</v>
      </c>
      <c r="CI65" s="90">
        <v>3028.94</v>
      </c>
      <c r="CJ65" s="90">
        <v>5616.48</v>
      </c>
      <c r="CK65" s="90">
        <v>417.09</v>
      </c>
      <c r="CL65" s="90">
        <v>739.16</v>
      </c>
      <c r="CM65" s="90">
        <v>3645.59</v>
      </c>
      <c r="CN65" s="90">
        <v>5149.16</v>
      </c>
      <c r="CO65" s="90">
        <v>313.8</v>
      </c>
      <c r="CP65" s="90">
        <v>357.4</v>
      </c>
      <c r="CQ65" s="90">
        <v>2998.01</v>
      </c>
      <c r="CR65" s="90">
        <v>3986.06</v>
      </c>
      <c r="CS65" s="90">
        <v>554.76</v>
      </c>
      <c r="CT65" s="90">
        <v>358.71</v>
      </c>
      <c r="CU65" s="90">
        <v>3050.35</v>
      </c>
      <c r="CV65" s="90">
        <v>5194.34</v>
      </c>
      <c r="CW65" s="90">
        <v>251.11</v>
      </c>
      <c r="CX65" s="90">
        <v>1579.89</v>
      </c>
      <c r="CY65" s="90">
        <v>1356.52</v>
      </c>
      <c r="CZ65" s="90">
        <v>3408.56</v>
      </c>
    </row>
    <row r="66" spans="1:104" x14ac:dyDescent="0.25">
      <c r="A66" s="87">
        <v>98264</v>
      </c>
      <c r="B66" s="1" t="s">
        <v>33</v>
      </c>
      <c r="C66" s="80">
        <v>1</v>
      </c>
      <c r="D66" s="80"/>
      <c r="E66" s="80"/>
      <c r="F66" s="80"/>
      <c r="G66" s="80"/>
      <c r="H66" s="80"/>
      <c r="I66" s="80">
        <v>1</v>
      </c>
      <c r="J66" s="80"/>
      <c r="K66">
        <v>2</v>
      </c>
      <c r="O66" s="91">
        <v>755.78</v>
      </c>
      <c r="P66" s="91">
        <v>0</v>
      </c>
      <c r="Q66" s="91">
        <v>0</v>
      </c>
      <c r="R66" s="91">
        <v>755.78</v>
      </c>
      <c r="S66" s="91"/>
      <c r="T66" s="91"/>
      <c r="U66" s="91"/>
      <c r="V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>
        <v>724.93</v>
      </c>
      <c r="AN66" s="91">
        <v>0</v>
      </c>
      <c r="AO66" s="91">
        <v>0</v>
      </c>
      <c r="AP66" s="91">
        <v>724.93</v>
      </c>
      <c r="AQ66" s="91"/>
      <c r="AR66" s="91"/>
      <c r="AS66" s="91"/>
      <c r="AT66" s="91"/>
      <c r="AU66" s="90">
        <v>1197.49</v>
      </c>
      <c r="AV66" s="90">
        <v>0</v>
      </c>
      <c r="AW66" s="90">
        <v>3523.2700000000004</v>
      </c>
      <c r="AX66" s="90">
        <v>1197.49</v>
      </c>
      <c r="AY66" s="90"/>
      <c r="AZ66" s="90"/>
      <c r="BA66" s="90"/>
      <c r="BB66" s="90"/>
    </row>
    <row r="67" spans="1:104" x14ac:dyDescent="0.25">
      <c r="A67" s="87">
        <v>98273</v>
      </c>
      <c r="B67" s="1" t="s">
        <v>33</v>
      </c>
      <c r="C67" s="80"/>
      <c r="D67" s="80"/>
      <c r="E67" s="80">
        <v>1</v>
      </c>
      <c r="F67" s="80">
        <v>1</v>
      </c>
      <c r="G67" s="80"/>
      <c r="H67" s="80"/>
      <c r="I67" s="80"/>
      <c r="J67" s="80"/>
      <c r="O67" s="91"/>
      <c r="P67" s="91"/>
      <c r="Q67" s="91"/>
      <c r="R67" s="91"/>
      <c r="S67" s="91"/>
      <c r="T67" s="91"/>
      <c r="U67" s="91"/>
      <c r="V67" s="91"/>
      <c r="W67" s="91">
        <v>8867.01</v>
      </c>
      <c r="X67" s="91">
        <v>0</v>
      </c>
      <c r="Y67" s="91">
        <v>0</v>
      </c>
      <c r="Z67" s="91">
        <v>8867.01</v>
      </c>
      <c r="AA67" s="91">
        <v>1353.94</v>
      </c>
      <c r="AB67" s="91">
        <v>0</v>
      </c>
      <c r="AC67" s="91">
        <v>0</v>
      </c>
      <c r="AD67" s="91">
        <v>1353.94</v>
      </c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0"/>
      <c r="AV67" s="90"/>
      <c r="AW67" s="90"/>
      <c r="AX67" s="90"/>
      <c r="AY67" s="90"/>
      <c r="AZ67" s="90"/>
      <c r="BA67" s="90"/>
      <c r="BB67" s="90"/>
    </row>
    <row r="68" spans="1:104" x14ac:dyDescent="0.25">
      <c r="A68" s="87">
        <v>98277</v>
      </c>
      <c r="B68" s="1" t="s">
        <v>33</v>
      </c>
      <c r="C68" s="80"/>
      <c r="D68" s="80"/>
      <c r="E68" s="80"/>
      <c r="F68" s="80"/>
      <c r="G68" s="80"/>
      <c r="H68" s="80"/>
      <c r="I68" s="80">
        <v>1</v>
      </c>
      <c r="J68" s="80"/>
      <c r="O68" s="91"/>
      <c r="P68" s="91"/>
      <c r="Q68" s="91"/>
      <c r="R68" s="91"/>
      <c r="S68" s="91"/>
      <c r="T68" s="91"/>
      <c r="U68" s="91"/>
      <c r="V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>
        <v>0.86</v>
      </c>
      <c r="AN68" s="91">
        <v>0</v>
      </c>
      <c r="AO68" s="91">
        <v>0</v>
      </c>
      <c r="AP68" s="91">
        <v>0.86</v>
      </c>
      <c r="AQ68" s="91"/>
      <c r="AR68" s="91"/>
      <c r="AS68" s="91"/>
      <c r="AT68" s="91"/>
      <c r="AU68" s="90"/>
      <c r="AV68" s="90"/>
      <c r="AW68" s="90"/>
      <c r="AX68" s="90"/>
      <c r="AY68" s="90"/>
      <c r="AZ68" s="90"/>
      <c r="BA68" s="90"/>
      <c r="BB68" s="90"/>
    </row>
    <row r="69" spans="1:104" x14ac:dyDescent="0.25">
      <c r="A69" s="87">
        <v>98295</v>
      </c>
      <c r="B69" s="1" t="s">
        <v>33</v>
      </c>
      <c r="C69" s="80">
        <v>1</v>
      </c>
      <c r="D69" s="80">
        <v>1</v>
      </c>
      <c r="E69" s="80">
        <v>1</v>
      </c>
      <c r="F69" s="80">
        <v>1</v>
      </c>
      <c r="G69" s="80">
        <v>1</v>
      </c>
      <c r="H69" s="80"/>
      <c r="I69" s="80">
        <v>1</v>
      </c>
      <c r="J69" s="80"/>
      <c r="O69" s="91">
        <v>61.82</v>
      </c>
      <c r="P69" s="91">
        <v>0</v>
      </c>
      <c r="Q69" s="91">
        <v>0</v>
      </c>
      <c r="R69" s="91">
        <v>61.82</v>
      </c>
      <c r="S69" s="91">
        <v>62.44</v>
      </c>
      <c r="T69" s="91">
        <v>61.82</v>
      </c>
      <c r="U69" s="91">
        <v>0</v>
      </c>
      <c r="V69" s="91">
        <v>124.26</v>
      </c>
      <c r="W69" s="91">
        <v>61.84</v>
      </c>
      <c r="X69" s="91">
        <v>62.44</v>
      </c>
      <c r="Y69" s="91">
        <v>61.82</v>
      </c>
      <c r="Z69" s="91">
        <v>186.1</v>
      </c>
      <c r="AA69" s="91">
        <v>48.56</v>
      </c>
      <c r="AB69" s="91">
        <v>0</v>
      </c>
      <c r="AC69" s="91">
        <v>0</v>
      </c>
      <c r="AD69" s="91">
        <v>48.56</v>
      </c>
      <c r="AE69" s="91">
        <v>63.09</v>
      </c>
      <c r="AF69" s="91">
        <v>48.56</v>
      </c>
      <c r="AG69" s="91">
        <v>0</v>
      </c>
      <c r="AH69" s="91">
        <v>111.65</v>
      </c>
      <c r="AI69" s="91"/>
      <c r="AJ69" s="91"/>
      <c r="AK69" s="91"/>
      <c r="AL69" s="91"/>
      <c r="AM69" s="91">
        <v>41.6</v>
      </c>
      <c r="AN69" s="91">
        <v>0</v>
      </c>
      <c r="AO69" s="91">
        <v>0</v>
      </c>
      <c r="AP69" s="91">
        <v>41.6</v>
      </c>
      <c r="AQ69" s="91"/>
      <c r="AR69" s="91"/>
      <c r="AS69" s="91"/>
      <c r="AT69" s="91"/>
      <c r="AU69" s="90"/>
      <c r="AV69" s="90"/>
      <c r="AW69" s="90"/>
      <c r="AX69" s="90"/>
      <c r="AY69" s="90"/>
      <c r="AZ69" s="90"/>
      <c r="BA69" s="90"/>
      <c r="BB69" s="90"/>
    </row>
    <row r="70" spans="1:104" x14ac:dyDescent="0.25">
      <c r="A70" s="87">
        <v>98366</v>
      </c>
      <c r="B70" s="1" t="s">
        <v>33</v>
      </c>
      <c r="C70" s="80"/>
      <c r="D70" s="80"/>
      <c r="E70" s="80"/>
      <c r="F70" s="80"/>
      <c r="G70" s="80"/>
      <c r="H70" s="80">
        <v>1</v>
      </c>
      <c r="I70" s="80"/>
      <c r="J70" s="80"/>
      <c r="O70" s="91"/>
      <c r="P70" s="91"/>
      <c r="Q70" s="91"/>
      <c r="R70" s="91"/>
      <c r="S70" s="91"/>
      <c r="T70" s="91"/>
      <c r="U70" s="91"/>
      <c r="V70" s="91"/>
      <c r="AA70" s="91"/>
      <c r="AB70" s="91"/>
      <c r="AC70" s="91"/>
      <c r="AD70" s="91"/>
      <c r="AE70" s="91"/>
      <c r="AF70" s="91"/>
      <c r="AG70" s="91"/>
      <c r="AH70" s="91"/>
      <c r="AI70" s="91">
        <v>2714.48</v>
      </c>
      <c r="AJ70" s="91">
        <v>0</v>
      </c>
      <c r="AK70" s="91">
        <v>0</v>
      </c>
      <c r="AL70" s="91">
        <v>2714.48</v>
      </c>
      <c r="AM70" s="91"/>
      <c r="AN70" s="91"/>
      <c r="AO70" s="91"/>
      <c r="AP70" s="91"/>
      <c r="AQ70" s="91"/>
      <c r="AR70" s="91"/>
      <c r="AS70" s="91"/>
      <c r="AT70" s="91"/>
      <c r="AU70" s="90"/>
      <c r="AV70" s="90"/>
      <c r="AW70" s="90"/>
      <c r="AX70" s="90"/>
      <c r="AY70" s="90"/>
      <c r="AZ70" s="90"/>
      <c r="BA70" s="90"/>
      <c r="BB70" s="90"/>
    </row>
    <row r="71" spans="1:104" x14ac:dyDescent="0.25">
      <c r="A71" s="87">
        <v>98550</v>
      </c>
      <c r="B71" s="1" t="s">
        <v>33</v>
      </c>
      <c r="C71" s="80"/>
      <c r="D71" s="80"/>
      <c r="E71" s="80"/>
      <c r="F71" s="80">
        <v>1</v>
      </c>
      <c r="G71" s="80"/>
      <c r="H71" s="80"/>
      <c r="I71" s="80">
        <v>1</v>
      </c>
      <c r="J71" s="80"/>
      <c r="L71">
        <v>1</v>
      </c>
      <c r="O71" s="91"/>
      <c r="P71" s="91"/>
      <c r="Q71" s="91"/>
      <c r="R71" s="91"/>
      <c r="S71" s="91"/>
      <c r="T71" s="91"/>
      <c r="U71" s="91"/>
      <c r="V71" s="91"/>
      <c r="AA71" s="91">
        <v>0.1</v>
      </c>
      <c r="AB71" s="91">
        <v>0</v>
      </c>
      <c r="AC71" s="91">
        <v>0</v>
      </c>
      <c r="AD71" s="91">
        <v>0.1</v>
      </c>
      <c r="AE71" s="91"/>
      <c r="AF71" s="91"/>
      <c r="AG71" s="91"/>
      <c r="AH71" s="91"/>
      <c r="AI71" s="91"/>
      <c r="AJ71" s="91"/>
      <c r="AK71" s="91"/>
      <c r="AL71" s="91"/>
      <c r="AM71" s="91">
        <v>34.14</v>
      </c>
      <c r="AN71" s="91">
        <v>0</v>
      </c>
      <c r="AO71" s="91">
        <v>0</v>
      </c>
      <c r="AP71" s="91">
        <v>34.14</v>
      </c>
      <c r="AQ71" s="91"/>
      <c r="AR71" s="91"/>
      <c r="AS71" s="91"/>
      <c r="AT71" s="91"/>
      <c r="AU71" s="90"/>
      <c r="AV71" s="90"/>
      <c r="AW71" s="90"/>
      <c r="AX71" s="90"/>
      <c r="AY71" s="90">
        <v>1778.57</v>
      </c>
      <c r="AZ71" s="90">
        <v>0</v>
      </c>
      <c r="BA71" s="90">
        <v>5190.7699999999995</v>
      </c>
      <c r="BB71" s="90">
        <v>1778.57</v>
      </c>
    </row>
    <row r="72" spans="1:104" x14ac:dyDescent="0.25">
      <c r="A72" s="87">
        <v>98625</v>
      </c>
      <c r="B72" s="1" t="s">
        <v>33</v>
      </c>
      <c r="C72" s="80">
        <v>1</v>
      </c>
      <c r="D72" s="80">
        <v>1</v>
      </c>
      <c r="E72" s="80">
        <v>1</v>
      </c>
      <c r="F72" s="80"/>
      <c r="G72" s="80"/>
      <c r="H72" s="80"/>
      <c r="I72" s="80"/>
      <c r="J72" s="80"/>
      <c r="O72" s="91">
        <v>0</v>
      </c>
      <c r="P72" s="91">
        <v>60</v>
      </c>
      <c r="Q72" s="91">
        <v>62.82</v>
      </c>
      <c r="R72" s="91">
        <v>243.6</v>
      </c>
      <c r="S72" s="91">
        <v>270.56</v>
      </c>
      <c r="T72" s="91">
        <v>0</v>
      </c>
      <c r="U72" s="91">
        <v>0</v>
      </c>
      <c r="V72" s="91">
        <v>270.56</v>
      </c>
      <c r="W72" s="91">
        <v>0</v>
      </c>
      <c r="X72" s="91">
        <v>270.56</v>
      </c>
      <c r="Y72" s="91">
        <v>0</v>
      </c>
      <c r="Z72" s="91">
        <v>270.56</v>
      </c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0"/>
      <c r="AV72" s="90"/>
      <c r="AW72" s="90"/>
      <c r="AX72" s="90"/>
      <c r="AY72" s="90"/>
      <c r="AZ72" s="90"/>
      <c r="BA72" s="90"/>
      <c r="BB72" s="90"/>
    </row>
    <row r="73" spans="1:104" x14ac:dyDescent="0.25">
      <c r="A73" s="87">
        <v>98632</v>
      </c>
      <c r="B73" s="1" t="s">
        <v>33</v>
      </c>
      <c r="C73" s="80">
        <v>1</v>
      </c>
      <c r="D73" s="80">
        <v>1</v>
      </c>
      <c r="E73" s="80">
        <v>1</v>
      </c>
      <c r="F73" s="80">
        <v>1</v>
      </c>
      <c r="G73" s="80"/>
      <c r="H73" s="80"/>
      <c r="I73" s="80"/>
      <c r="J73" s="80">
        <v>1</v>
      </c>
      <c r="O73" s="91">
        <v>2130.9699999999998</v>
      </c>
      <c r="P73" s="91">
        <v>0</v>
      </c>
      <c r="Q73" s="91">
        <v>0</v>
      </c>
      <c r="R73" s="91">
        <v>2130.9699999999998</v>
      </c>
      <c r="S73" s="91">
        <v>1337.43</v>
      </c>
      <c r="T73" s="91">
        <v>2130.9699999999998</v>
      </c>
      <c r="U73" s="91">
        <v>0</v>
      </c>
      <c r="V73" s="91">
        <v>3468.4</v>
      </c>
      <c r="W73" s="91">
        <v>2072.33</v>
      </c>
      <c r="X73" s="91">
        <v>1337.43</v>
      </c>
      <c r="Y73" s="91">
        <v>2130.9699999999998</v>
      </c>
      <c r="Z73" s="91">
        <v>5540.73</v>
      </c>
      <c r="AA73" s="91">
        <v>2390.4499999999998</v>
      </c>
      <c r="AB73" s="91">
        <v>2072.33</v>
      </c>
      <c r="AC73" s="91">
        <v>412.05</v>
      </c>
      <c r="AD73" s="91">
        <v>4874.83</v>
      </c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>
        <v>673.93</v>
      </c>
      <c r="AR73" s="91">
        <v>0</v>
      </c>
      <c r="AS73" s="91">
        <v>2231.06</v>
      </c>
      <c r="AT73" s="91">
        <v>673.93</v>
      </c>
      <c r="AU73" s="90"/>
      <c r="AV73" s="90"/>
      <c r="AW73" s="90"/>
      <c r="AX73" s="90"/>
      <c r="AY73" s="90"/>
      <c r="AZ73" s="90"/>
      <c r="BA73" s="90"/>
      <c r="BB73" s="90"/>
    </row>
    <row r="74" spans="1:104" x14ac:dyDescent="0.25">
      <c r="A74" s="87">
        <v>98674</v>
      </c>
      <c r="B74" s="1" t="s">
        <v>33</v>
      </c>
      <c r="C74" s="80"/>
      <c r="D74" s="80">
        <v>1</v>
      </c>
      <c r="E74" s="80"/>
      <c r="F74" s="80">
        <v>1</v>
      </c>
      <c r="G74" s="80">
        <v>1</v>
      </c>
      <c r="H74" s="80"/>
      <c r="I74" s="80">
        <v>1</v>
      </c>
      <c r="J74" s="80"/>
      <c r="K74">
        <v>2</v>
      </c>
      <c r="O74" s="91"/>
      <c r="P74" s="91"/>
      <c r="Q74" s="91"/>
      <c r="R74" s="91"/>
      <c r="S74" s="91">
        <v>1398.1</v>
      </c>
      <c r="T74" s="91">
        <v>0</v>
      </c>
      <c r="U74" s="91">
        <v>0</v>
      </c>
      <c r="V74" s="91">
        <v>1398.1</v>
      </c>
      <c r="AA74" s="91">
        <v>2332.5700000000002</v>
      </c>
      <c r="AB74" s="91">
        <v>0</v>
      </c>
      <c r="AC74" s="91">
        <v>0</v>
      </c>
      <c r="AD74" s="91">
        <v>2332.5700000000002</v>
      </c>
      <c r="AE74" s="91">
        <v>1955.69</v>
      </c>
      <c r="AF74" s="91">
        <v>2332.5700000000002</v>
      </c>
      <c r="AG74" s="91">
        <v>0</v>
      </c>
      <c r="AH74" s="91">
        <v>4288.26</v>
      </c>
      <c r="AI74" s="91"/>
      <c r="AJ74" s="91"/>
      <c r="AK74" s="91"/>
      <c r="AL74" s="91"/>
      <c r="AM74" s="91">
        <v>318.20999999999998</v>
      </c>
      <c r="AN74" s="91">
        <v>0</v>
      </c>
      <c r="AO74" s="91">
        <v>0</v>
      </c>
      <c r="AP74" s="91">
        <v>318.20999999999998</v>
      </c>
      <c r="AQ74" s="91"/>
      <c r="AR74" s="91"/>
      <c r="AS74" s="91"/>
      <c r="AT74" s="91"/>
      <c r="AU74" s="90">
        <v>302.14999999999998</v>
      </c>
      <c r="AV74" s="90">
        <v>0</v>
      </c>
      <c r="AW74" s="90">
        <v>961.31</v>
      </c>
      <c r="AX74" s="90">
        <v>302.14999999999998</v>
      </c>
      <c r="AY74" s="90"/>
      <c r="AZ74" s="90"/>
      <c r="BA74" s="90"/>
      <c r="BB74" s="90"/>
    </row>
    <row r="75" spans="1:104" x14ac:dyDescent="0.25">
      <c r="A75" s="87">
        <v>98801</v>
      </c>
      <c r="B75" s="1" t="s">
        <v>33</v>
      </c>
      <c r="C75" s="80"/>
      <c r="D75" s="80">
        <v>1</v>
      </c>
      <c r="E75" s="80"/>
      <c r="F75" s="80">
        <v>1</v>
      </c>
      <c r="G75" s="80"/>
      <c r="H75" s="80"/>
      <c r="I75" s="80"/>
      <c r="J75" s="80"/>
      <c r="O75" s="91"/>
      <c r="P75" s="91"/>
      <c r="Q75" s="91"/>
      <c r="R75" s="91"/>
      <c r="S75" s="91">
        <v>14846.58</v>
      </c>
      <c r="T75" s="91">
        <v>0</v>
      </c>
      <c r="U75" s="91">
        <v>0</v>
      </c>
      <c r="V75" s="91">
        <v>14846.58</v>
      </c>
      <c r="AA75" s="91">
        <v>12912.6</v>
      </c>
      <c r="AB75" s="91">
        <v>0</v>
      </c>
      <c r="AC75" s="91">
        <v>0</v>
      </c>
      <c r="AD75" s="91">
        <v>12912.6</v>
      </c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0"/>
      <c r="AV75" s="90"/>
      <c r="AW75" s="90"/>
      <c r="AX75" s="90"/>
      <c r="AY75" s="90"/>
      <c r="AZ75" s="90"/>
      <c r="BA75" s="90"/>
      <c r="BB75" s="90"/>
    </row>
    <row r="76" spans="1:104" x14ac:dyDescent="0.25">
      <c r="A76" s="87">
        <v>98837</v>
      </c>
      <c r="B76" s="1" t="s">
        <v>33</v>
      </c>
      <c r="C76" s="80">
        <v>2</v>
      </c>
      <c r="D76" s="80">
        <v>1</v>
      </c>
      <c r="E76" s="80">
        <v>1</v>
      </c>
      <c r="F76" s="80">
        <v>1</v>
      </c>
      <c r="G76" s="80">
        <v>1</v>
      </c>
      <c r="H76" s="80">
        <v>1</v>
      </c>
      <c r="I76" s="80">
        <v>1</v>
      </c>
      <c r="J76" s="80">
        <v>1</v>
      </c>
      <c r="K76">
        <v>1</v>
      </c>
      <c r="L76">
        <v>1</v>
      </c>
      <c r="O76" s="91">
        <v>224.63</v>
      </c>
      <c r="P76" s="91">
        <v>0</v>
      </c>
      <c r="Q76" s="91">
        <v>1</v>
      </c>
      <c r="R76" s="91">
        <v>716.19</v>
      </c>
      <c r="S76" s="91">
        <v>0</v>
      </c>
      <c r="T76" s="91">
        <v>0</v>
      </c>
      <c r="U76" s="91">
        <v>491.56</v>
      </c>
      <c r="V76" s="91">
        <v>491.56</v>
      </c>
      <c r="W76" s="91">
        <v>0</v>
      </c>
      <c r="X76" s="91">
        <v>0</v>
      </c>
      <c r="Y76" s="91">
        <v>491.56</v>
      </c>
      <c r="Z76" s="91">
        <v>491.56</v>
      </c>
      <c r="AA76" s="91">
        <v>0</v>
      </c>
      <c r="AB76" s="91">
        <v>0</v>
      </c>
      <c r="AC76" s="91">
        <v>491.56</v>
      </c>
      <c r="AD76" s="91">
        <v>491.56</v>
      </c>
      <c r="AE76" s="91">
        <v>0</v>
      </c>
      <c r="AF76" s="91">
        <v>0</v>
      </c>
      <c r="AG76" s="91">
        <v>1</v>
      </c>
      <c r="AH76" s="91">
        <v>491.56</v>
      </c>
      <c r="AI76" s="91">
        <v>0</v>
      </c>
      <c r="AJ76" s="91">
        <v>0</v>
      </c>
      <c r="AK76" s="91">
        <v>491.56</v>
      </c>
      <c r="AL76" s="91">
        <v>491.56</v>
      </c>
      <c r="AM76" s="91">
        <v>0</v>
      </c>
      <c r="AN76" s="91">
        <v>0</v>
      </c>
      <c r="AO76" s="91">
        <v>491.56</v>
      </c>
      <c r="AP76" s="91">
        <v>491.56</v>
      </c>
      <c r="AQ76" s="91">
        <v>0</v>
      </c>
      <c r="AR76" s="91">
        <v>0</v>
      </c>
      <c r="AS76" s="91">
        <v>491.56</v>
      </c>
      <c r="AT76" s="91">
        <v>491.56</v>
      </c>
      <c r="AU76" s="90">
        <v>0</v>
      </c>
      <c r="AV76" s="90">
        <v>0</v>
      </c>
      <c r="AW76" s="90">
        <v>491.56</v>
      </c>
      <c r="AX76" s="90">
        <v>491.56</v>
      </c>
      <c r="AY76" s="90">
        <v>0</v>
      </c>
      <c r="AZ76" s="90">
        <v>0</v>
      </c>
      <c r="BA76" s="90">
        <v>491.56</v>
      </c>
      <c r="BB76" s="90">
        <v>491.56</v>
      </c>
    </row>
    <row r="77" spans="1:104" x14ac:dyDescent="0.25">
      <c r="A77" s="87">
        <v>98848</v>
      </c>
      <c r="B77" s="1" t="s">
        <v>33</v>
      </c>
      <c r="C77" s="80">
        <v>1</v>
      </c>
      <c r="D77" s="80">
        <v>1</v>
      </c>
      <c r="E77" s="80">
        <v>1</v>
      </c>
      <c r="F77" s="80">
        <v>1</v>
      </c>
      <c r="G77" s="80">
        <v>1</v>
      </c>
      <c r="H77" s="80">
        <v>2</v>
      </c>
      <c r="I77" s="80">
        <v>2</v>
      </c>
      <c r="J77" s="80">
        <v>1</v>
      </c>
      <c r="K77">
        <v>1</v>
      </c>
      <c r="O77" s="91">
        <v>87.07</v>
      </c>
      <c r="P77" s="91">
        <v>0</v>
      </c>
      <c r="Q77" s="91">
        <v>0</v>
      </c>
      <c r="R77" s="91">
        <v>87.07</v>
      </c>
      <c r="S77" s="91">
        <v>87.07</v>
      </c>
      <c r="T77" s="91">
        <v>0</v>
      </c>
      <c r="U77" s="91">
        <v>0</v>
      </c>
      <c r="V77" s="91">
        <v>87.07</v>
      </c>
      <c r="W77" s="91">
        <v>87.07</v>
      </c>
      <c r="X77" s="91">
        <v>0</v>
      </c>
      <c r="Y77" s="91">
        <v>0</v>
      </c>
      <c r="Z77" s="91">
        <v>87.07</v>
      </c>
      <c r="AA77" s="91">
        <v>87.07</v>
      </c>
      <c r="AB77" s="91">
        <v>0</v>
      </c>
      <c r="AC77" s="91">
        <v>0</v>
      </c>
      <c r="AD77" s="91">
        <v>87.07</v>
      </c>
      <c r="AE77" s="91">
        <v>10.69</v>
      </c>
      <c r="AF77" s="91">
        <v>0</v>
      </c>
      <c r="AG77" s="91">
        <v>0</v>
      </c>
      <c r="AH77" s="91">
        <v>10.69</v>
      </c>
      <c r="AI77" s="91">
        <v>34687.78</v>
      </c>
      <c r="AJ77" s="91">
        <v>0</v>
      </c>
      <c r="AK77" s="91">
        <v>0</v>
      </c>
      <c r="AL77" s="91">
        <v>34687.78</v>
      </c>
      <c r="AM77" s="91">
        <v>28934.57</v>
      </c>
      <c r="AN77" s="91">
        <v>34663.980000000003</v>
      </c>
      <c r="AO77" s="91">
        <v>0</v>
      </c>
      <c r="AP77" s="91">
        <v>63598.55</v>
      </c>
      <c r="AQ77" s="91">
        <v>23.8</v>
      </c>
      <c r="AR77" s="91">
        <v>0</v>
      </c>
      <c r="AS77" s="91">
        <v>110.86999999999999</v>
      </c>
      <c r="AT77" s="91">
        <v>23.8</v>
      </c>
      <c r="AU77" s="90">
        <v>63.27</v>
      </c>
      <c r="AV77" s="90">
        <v>23.8</v>
      </c>
      <c r="AW77" s="90">
        <v>213.61</v>
      </c>
      <c r="AX77" s="90">
        <v>87.07</v>
      </c>
      <c r="AY77" s="90"/>
      <c r="AZ77" s="90"/>
      <c r="BA77" s="90"/>
      <c r="BB77" s="90"/>
    </row>
    <row r="78" spans="1:104" x14ac:dyDescent="0.25">
      <c r="A78" s="87">
        <v>98901</v>
      </c>
      <c r="B78" s="1" t="s">
        <v>33</v>
      </c>
      <c r="C78" s="80"/>
      <c r="D78" s="80"/>
      <c r="E78" s="80"/>
      <c r="F78" s="80"/>
      <c r="G78" s="80">
        <v>1</v>
      </c>
      <c r="H78" s="80"/>
      <c r="I78" s="80"/>
      <c r="J78" s="80">
        <v>1</v>
      </c>
      <c r="K78">
        <v>1</v>
      </c>
      <c r="O78" s="91"/>
      <c r="P78" s="91"/>
      <c r="Q78" s="91"/>
      <c r="R78" s="91"/>
      <c r="S78" s="91"/>
      <c r="T78" s="91"/>
      <c r="U78" s="91"/>
      <c r="V78" s="91"/>
      <c r="AA78" s="91"/>
      <c r="AB78" s="91"/>
      <c r="AC78" s="91"/>
      <c r="AD78" s="91"/>
      <c r="AE78" s="91">
        <v>1665</v>
      </c>
      <c r="AF78" s="91">
        <v>0</v>
      </c>
      <c r="AG78" s="91">
        <v>0</v>
      </c>
      <c r="AH78" s="91">
        <v>1665</v>
      </c>
      <c r="AI78" s="91"/>
      <c r="AJ78" s="91"/>
      <c r="AK78" s="91"/>
      <c r="AL78" s="91"/>
      <c r="AM78" s="91"/>
      <c r="AN78" s="91"/>
      <c r="AO78" s="91"/>
      <c r="AP78" s="91"/>
      <c r="AQ78" s="91">
        <v>1.02</v>
      </c>
      <c r="AR78" s="91">
        <v>0</v>
      </c>
      <c r="AS78" s="91">
        <v>82.63</v>
      </c>
      <c r="AT78" s="91">
        <v>1.02</v>
      </c>
      <c r="AU78" s="90">
        <v>1.8</v>
      </c>
      <c r="AV78" s="90">
        <v>0</v>
      </c>
      <c r="AW78" s="90">
        <v>82.21</v>
      </c>
      <c r="AX78" s="90">
        <v>1.8</v>
      </c>
      <c r="AY78" s="90"/>
      <c r="AZ78" s="90"/>
      <c r="BA78" s="90"/>
      <c r="BB78" s="90"/>
    </row>
    <row r="79" spans="1:104" x14ac:dyDescent="0.25">
      <c r="A79" s="87">
        <v>98902</v>
      </c>
      <c r="B79" s="1" t="s">
        <v>33</v>
      </c>
      <c r="C79" s="80">
        <v>4</v>
      </c>
      <c r="D79" s="80">
        <v>4</v>
      </c>
      <c r="E79" s="80"/>
      <c r="F79" s="80">
        <v>4</v>
      </c>
      <c r="G79" s="80">
        <v>1</v>
      </c>
      <c r="H79" s="80">
        <v>1</v>
      </c>
      <c r="I79" s="80">
        <v>3</v>
      </c>
      <c r="J79" s="80">
        <v>2</v>
      </c>
      <c r="K79">
        <v>3</v>
      </c>
      <c r="L79">
        <v>2</v>
      </c>
      <c r="O79" s="91">
        <v>4093.59</v>
      </c>
      <c r="P79" s="91">
        <v>0</v>
      </c>
      <c r="Q79" s="91">
        <v>0</v>
      </c>
      <c r="R79" s="91">
        <v>4093.59</v>
      </c>
      <c r="S79" s="91">
        <v>3517.52</v>
      </c>
      <c r="T79" s="91">
        <v>0</v>
      </c>
      <c r="U79" s="91">
        <v>0</v>
      </c>
      <c r="V79" s="91">
        <v>3517.52</v>
      </c>
      <c r="AA79" s="91">
        <v>63159.75</v>
      </c>
      <c r="AB79" s="91">
        <v>0</v>
      </c>
      <c r="AC79" s="91">
        <v>0</v>
      </c>
      <c r="AD79" s="91">
        <v>63159.75</v>
      </c>
      <c r="AE79" s="91">
        <v>57161.69</v>
      </c>
      <c r="AF79" s="91">
        <v>0</v>
      </c>
      <c r="AG79" s="91">
        <v>0</v>
      </c>
      <c r="AH79" s="91">
        <v>57161.69</v>
      </c>
      <c r="AI79" s="91">
        <v>85.96</v>
      </c>
      <c r="AJ79" s="91">
        <v>0</v>
      </c>
      <c r="AK79" s="91">
        <v>0</v>
      </c>
      <c r="AL79" s="91">
        <v>85.96</v>
      </c>
      <c r="AM79" s="91">
        <v>41101.449999999997</v>
      </c>
      <c r="AN79" s="91">
        <v>0</v>
      </c>
      <c r="AO79" s="91">
        <v>0</v>
      </c>
      <c r="AP79" s="91">
        <v>41101.449999999997</v>
      </c>
      <c r="AQ79" s="91">
        <v>2534.98</v>
      </c>
      <c r="AR79" s="91">
        <v>0</v>
      </c>
      <c r="AS79" s="91">
        <v>8757.51</v>
      </c>
      <c r="AT79" s="91">
        <v>2534.98</v>
      </c>
      <c r="AU79" s="90">
        <v>46860.51</v>
      </c>
      <c r="AV79" s="90">
        <v>0</v>
      </c>
      <c r="AW79" s="90">
        <v>114942.70999999999</v>
      </c>
      <c r="AX79" s="90">
        <v>46860.51</v>
      </c>
      <c r="AY79" s="90">
        <v>159.43</v>
      </c>
      <c r="AZ79" s="90">
        <v>70.680000000000007</v>
      </c>
      <c r="BA79" s="90">
        <v>566.28</v>
      </c>
      <c r="BB79" s="90">
        <v>230.11</v>
      </c>
    </row>
    <row r="80" spans="1:104" x14ac:dyDescent="0.25">
      <c r="A80" s="87">
        <v>98903</v>
      </c>
      <c r="B80" s="1" t="s">
        <v>33</v>
      </c>
      <c r="C80" s="80">
        <v>2</v>
      </c>
      <c r="D80" s="80">
        <v>3</v>
      </c>
      <c r="E80" s="80">
        <v>3</v>
      </c>
      <c r="F80" s="80">
        <v>3</v>
      </c>
      <c r="G80" s="80">
        <v>4</v>
      </c>
      <c r="H80" s="80">
        <v>3</v>
      </c>
      <c r="I80" s="80">
        <v>3</v>
      </c>
      <c r="J80" s="80">
        <v>1</v>
      </c>
      <c r="K80">
        <v>3</v>
      </c>
      <c r="O80" s="91">
        <v>4814.71</v>
      </c>
      <c r="P80" s="91">
        <v>1395.24</v>
      </c>
      <c r="Q80" s="91">
        <v>329.03</v>
      </c>
      <c r="R80" s="91">
        <v>24525.21</v>
      </c>
      <c r="S80" s="91">
        <v>5638.39</v>
      </c>
      <c r="T80" s="91">
        <v>4814.71</v>
      </c>
      <c r="U80" s="91">
        <v>19710.5</v>
      </c>
      <c r="V80" s="91">
        <v>30163.599999999999</v>
      </c>
      <c r="W80" s="91">
        <v>6944.53</v>
      </c>
      <c r="X80" s="91">
        <v>5047.57</v>
      </c>
      <c r="Y80" s="91">
        <v>24525.21</v>
      </c>
      <c r="Z80" s="91">
        <v>36517.31</v>
      </c>
      <c r="AA80" s="91">
        <v>4788.12</v>
      </c>
      <c r="AB80" s="91">
        <v>3472.53</v>
      </c>
      <c r="AC80" s="91">
        <v>29572.78</v>
      </c>
      <c r="AD80" s="91">
        <v>37833.43</v>
      </c>
      <c r="AE80" s="91">
        <v>3895.67</v>
      </c>
      <c r="AF80" s="91">
        <v>4197.3</v>
      </c>
      <c r="AG80" s="91">
        <v>3474.53</v>
      </c>
      <c r="AH80" s="91">
        <v>41138.28</v>
      </c>
      <c r="AI80" s="91">
        <v>2511.4299999999998</v>
      </c>
      <c r="AJ80" s="91">
        <v>2849.92</v>
      </c>
      <c r="AK80" s="91">
        <v>37242.61</v>
      </c>
      <c r="AL80" s="91">
        <v>42603.96</v>
      </c>
      <c r="AM80" s="91">
        <v>173.13</v>
      </c>
      <c r="AN80" s="91">
        <v>2511.4299999999998</v>
      </c>
      <c r="AO80" s="91">
        <v>40092.53</v>
      </c>
      <c r="AP80" s="91">
        <v>42777.09</v>
      </c>
      <c r="AQ80" s="91">
        <v>99.83</v>
      </c>
      <c r="AR80" s="91">
        <v>173.13</v>
      </c>
      <c r="AS80" s="91">
        <v>868.92000000000007</v>
      </c>
      <c r="AT80" s="91">
        <v>696.56</v>
      </c>
      <c r="AU80" s="90">
        <v>665.69</v>
      </c>
      <c r="AV80" s="90">
        <v>0</v>
      </c>
      <c r="AW80" s="90">
        <v>2116.23</v>
      </c>
      <c r="AX80" s="90">
        <v>665.69</v>
      </c>
      <c r="AY80" s="90"/>
      <c r="AZ80" s="90"/>
      <c r="BA80" s="90"/>
      <c r="BB80" s="90"/>
    </row>
    <row r="81" spans="1:54" x14ac:dyDescent="0.25">
      <c r="A81" s="87">
        <v>98930</v>
      </c>
      <c r="B81" s="1" t="s">
        <v>33</v>
      </c>
      <c r="C81" s="80">
        <v>2</v>
      </c>
      <c r="D81" s="80"/>
      <c r="E81" s="80">
        <v>4</v>
      </c>
      <c r="F81" s="80">
        <v>3</v>
      </c>
      <c r="G81" s="80">
        <v>2</v>
      </c>
      <c r="H81" s="80">
        <v>2</v>
      </c>
      <c r="I81" s="80">
        <v>3</v>
      </c>
      <c r="J81" s="80">
        <v>3</v>
      </c>
      <c r="K81">
        <v>1</v>
      </c>
      <c r="O81" s="91">
        <v>360.93</v>
      </c>
      <c r="P81" s="91">
        <v>171.53</v>
      </c>
      <c r="Q81" s="91">
        <v>0</v>
      </c>
      <c r="R81" s="91">
        <v>532.46</v>
      </c>
      <c r="S81" s="91"/>
      <c r="T81" s="91"/>
      <c r="U81" s="91"/>
      <c r="V81" s="91"/>
      <c r="W81" s="91">
        <v>5801.47</v>
      </c>
      <c r="X81" s="91">
        <v>0</v>
      </c>
      <c r="Y81" s="91">
        <v>0</v>
      </c>
      <c r="Z81" s="91">
        <v>5801.47</v>
      </c>
      <c r="AA81" s="91">
        <v>969.44</v>
      </c>
      <c r="AB81" s="91">
        <v>1198.1600000000001</v>
      </c>
      <c r="AC81" s="91">
        <v>0</v>
      </c>
      <c r="AD81" s="91">
        <v>2167.6</v>
      </c>
      <c r="AE81" s="91">
        <v>226.84</v>
      </c>
      <c r="AF81" s="91">
        <v>259.88</v>
      </c>
      <c r="AG81" s="91">
        <v>1198.1600000000001</v>
      </c>
      <c r="AH81" s="91">
        <v>1684.88</v>
      </c>
      <c r="AI81" s="91">
        <v>0</v>
      </c>
      <c r="AJ81" s="91">
        <v>158.36000000000001</v>
      </c>
      <c r="AK81" s="91">
        <v>1394.44</v>
      </c>
      <c r="AL81" s="91">
        <v>1552.8</v>
      </c>
      <c r="AM81" s="91">
        <v>198.98</v>
      </c>
      <c r="AN81" s="91">
        <v>151.4</v>
      </c>
      <c r="AO81" s="91">
        <v>1552.8000000000002</v>
      </c>
      <c r="AP81" s="91">
        <v>1903.18</v>
      </c>
      <c r="AQ81" s="91">
        <v>135.51</v>
      </c>
      <c r="AR81" s="91">
        <v>134.15</v>
      </c>
      <c r="AS81" s="91">
        <v>2175.5500000000002</v>
      </c>
      <c r="AT81" s="91">
        <v>1903.31</v>
      </c>
      <c r="AU81" s="90">
        <v>71.260000000000005</v>
      </c>
      <c r="AV81" s="90">
        <v>71.260000000000005</v>
      </c>
      <c r="AW81" s="90">
        <v>295.84000000000003</v>
      </c>
      <c r="AX81" s="90">
        <v>153.32</v>
      </c>
      <c r="AY81" s="90"/>
      <c r="AZ81" s="90"/>
      <c r="BA81" s="90"/>
      <c r="BB81" s="90"/>
    </row>
    <row r="82" spans="1:54" x14ac:dyDescent="0.25">
      <c r="A82" s="87">
        <v>98936</v>
      </c>
      <c r="B82" s="1" t="s">
        <v>33</v>
      </c>
      <c r="C82" s="80"/>
      <c r="D82" s="80"/>
      <c r="E82" s="80"/>
      <c r="F82" s="80"/>
      <c r="G82" s="80">
        <v>1</v>
      </c>
      <c r="H82" s="80"/>
      <c r="I82" s="80"/>
      <c r="J82" s="80"/>
      <c r="O82" s="91"/>
      <c r="P82" s="91"/>
      <c r="Q82" s="91"/>
      <c r="R82" s="91"/>
      <c r="S82" s="91"/>
      <c r="T82" s="91"/>
      <c r="U82" s="91"/>
      <c r="V82" s="91"/>
      <c r="AA82" s="91"/>
      <c r="AB82" s="91"/>
      <c r="AC82" s="91"/>
      <c r="AD82" s="91"/>
      <c r="AE82" s="91">
        <v>2947.56</v>
      </c>
      <c r="AF82" s="91">
        <v>0</v>
      </c>
      <c r="AG82" s="91">
        <v>0</v>
      </c>
      <c r="AH82" s="91">
        <v>2947.56</v>
      </c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0"/>
      <c r="AV82" s="90"/>
      <c r="AW82" s="90"/>
      <c r="AX82" s="90"/>
      <c r="AY82" s="90"/>
      <c r="AZ82" s="90"/>
      <c r="BA82" s="90"/>
      <c r="BB82" s="90"/>
    </row>
    <row r="83" spans="1:54" x14ac:dyDescent="0.25">
      <c r="A83" s="87">
        <v>98942</v>
      </c>
      <c r="B83" s="1" t="s">
        <v>33</v>
      </c>
      <c r="C83" s="80"/>
      <c r="D83" s="80"/>
      <c r="E83" s="80">
        <v>1</v>
      </c>
      <c r="F83" s="80"/>
      <c r="G83" s="80"/>
      <c r="H83" s="80"/>
      <c r="I83" s="80"/>
      <c r="J83" s="80"/>
      <c r="O83" s="91"/>
      <c r="P83" s="91"/>
      <c r="Q83" s="91"/>
      <c r="R83" s="91"/>
      <c r="S83" s="91"/>
      <c r="T83" s="91"/>
      <c r="U83" s="91"/>
      <c r="V83" s="91"/>
      <c r="W83" s="91">
        <v>132.27000000000001</v>
      </c>
      <c r="X83" s="91">
        <v>0</v>
      </c>
      <c r="Y83" s="91">
        <v>0</v>
      </c>
      <c r="Z83" s="91">
        <v>132.27000000000001</v>
      </c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0"/>
      <c r="AV83" s="90"/>
      <c r="AW83" s="90"/>
      <c r="AX83" s="90"/>
      <c r="AY83" s="90"/>
      <c r="AZ83" s="90"/>
      <c r="BA83" s="90"/>
      <c r="BB83" s="90"/>
    </row>
    <row r="84" spans="1:54" x14ac:dyDescent="0.25">
      <c r="A84" s="87">
        <v>98944</v>
      </c>
      <c r="B84" s="1" t="s">
        <v>33</v>
      </c>
      <c r="C84" s="80">
        <v>3</v>
      </c>
      <c r="D84" s="80">
        <v>1</v>
      </c>
      <c r="E84" s="80">
        <v>2</v>
      </c>
      <c r="F84" s="80">
        <v>1</v>
      </c>
      <c r="G84" s="80">
        <v>1</v>
      </c>
      <c r="H84" s="80">
        <v>1</v>
      </c>
      <c r="I84" s="80">
        <v>1</v>
      </c>
      <c r="J84" s="80">
        <v>1</v>
      </c>
      <c r="K84">
        <v>1</v>
      </c>
      <c r="L84">
        <v>1</v>
      </c>
      <c r="O84" s="91">
        <v>139.47</v>
      </c>
      <c r="P84" s="91">
        <v>0</v>
      </c>
      <c r="Q84" s="91">
        <v>0</v>
      </c>
      <c r="R84" s="91">
        <v>139.47</v>
      </c>
      <c r="S84" s="91">
        <v>4209.09</v>
      </c>
      <c r="T84" s="91">
        <v>90.2</v>
      </c>
      <c r="U84" s="91">
        <v>0</v>
      </c>
      <c r="V84" s="91">
        <v>4299.29</v>
      </c>
      <c r="W84" s="91">
        <v>3787.51</v>
      </c>
      <c r="X84" s="91">
        <v>572.38</v>
      </c>
      <c r="Y84" s="91">
        <v>0</v>
      </c>
      <c r="Z84" s="91">
        <v>4359.8900000000003</v>
      </c>
      <c r="AA84" s="91">
        <v>4414.04</v>
      </c>
      <c r="AB84" s="91">
        <v>3726.91</v>
      </c>
      <c r="AC84" s="91">
        <v>572.38</v>
      </c>
      <c r="AD84" s="91">
        <v>8713.33</v>
      </c>
      <c r="AE84" s="91">
        <v>3719.69</v>
      </c>
      <c r="AF84" s="91">
        <v>90.2</v>
      </c>
      <c r="AG84" s="91">
        <v>0</v>
      </c>
      <c r="AH84" s="91">
        <v>3809.89</v>
      </c>
      <c r="AI84" s="91">
        <v>3063.14</v>
      </c>
      <c r="AJ84" s="91">
        <v>746.75</v>
      </c>
      <c r="AK84" s="91">
        <v>0</v>
      </c>
      <c r="AL84" s="91">
        <v>3809.89</v>
      </c>
      <c r="AM84" s="91">
        <v>171.55</v>
      </c>
      <c r="AN84" s="91">
        <v>3063.14</v>
      </c>
      <c r="AO84" s="91">
        <v>746.75</v>
      </c>
      <c r="AP84" s="91">
        <v>3981.44</v>
      </c>
      <c r="AQ84" s="91">
        <v>135.27000000000001</v>
      </c>
      <c r="AR84" s="91">
        <v>126.48</v>
      </c>
      <c r="AS84" s="91">
        <v>538.41999999999996</v>
      </c>
      <c r="AT84" s="91">
        <v>261.75</v>
      </c>
      <c r="AU84" s="90">
        <v>141.4</v>
      </c>
      <c r="AV84" s="90">
        <v>135.27000000000001</v>
      </c>
      <c r="AW84" s="90">
        <v>556.31000000000006</v>
      </c>
      <c r="AX84" s="90">
        <v>312.95</v>
      </c>
      <c r="AY84" s="90">
        <v>101.96</v>
      </c>
      <c r="AZ84" s="90">
        <v>141.4</v>
      </c>
      <c r="BA84" s="90">
        <v>620.21</v>
      </c>
      <c r="BB84" s="90">
        <v>414.91</v>
      </c>
    </row>
    <row r="85" spans="1:54" x14ac:dyDescent="0.25">
      <c r="A85" s="87">
        <v>98948</v>
      </c>
      <c r="B85" s="1" t="s">
        <v>33</v>
      </c>
      <c r="C85" s="80"/>
      <c r="D85" s="80"/>
      <c r="E85" s="80"/>
      <c r="F85" s="80"/>
      <c r="G85" s="80"/>
      <c r="H85" s="80"/>
      <c r="I85" s="80"/>
      <c r="J85" s="80"/>
      <c r="L85">
        <v>1</v>
      </c>
      <c r="O85" s="91"/>
      <c r="P85" s="91"/>
      <c r="Q85" s="91"/>
      <c r="R85" s="91"/>
      <c r="S85" s="91"/>
      <c r="T85" s="91"/>
      <c r="U85" s="91"/>
      <c r="V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0"/>
      <c r="AV85" s="90"/>
      <c r="AW85" s="90"/>
      <c r="AX85" s="90"/>
      <c r="AY85" s="90">
        <v>20460.759999999998</v>
      </c>
      <c r="AZ85" s="90">
        <v>0</v>
      </c>
      <c r="BA85" s="90">
        <v>41189.14</v>
      </c>
      <c r="BB85" s="90">
        <v>20460.759999999998</v>
      </c>
    </row>
    <row r="86" spans="1:54" x14ac:dyDescent="0.25">
      <c r="A86" s="87">
        <v>98951</v>
      </c>
      <c r="B86" s="1" t="s">
        <v>33</v>
      </c>
      <c r="C86" s="80">
        <v>2</v>
      </c>
      <c r="D86" s="80">
        <v>2</v>
      </c>
      <c r="E86" s="80">
        <v>2</v>
      </c>
      <c r="F86" s="80">
        <v>2</v>
      </c>
      <c r="G86" s="80">
        <v>2</v>
      </c>
      <c r="H86" s="80">
        <v>2</v>
      </c>
      <c r="I86" s="80">
        <v>3</v>
      </c>
      <c r="J86" s="80">
        <v>1</v>
      </c>
      <c r="K86">
        <v>1</v>
      </c>
      <c r="L86">
        <v>1</v>
      </c>
      <c r="O86" s="91">
        <v>36050.36</v>
      </c>
      <c r="P86" s="91">
        <v>0</v>
      </c>
      <c r="Q86" s="91">
        <v>0</v>
      </c>
      <c r="R86" s="91">
        <v>36050.36</v>
      </c>
      <c r="S86" s="91">
        <v>58715.43</v>
      </c>
      <c r="T86" s="91">
        <v>36050.36</v>
      </c>
      <c r="U86" s="91">
        <v>0</v>
      </c>
      <c r="V86" s="91">
        <v>94765.79</v>
      </c>
      <c r="W86" s="91">
        <v>15650.46</v>
      </c>
      <c r="X86" s="91">
        <v>44165.32</v>
      </c>
      <c r="Y86" s="91">
        <v>0</v>
      </c>
      <c r="Z86" s="91">
        <v>59815.78</v>
      </c>
      <c r="AA86" s="91">
        <v>55293.03</v>
      </c>
      <c r="AB86" s="91">
        <v>15650.46</v>
      </c>
      <c r="AC86" s="91">
        <v>44165.32</v>
      </c>
      <c r="AD86" s="91">
        <v>115108.81</v>
      </c>
      <c r="AE86" s="91">
        <v>27401.3</v>
      </c>
      <c r="AF86" s="91">
        <v>55293.03</v>
      </c>
      <c r="AG86" s="91">
        <v>481.63</v>
      </c>
      <c r="AH86" s="91">
        <v>83175.960000000006</v>
      </c>
      <c r="AI86" s="91">
        <v>16423.240000000002</v>
      </c>
      <c r="AJ86" s="91">
        <v>27401.3</v>
      </c>
      <c r="AK86" s="91">
        <v>42759.7</v>
      </c>
      <c r="AL86" s="91">
        <v>86584.24</v>
      </c>
      <c r="AM86" s="91">
        <v>3203.09</v>
      </c>
      <c r="AN86" s="91">
        <v>11258.99</v>
      </c>
      <c r="AO86" s="91">
        <v>308.24</v>
      </c>
      <c r="AP86" s="91">
        <v>14770.32</v>
      </c>
      <c r="AQ86" s="91">
        <v>61.8</v>
      </c>
      <c r="AR86" s="91">
        <v>0</v>
      </c>
      <c r="AS86" s="91">
        <v>186.01999999999998</v>
      </c>
      <c r="AT86" s="91">
        <v>61.8</v>
      </c>
      <c r="AU86" s="90">
        <v>61.8</v>
      </c>
      <c r="AV86" s="90">
        <v>0</v>
      </c>
      <c r="AW86" s="90">
        <v>186.01999999999998</v>
      </c>
      <c r="AX86" s="90">
        <v>61.8</v>
      </c>
      <c r="AY86" s="90">
        <v>61.8</v>
      </c>
      <c r="AZ86" s="90">
        <v>0</v>
      </c>
      <c r="BA86" s="90">
        <v>186.01999999999998</v>
      </c>
      <c r="BB86" s="90">
        <v>61.8</v>
      </c>
    </row>
    <row r="87" spans="1:54" x14ac:dyDescent="0.25">
      <c r="A87" s="87">
        <v>98953</v>
      </c>
      <c r="B87" s="1" t="s">
        <v>33</v>
      </c>
      <c r="C87" s="80"/>
      <c r="D87" s="80">
        <v>1</v>
      </c>
      <c r="E87" s="80"/>
      <c r="F87" s="80">
        <v>1</v>
      </c>
      <c r="G87" s="80">
        <v>2</v>
      </c>
      <c r="H87" s="80">
        <v>1</v>
      </c>
      <c r="I87" s="80"/>
      <c r="J87" s="80"/>
      <c r="K87">
        <v>1</v>
      </c>
      <c r="O87" s="91"/>
      <c r="P87" s="91"/>
      <c r="Q87" s="91"/>
      <c r="R87" s="91"/>
      <c r="S87" s="91">
        <v>274.55</v>
      </c>
      <c r="T87" s="91">
        <v>0</v>
      </c>
      <c r="U87" s="91">
        <v>0</v>
      </c>
      <c r="V87" s="91">
        <v>274.55</v>
      </c>
      <c r="AA87" s="91">
        <v>153.07</v>
      </c>
      <c r="AB87" s="91">
        <v>0</v>
      </c>
      <c r="AC87" s="91">
        <v>0</v>
      </c>
      <c r="AD87" s="91">
        <v>153.07</v>
      </c>
      <c r="AE87" s="91">
        <v>682.33</v>
      </c>
      <c r="AF87" s="91">
        <v>153.07</v>
      </c>
      <c r="AG87" s="91">
        <v>0</v>
      </c>
      <c r="AH87" s="91">
        <v>835.4</v>
      </c>
      <c r="AI87" s="91">
        <v>0</v>
      </c>
      <c r="AJ87" s="91">
        <v>546.13</v>
      </c>
      <c r="AK87" s="91">
        <v>0</v>
      </c>
      <c r="AL87" s="91">
        <v>546.13</v>
      </c>
      <c r="AM87" s="91"/>
      <c r="AN87" s="91"/>
      <c r="AO87" s="91"/>
      <c r="AP87" s="91"/>
      <c r="AQ87" s="91"/>
      <c r="AR87" s="91"/>
      <c r="AS87" s="91"/>
      <c r="AT87" s="91"/>
      <c r="AU87" s="90">
        <v>69.209999999999994</v>
      </c>
      <c r="AV87" s="90">
        <v>0</v>
      </c>
      <c r="AW87" s="90">
        <v>208.83999999999997</v>
      </c>
      <c r="AX87" s="90">
        <v>69.209999999999994</v>
      </c>
      <c r="AY87" s="90"/>
      <c r="AZ87" s="90"/>
      <c r="BA87" s="90"/>
      <c r="BB87" s="90"/>
    </row>
    <row r="88" spans="1:54" x14ac:dyDescent="0.25">
      <c r="A88" s="87">
        <v>99301</v>
      </c>
      <c r="B88" s="1" t="s">
        <v>33</v>
      </c>
      <c r="C88" s="80"/>
      <c r="D88" s="80"/>
      <c r="E88" s="80"/>
      <c r="F88" s="80"/>
      <c r="G88" s="80"/>
      <c r="H88" s="80"/>
      <c r="I88" s="80"/>
      <c r="J88" s="80">
        <v>1</v>
      </c>
      <c r="O88" s="91"/>
      <c r="P88" s="91"/>
      <c r="Q88" s="91"/>
      <c r="R88" s="91"/>
      <c r="S88" s="91"/>
      <c r="T88" s="91"/>
      <c r="U88" s="91"/>
      <c r="V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>
        <v>102.75</v>
      </c>
      <c r="AR88" s="91">
        <v>0</v>
      </c>
      <c r="AS88" s="91">
        <v>318.06</v>
      </c>
      <c r="AT88" s="91">
        <v>102.75</v>
      </c>
      <c r="AU88" s="90"/>
      <c r="AV88" s="90"/>
      <c r="AW88" s="90"/>
      <c r="AX88" s="90"/>
      <c r="AY88" s="90"/>
      <c r="AZ88" s="90"/>
      <c r="BA88" s="90"/>
      <c r="BB88" s="90"/>
    </row>
    <row r="89" spans="1:54" x14ac:dyDescent="0.25">
      <c r="A89" s="87">
        <v>99323</v>
      </c>
      <c r="B89" s="1" t="s">
        <v>33</v>
      </c>
      <c r="C89" s="80">
        <v>1</v>
      </c>
      <c r="D89" s="80">
        <v>1</v>
      </c>
      <c r="E89" s="80">
        <v>1</v>
      </c>
      <c r="F89" s="80">
        <v>1</v>
      </c>
      <c r="G89" s="80">
        <v>1</v>
      </c>
      <c r="H89" s="80">
        <v>1</v>
      </c>
      <c r="I89" s="80">
        <v>2</v>
      </c>
      <c r="J89" s="80">
        <v>1</v>
      </c>
      <c r="K89">
        <v>1</v>
      </c>
      <c r="L89">
        <v>1</v>
      </c>
      <c r="O89" s="91">
        <v>69.239999999999995</v>
      </c>
      <c r="P89" s="91">
        <v>0</v>
      </c>
      <c r="Q89" s="91">
        <v>0</v>
      </c>
      <c r="R89" s="91">
        <v>69.239999999999995</v>
      </c>
      <c r="S89" s="91">
        <v>1395.31</v>
      </c>
      <c r="T89" s="91">
        <v>69.239999999999995</v>
      </c>
      <c r="U89" s="91">
        <v>0</v>
      </c>
      <c r="V89" s="91">
        <v>1464.55</v>
      </c>
      <c r="W89" s="91">
        <v>2207.5500000000002</v>
      </c>
      <c r="X89" s="91">
        <v>0</v>
      </c>
      <c r="Y89" s="91">
        <v>0</v>
      </c>
      <c r="Z89" s="91">
        <v>2207.5500000000002</v>
      </c>
      <c r="AA89" s="91">
        <v>1434.42</v>
      </c>
      <c r="AB89" s="91">
        <v>2207.5500000000002</v>
      </c>
      <c r="AC89" s="91">
        <v>0</v>
      </c>
      <c r="AD89" s="91">
        <v>3641.97</v>
      </c>
      <c r="AE89" s="91">
        <v>96.42</v>
      </c>
      <c r="AF89" s="91">
        <v>1434.42</v>
      </c>
      <c r="AG89" s="91">
        <v>676.71</v>
      </c>
      <c r="AH89" s="91">
        <v>2207.5500000000002</v>
      </c>
      <c r="AI89" s="91">
        <v>82.08</v>
      </c>
      <c r="AJ89" s="91">
        <v>96.42</v>
      </c>
      <c r="AK89" s="91">
        <v>2111.13</v>
      </c>
      <c r="AL89" s="91">
        <v>2289.63</v>
      </c>
      <c r="AM89" s="91">
        <v>82.97</v>
      </c>
      <c r="AN89" s="91">
        <v>0</v>
      </c>
      <c r="AO89" s="91">
        <v>0</v>
      </c>
      <c r="AP89" s="91">
        <v>82.97</v>
      </c>
      <c r="AQ89" s="91">
        <v>60.83</v>
      </c>
      <c r="AR89" s="91">
        <v>82.9</v>
      </c>
      <c r="AS89" s="91">
        <v>266</v>
      </c>
      <c r="AT89" s="91">
        <v>143.72999999999999</v>
      </c>
      <c r="AU89" s="90">
        <v>61.44</v>
      </c>
      <c r="AV89" s="90">
        <v>60.83</v>
      </c>
      <c r="AW89" s="90">
        <v>328.66</v>
      </c>
      <c r="AX89" s="90">
        <v>205.17</v>
      </c>
      <c r="AY89" s="90">
        <v>62.05</v>
      </c>
      <c r="AZ89" s="90">
        <v>61.44</v>
      </c>
      <c r="BA89" s="90">
        <v>391.94</v>
      </c>
      <c r="BB89" s="90">
        <v>267.22000000000003</v>
      </c>
    </row>
    <row r="90" spans="1:54" x14ac:dyDescent="0.25">
      <c r="A90" s="87">
        <v>99344</v>
      </c>
      <c r="B90" s="1" t="s">
        <v>33</v>
      </c>
      <c r="C90" s="80">
        <v>1</v>
      </c>
      <c r="D90" s="80"/>
      <c r="E90" s="80"/>
      <c r="F90" s="80"/>
      <c r="G90" s="80"/>
      <c r="H90" s="80"/>
      <c r="I90" s="80"/>
      <c r="J90" s="80">
        <v>1</v>
      </c>
      <c r="K90">
        <v>1</v>
      </c>
      <c r="O90" s="91">
        <v>90726.9</v>
      </c>
      <c r="P90" s="91">
        <v>0</v>
      </c>
      <c r="Q90" s="91">
        <v>0</v>
      </c>
      <c r="R90" s="91">
        <v>90726.9</v>
      </c>
      <c r="S90" s="91"/>
      <c r="T90" s="91"/>
      <c r="U90" s="91"/>
      <c r="V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>
        <v>60</v>
      </c>
      <c r="AR90" s="91">
        <v>0</v>
      </c>
      <c r="AS90" s="91">
        <v>180.6</v>
      </c>
      <c r="AT90" s="91">
        <v>60</v>
      </c>
      <c r="AU90" s="90">
        <v>60.6</v>
      </c>
      <c r="AV90" s="90">
        <v>60</v>
      </c>
      <c r="AW90" s="90">
        <v>242.41</v>
      </c>
      <c r="AX90" s="90">
        <v>120.6</v>
      </c>
      <c r="AY90" s="90"/>
      <c r="AZ90" s="90"/>
      <c r="BA90" s="90"/>
      <c r="BB90" s="90"/>
    </row>
    <row r="91" spans="1:54" x14ac:dyDescent="0.25">
      <c r="A91" s="87">
        <v>99345</v>
      </c>
      <c r="B91" s="1" t="s">
        <v>33</v>
      </c>
      <c r="C91" s="80"/>
      <c r="D91" s="80"/>
      <c r="E91" s="80">
        <v>1</v>
      </c>
      <c r="F91" s="80"/>
      <c r="G91" s="80"/>
      <c r="H91" s="80"/>
      <c r="I91" s="80">
        <v>1</v>
      </c>
      <c r="J91" s="80"/>
      <c r="O91" s="91"/>
      <c r="P91" s="91"/>
      <c r="Q91" s="91"/>
      <c r="R91" s="91"/>
      <c r="S91" s="91"/>
      <c r="T91" s="91"/>
      <c r="U91" s="91"/>
      <c r="V91" s="91"/>
      <c r="W91" s="91">
        <v>4111.3900000000003</v>
      </c>
      <c r="X91" s="91">
        <v>0</v>
      </c>
      <c r="Y91" s="91">
        <v>0</v>
      </c>
      <c r="Z91" s="91">
        <v>4111.3900000000003</v>
      </c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>
        <v>14201.69</v>
      </c>
      <c r="AN91" s="91">
        <v>0</v>
      </c>
      <c r="AO91" s="91">
        <v>0</v>
      </c>
      <c r="AP91" s="91">
        <v>14201.69</v>
      </c>
      <c r="AQ91" s="91"/>
      <c r="AR91" s="91"/>
      <c r="AS91" s="91"/>
      <c r="AT91" s="91"/>
      <c r="AU91" s="90"/>
      <c r="AV91" s="90"/>
      <c r="AW91" s="90"/>
      <c r="AX91" s="90"/>
      <c r="AY91" s="90"/>
      <c r="AZ91" s="90"/>
      <c r="BA91" s="90"/>
      <c r="BB91" s="90"/>
    </row>
    <row r="92" spans="1:54" x14ac:dyDescent="0.25">
      <c r="A92" s="87">
        <v>99350</v>
      </c>
      <c r="B92" s="79" t="s">
        <v>33</v>
      </c>
      <c r="C92" s="80"/>
      <c r="D92" s="80"/>
      <c r="E92" s="80"/>
      <c r="F92" s="80">
        <v>1</v>
      </c>
      <c r="G92" s="80"/>
      <c r="H92" s="80"/>
      <c r="I92" s="80">
        <v>1</v>
      </c>
      <c r="J92" s="80"/>
      <c r="O92" s="91"/>
      <c r="P92" s="91"/>
      <c r="Q92" s="91"/>
      <c r="R92" s="91"/>
      <c r="S92" s="91"/>
      <c r="T92" s="91"/>
      <c r="U92" s="91"/>
      <c r="V92" s="91"/>
      <c r="AA92" s="91">
        <v>7142.69</v>
      </c>
      <c r="AB92" s="91">
        <v>0</v>
      </c>
      <c r="AC92" s="91">
        <v>0</v>
      </c>
      <c r="AD92" s="91">
        <v>7142.69</v>
      </c>
      <c r="AE92" s="91"/>
      <c r="AF92" s="91"/>
      <c r="AG92" s="91"/>
      <c r="AH92" s="91"/>
      <c r="AI92" s="91"/>
      <c r="AJ92" s="91"/>
      <c r="AK92" s="91"/>
      <c r="AL92" s="91"/>
      <c r="AM92" s="91">
        <v>3485.29</v>
      </c>
      <c r="AN92" s="91">
        <v>0</v>
      </c>
      <c r="AO92" s="91">
        <v>0</v>
      </c>
      <c r="AP92" s="91">
        <v>3485.29</v>
      </c>
      <c r="AQ92" s="91"/>
      <c r="AR92" s="91"/>
      <c r="AS92" s="91"/>
      <c r="AT92" s="91"/>
      <c r="AU92" s="90"/>
      <c r="AV92" s="90"/>
      <c r="AW92" s="90"/>
      <c r="AX92" s="90"/>
      <c r="AY92" s="90"/>
      <c r="AZ92" s="90"/>
      <c r="BA92" s="90"/>
      <c r="BB92" s="90"/>
    </row>
    <row r="93" spans="1:54" x14ac:dyDescent="0.25">
      <c r="A93" s="87">
        <v>99352</v>
      </c>
      <c r="B93" s="79" t="s">
        <v>33</v>
      </c>
      <c r="C93" s="80"/>
      <c r="D93" s="80"/>
      <c r="E93" s="80"/>
      <c r="F93" s="80">
        <v>1</v>
      </c>
      <c r="G93" s="80">
        <v>1</v>
      </c>
      <c r="H93" s="80">
        <v>2</v>
      </c>
      <c r="I93" s="80">
        <v>1</v>
      </c>
      <c r="J93" s="80"/>
      <c r="K93">
        <v>2</v>
      </c>
      <c r="L93">
        <v>1</v>
      </c>
      <c r="O93" s="91"/>
      <c r="P93" s="91"/>
      <c r="Q93" s="91"/>
      <c r="R93" s="91"/>
      <c r="S93" s="91"/>
      <c r="T93" s="91"/>
      <c r="U93" s="91"/>
      <c r="V93" s="91"/>
      <c r="AA93" s="91">
        <v>11795.78</v>
      </c>
      <c r="AB93" s="91">
        <v>0</v>
      </c>
      <c r="AC93" s="91">
        <v>0</v>
      </c>
      <c r="AD93" s="91">
        <v>11795.78</v>
      </c>
      <c r="AE93" s="91">
        <v>10161.36</v>
      </c>
      <c r="AF93" s="91">
        <v>0</v>
      </c>
      <c r="AG93" s="91">
        <v>0</v>
      </c>
      <c r="AH93" s="91">
        <v>10161.36</v>
      </c>
      <c r="AI93" s="91">
        <v>324.77</v>
      </c>
      <c r="AJ93" s="91">
        <v>0</v>
      </c>
      <c r="AK93" s="91">
        <v>0</v>
      </c>
      <c r="AL93" s="91">
        <v>324.77</v>
      </c>
      <c r="AM93" s="91">
        <v>10861.5</v>
      </c>
      <c r="AN93" s="91">
        <v>101.61</v>
      </c>
      <c r="AO93" s="91">
        <v>0</v>
      </c>
      <c r="AP93" s="91">
        <v>10963.11</v>
      </c>
      <c r="AQ93" s="91"/>
      <c r="AR93" s="91"/>
      <c r="AS93" s="91"/>
      <c r="AT93" s="91"/>
      <c r="AU93" s="90">
        <v>293.66000000000003</v>
      </c>
      <c r="AV93" s="90">
        <v>0</v>
      </c>
      <c r="AW93" s="90">
        <v>12272.24</v>
      </c>
      <c r="AX93" s="90">
        <v>293.66000000000003</v>
      </c>
      <c r="AY93" s="90">
        <v>214.38</v>
      </c>
      <c r="AZ93" s="90">
        <v>0</v>
      </c>
      <c r="BA93" s="90">
        <v>10781.88</v>
      </c>
      <c r="BB93" s="90">
        <v>214.38</v>
      </c>
    </row>
    <row r="94" spans="1:54" x14ac:dyDescent="0.25">
      <c r="A94" s="87">
        <v>99362</v>
      </c>
      <c r="B94" s="89" t="s">
        <v>33</v>
      </c>
      <c r="C94" s="82"/>
      <c r="D94" s="82">
        <v>1</v>
      </c>
      <c r="E94" s="82"/>
      <c r="F94" s="82"/>
      <c r="G94" s="82"/>
      <c r="H94" s="82"/>
      <c r="I94" s="82">
        <v>1</v>
      </c>
      <c r="J94" s="82"/>
      <c r="O94" s="90"/>
      <c r="P94" s="90"/>
      <c r="Q94" s="90"/>
      <c r="R94" s="90"/>
      <c r="S94" s="90">
        <v>0.01</v>
      </c>
      <c r="T94" s="90">
        <v>0</v>
      </c>
      <c r="U94" s="90">
        <v>0</v>
      </c>
      <c r="V94" s="90">
        <v>0.01</v>
      </c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>
        <v>72.78</v>
      </c>
      <c r="AN94" s="90">
        <v>0</v>
      </c>
      <c r="AO94" s="90">
        <v>0</v>
      </c>
      <c r="AP94" s="90">
        <v>72.78</v>
      </c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</row>
    <row r="95" spans="1:54" x14ac:dyDescent="0.25">
      <c r="A95" s="87">
        <v>98221</v>
      </c>
      <c r="B95" s="1" t="s">
        <v>35</v>
      </c>
      <c r="C95" s="82"/>
      <c r="D95" s="82"/>
      <c r="E95" s="82"/>
      <c r="F95" s="82"/>
      <c r="G95" s="82"/>
      <c r="H95" s="82"/>
      <c r="I95" s="82"/>
      <c r="J95" s="82">
        <v>1</v>
      </c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>
        <v>15230</v>
      </c>
      <c r="AR95" s="90">
        <v>0</v>
      </c>
      <c r="AS95" s="90">
        <v>57533.69</v>
      </c>
      <c r="AT95" s="90">
        <v>15230</v>
      </c>
      <c r="AU95" s="90"/>
      <c r="AV95" s="90"/>
      <c r="AW95" s="90"/>
      <c r="AX95" s="90"/>
      <c r="AY95" s="90"/>
      <c r="AZ95" s="90"/>
      <c r="BA95" s="90"/>
      <c r="BB95" s="90"/>
    </row>
    <row r="96" spans="1:54" x14ac:dyDescent="0.25">
      <c r="A96" s="87">
        <v>98225</v>
      </c>
      <c r="B96" s="1" t="s">
        <v>35</v>
      </c>
      <c r="C96" s="82"/>
      <c r="D96" s="82"/>
      <c r="E96" s="82"/>
      <c r="F96" s="82"/>
      <c r="G96" s="82">
        <v>1</v>
      </c>
      <c r="H96" s="82"/>
      <c r="I96" s="82">
        <v>1</v>
      </c>
      <c r="J96" s="82">
        <v>1</v>
      </c>
      <c r="L96">
        <v>1</v>
      </c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>
        <v>2744.74</v>
      </c>
      <c r="AF96" s="90">
        <v>0</v>
      </c>
      <c r="AG96" s="90">
        <v>0</v>
      </c>
      <c r="AH96" s="90">
        <v>2744.74</v>
      </c>
      <c r="AI96" s="90"/>
      <c r="AJ96" s="90"/>
      <c r="AK96" s="90"/>
      <c r="AL96" s="90"/>
      <c r="AM96" s="90">
        <v>2773.94</v>
      </c>
      <c r="AN96" s="90">
        <v>0</v>
      </c>
      <c r="AO96" s="90">
        <v>0</v>
      </c>
      <c r="AP96" s="90">
        <v>2773.94</v>
      </c>
      <c r="AQ96" s="90">
        <v>2803.45</v>
      </c>
      <c r="AR96" s="90">
        <v>0</v>
      </c>
      <c r="AS96" s="90">
        <v>10594.81</v>
      </c>
      <c r="AT96" s="90">
        <v>2803.45</v>
      </c>
      <c r="AU96" s="90"/>
      <c r="AV96" s="90"/>
      <c r="AW96" s="90"/>
      <c r="AX96" s="90"/>
      <c r="AY96" s="90">
        <v>2833.27</v>
      </c>
      <c r="AZ96" s="90">
        <v>0</v>
      </c>
      <c r="BA96" s="90">
        <v>10622.8</v>
      </c>
      <c r="BB96" s="90">
        <v>2833.27</v>
      </c>
    </row>
    <row r="97" spans="1:54" x14ac:dyDescent="0.25">
      <c r="A97" s="87">
        <v>98230</v>
      </c>
      <c r="B97" s="1" t="s">
        <v>35</v>
      </c>
      <c r="C97" s="82">
        <v>1</v>
      </c>
      <c r="D97" s="82"/>
      <c r="E97" s="82">
        <v>1</v>
      </c>
      <c r="F97" s="82">
        <v>1</v>
      </c>
      <c r="G97" s="82"/>
      <c r="H97" s="82"/>
      <c r="I97" s="82"/>
      <c r="J97" s="82"/>
      <c r="O97" s="90">
        <v>2843.97</v>
      </c>
      <c r="P97" s="90">
        <v>0</v>
      </c>
      <c r="Q97" s="90">
        <v>0</v>
      </c>
      <c r="R97" s="90">
        <v>2843.97</v>
      </c>
      <c r="S97" s="90"/>
      <c r="T97" s="90"/>
      <c r="U97" s="90"/>
      <c r="V97" s="90"/>
      <c r="W97" s="90">
        <v>1681.7</v>
      </c>
      <c r="X97" s="90">
        <v>0</v>
      </c>
      <c r="Y97" s="90">
        <v>0</v>
      </c>
      <c r="Z97" s="90">
        <v>1681.7</v>
      </c>
      <c r="AA97" s="90">
        <v>2138.58</v>
      </c>
      <c r="AB97" s="90">
        <v>0</v>
      </c>
      <c r="AC97" s="90">
        <v>0</v>
      </c>
      <c r="AD97" s="90">
        <v>2138.58</v>
      </c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</row>
    <row r="98" spans="1:54" x14ac:dyDescent="0.25">
      <c r="A98" s="87">
        <v>98247</v>
      </c>
      <c r="B98" s="1" t="s">
        <v>35</v>
      </c>
      <c r="C98" s="82">
        <v>1</v>
      </c>
      <c r="D98" s="82">
        <v>1</v>
      </c>
      <c r="E98" s="82"/>
      <c r="F98" s="82"/>
      <c r="G98" s="82"/>
      <c r="H98" s="82"/>
      <c r="I98" s="82"/>
      <c r="J98" s="82"/>
      <c r="O98" s="90">
        <v>211.22</v>
      </c>
      <c r="P98" s="90">
        <v>0</v>
      </c>
      <c r="Q98" s="90">
        <v>0</v>
      </c>
      <c r="R98" s="90">
        <v>211.22</v>
      </c>
      <c r="S98" s="90">
        <v>211.22</v>
      </c>
      <c r="T98" s="90">
        <v>0</v>
      </c>
      <c r="U98" s="90">
        <v>0</v>
      </c>
      <c r="V98" s="90">
        <v>211.22</v>
      </c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</row>
    <row r="99" spans="1:54" x14ac:dyDescent="0.25">
      <c r="A99" s="87">
        <v>98248</v>
      </c>
      <c r="B99" s="1" t="s">
        <v>35</v>
      </c>
      <c r="C99" s="82"/>
      <c r="D99" s="82"/>
      <c r="E99" s="82"/>
      <c r="F99" s="82"/>
      <c r="G99" s="82"/>
      <c r="H99" s="82"/>
      <c r="I99" s="82"/>
      <c r="J99" s="82"/>
      <c r="L99">
        <v>1</v>
      </c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>
        <v>2810.14</v>
      </c>
      <c r="AZ99" s="90">
        <v>0</v>
      </c>
      <c r="BA99" s="90">
        <v>64276.26</v>
      </c>
      <c r="BB99" s="90">
        <v>2810.14</v>
      </c>
    </row>
    <row r="100" spans="1:54" x14ac:dyDescent="0.25">
      <c r="A100" s="87">
        <v>98273</v>
      </c>
      <c r="B100" s="1" t="s">
        <v>35</v>
      </c>
      <c r="C100" s="82"/>
      <c r="D100" s="82"/>
      <c r="E100" s="82">
        <v>1</v>
      </c>
      <c r="F100" s="82">
        <v>2</v>
      </c>
      <c r="G100" s="82">
        <v>4</v>
      </c>
      <c r="H100" s="82"/>
      <c r="I100" s="82">
        <v>3</v>
      </c>
      <c r="J100" s="82"/>
      <c r="O100" s="90"/>
      <c r="P100" s="90"/>
      <c r="Q100" s="90"/>
      <c r="R100" s="90"/>
      <c r="S100" s="90"/>
      <c r="T100" s="90"/>
      <c r="U100" s="90"/>
      <c r="V100" s="90"/>
      <c r="W100" s="90">
        <v>2532.6</v>
      </c>
      <c r="X100" s="90">
        <v>0</v>
      </c>
      <c r="Y100" s="90">
        <v>0</v>
      </c>
      <c r="Z100" s="90">
        <v>2532.6</v>
      </c>
      <c r="AA100" s="90">
        <v>119.71</v>
      </c>
      <c r="AB100" s="90">
        <v>0</v>
      </c>
      <c r="AC100" s="90">
        <v>0</v>
      </c>
      <c r="AD100" s="90">
        <v>119.71</v>
      </c>
      <c r="AE100" s="90">
        <v>17858.52</v>
      </c>
      <c r="AF100" s="90">
        <v>94.38</v>
      </c>
      <c r="AG100" s="90">
        <v>0</v>
      </c>
      <c r="AH100" s="90">
        <v>17952.900000000001</v>
      </c>
      <c r="AI100" s="90"/>
      <c r="AJ100" s="90"/>
      <c r="AK100" s="90"/>
      <c r="AL100" s="90"/>
      <c r="AM100" s="90">
        <v>4278.91</v>
      </c>
      <c r="AN100" s="90">
        <v>0</v>
      </c>
      <c r="AO100" s="90">
        <v>0</v>
      </c>
      <c r="AP100" s="90">
        <v>4278.91</v>
      </c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</row>
    <row r="101" spans="1:54" x14ac:dyDescent="0.25">
      <c r="A101" s="87">
        <v>98520</v>
      </c>
      <c r="B101" s="1" t="s">
        <v>35</v>
      </c>
      <c r="C101" s="82"/>
      <c r="D101" s="82"/>
      <c r="E101" s="82"/>
      <c r="F101" s="82">
        <v>2</v>
      </c>
      <c r="G101" s="82"/>
      <c r="H101" s="82"/>
      <c r="I101" s="82"/>
      <c r="J101" s="82"/>
      <c r="K101">
        <v>2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>
        <v>46.11</v>
      </c>
      <c r="AB101" s="90">
        <v>0</v>
      </c>
      <c r="AC101" s="90">
        <v>0</v>
      </c>
      <c r="AD101" s="90">
        <v>46.11</v>
      </c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>
        <v>70.930000000000007</v>
      </c>
      <c r="AV101" s="90">
        <v>0</v>
      </c>
      <c r="AW101" s="90">
        <v>2834.9199999999996</v>
      </c>
      <c r="AX101" s="90">
        <v>70.930000000000007</v>
      </c>
      <c r="AY101" s="90"/>
      <c r="AZ101" s="90"/>
      <c r="BA101" s="90"/>
      <c r="BB101" s="90"/>
    </row>
    <row r="102" spans="1:54" x14ac:dyDescent="0.25">
      <c r="A102" s="87">
        <v>98541</v>
      </c>
      <c r="B102" s="1" t="s">
        <v>35</v>
      </c>
      <c r="C102" s="82"/>
      <c r="D102" s="82"/>
      <c r="E102" s="82"/>
      <c r="F102" s="82"/>
      <c r="G102" s="82"/>
      <c r="H102" s="82">
        <v>1</v>
      </c>
      <c r="I102" s="82"/>
      <c r="J102" s="82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>
        <v>18561.439999999999</v>
      </c>
      <c r="AJ102" s="90">
        <v>0</v>
      </c>
      <c r="AK102" s="90">
        <v>0</v>
      </c>
      <c r="AL102" s="90">
        <v>18561.439999999999</v>
      </c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</row>
    <row r="103" spans="1:54" x14ac:dyDescent="0.25">
      <c r="A103" s="87">
        <v>98625</v>
      </c>
      <c r="B103" s="1" t="s">
        <v>35</v>
      </c>
      <c r="C103" s="82"/>
      <c r="D103" s="82"/>
      <c r="E103" s="82"/>
      <c r="F103" s="82"/>
      <c r="G103" s="82">
        <v>1</v>
      </c>
      <c r="H103" s="82"/>
      <c r="I103" s="82"/>
      <c r="J103" s="82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>
        <v>926.71</v>
      </c>
      <c r="AF103" s="90">
        <v>0</v>
      </c>
      <c r="AG103" s="90">
        <v>0</v>
      </c>
      <c r="AH103" s="90">
        <v>926.71</v>
      </c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</row>
    <row r="104" spans="1:54" x14ac:dyDescent="0.25">
      <c r="A104" s="87">
        <v>98632</v>
      </c>
      <c r="B104" s="1" t="s">
        <v>35</v>
      </c>
      <c r="C104" s="82">
        <v>1</v>
      </c>
      <c r="D104" s="82"/>
      <c r="E104" s="82">
        <v>1</v>
      </c>
      <c r="F104" s="82"/>
      <c r="G104" s="82"/>
      <c r="H104" s="82"/>
      <c r="I104" s="82"/>
      <c r="J104" s="82"/>
      <c r="O104" s="90">
        <v>91.81</v>
      </c>
      <c r="P104" s="90">
        <v>0</v>
      </c>
      <c r="Q104" s="90">
        <v>0</v>
      </c>
      <c r="R104" s="90">
        <v>91.81</v>
      </c>
      <c r="S104" s="90"/>
      <c r="T104" s="90"/>
      <c r="U104" s="90"/>
      <c r="V104" s="90"/>
      <c r="W104" s="90">
        <v>4739.24</v>
      </c>
      <c r="X104" s="90">
        <v>0</v>
      </c>
      <c r="Y104" s="90">
        <v>0</v>
      </c>
      <c r="Z104" s="90">
        <v>4739.24</v>
      </c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</row>
    <row r="105" spans="1:54" x14ac:dyDescent="0.25">
      <c r="A105" s="87">
        <v>98837</v>
      </c>
      <c r="B105" s="1" t="s">
        <v>35</v>
      </c>
      <c r="C105" s="82"/>
      <c r="D105" s="82"/>
      <c r="E105" s="82"/>
      <c r="F105" s="82">
        <v>1</v>
      </c>
      <c r="G105" s="82">
        <v>1</v>
      </c>
      <c r="H105" s="82">
        <v>1</v>
      </c>
      <c r="I105" s="82"/>
      <c r="J105" s="82"/>
      <c r="K105">
        <v>1</v>
      </c>
      <c r="L105">
        <v>1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>
        <v>11257.58</v>
      </c>
      <c r="AB105" s="90">
        <v>0</v>
      </c>
      <c r="AC105" s="90">
        <v>0</v>
      </c>
      <c r="AD105" s="90">
        <v>11257.58</v>
      </c>
      <c r="AE105" s="90">
        <v>12580.68</v>
      </c>
      <c r="AF105" s="90">
        <v>11257.58</v>
      </c>
      <c r="AG105" s="90">
        <v>0</v>
      </c>
      <c r="AH105" s="90">
        <v>23838.26</v>
      </c>
      <c r="AI105" s="90">
        <v>11259.4</v>
      </c>
      <c r="AJ105" s="90">
        <v>12580.68</v>
      </c>
      <c r="AK105" s="90">
        <v>11257.58</v>
      </c>
      <c r="AL105" s="90">
        <v>35097.660000000003</v>
      </c>
      <c r="AM105" s="90"/>
      <c r="AN105" s="90"/>
      <c r="AO105" s="90"/>
      <c r="AP105" s="90"/>
      <c r="AQ105" s="90"/>
      <c r="AR105" s="90"/>
      <c r="AS105" s="90"/>
      <c r="AT105" s="90"/>
      <c r="AU105" s="90">
        <v>9217.4500000000007</v>
      </c>
      <c r="AV105" s="90">
        <v>0</v>
      </c>
      <c r="AW105" s="90">
        <v>27078.799999999999</v>
      </c>
      <c r="AX105" s="90">
        <v>9217.4500000000007</v>
      </c>
      <c r="AY105" s="90">
        <v>8643.9</v>
      </c>
      <c r="AZ105" s="90">
        <v>9217.4500000000007</v>
      </c>
      <c r="BA105" s="90">
        <v>35923.07</v>
      </c>
      <c r="BB105" s="90">
        <v>17861.349999999999</v>
      </c>
    </row>
    <row r="106" spans="1:54" x14ac:dyDescent="0.25">
      <c r="A106" s="87">
        <v>98848</v>
      </c>
      <c r="B106" s="1" t="s">
        <v>35</v>
      </c>
      <c r="C106" s="82"/>
      <c r="D106" s="82"/>
      <c r="E106" s="82"/>
      <c r="F106" s="82"/>
      <c r="G106" s="82"/>
      <c r="H106" s="82"/>
      <c r="I106" s="82"/>
      <c r="J106" s="82">
        <v>1</v>
      </c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>
        <v>13011.64</v>
      </c>
      <c r="AR106" s="90">
        <v>0</v>
      </c>
      <c r="AS106" s="90">
        <v>45655.270000000004</v>
      </c>
      <c r="AT106" s="90">
        <v>13011.64</v>
      </c>
      <c r="AU106" s="90"/>
      <c r="AV106" s="90"/>
      <c r="AW106" s="90"/>
      <c r="AX106" s="90"/>
      <c r="AY106" s="90"/>
      <c r="AZ106" s="90"/>
      <c r="BA106" s="90"/>
      <c r="BB106" s="90"/>
    </row>
    <row r="107" spans="1:54" x14ac:dyDescent="0.25">
      <c r="A107" s="87">
        <v>98902</v>
      </c>
      <c r="B107" s="1" t="s">
        <v>35</v>
      </c>
      <c r="C107" s="82">
        <v>1</v>
      </c>
      <c r="D107" s="82"/>
      <c r="E107" s="82"/>
      <c r="F107" s="82"/>
      <c r="G107" s="82"/>
      <c r="H107" s="82"/>
      <c r="I107" s="82"/>
      <c r="J107" s="82"/>
      <c r="O107" s="90">
        <v>126.89</v>
      </c>
      <c r="P107" s="90">
        <v>0</v>
      </c>
      <c r="Q107" s="90">
        <v>0</v>
      </c>
      <c r="R107" s="90">
        <v>126.89</v>
      </c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</row>
    <row r="108" spans="1:54" x14ac:dyDescent="0.25">
      <c r="A108" s="87">
        <v>98930</v>
      </c>
      <c r="B108" s="1" t="s">
        <v>35</v>
      </c>
      <c r="C108" s="82">
        <v>1</v>
      </c>
      <c r="D108" s="82">
        <v>1</v>
      </c>
      <c r="E108" s="82">
        <v>1</v>
      </c>
      <c r="F108" s="82"/>
      <c r="G108" s="82"/>
      <c r="H108" s="82"/>
      <c r="I108" s="82"/>
      <c r="J108" s="82"/>
      <c r="O108" s="90">
        <v>9164.5400000000009</v>
      </c>
      <c r="P108" s="90">
        <v>0</v>
      </c>
      <c r="Q108" s="90">
        <v>0</v>
      </c>
      <c r="R108" s="90">
        <v>9164.5400000000009</v>
      </c>
      <c r="S108" s="90">
        <v>9283.7099999999991</v>
      </c>
      <c r="T108" s="90">
        <v>9164.5400000000009</v>
      </c>
      <c r="U108" s="90">
        <v>0</v>
      </c>
      <c r="V108" s="90">
        <v>18448.25</v>
      </c>
      <c r="W108" s="90">
        <v>8130.52</v>
      </c>
      <c r="X108" s="90">
        <v>9283.7099999999991</v>
      </c>
      <c r="Y108" s="90">
        <v>9164.5400000000009</v>
      </c>
      <c r="Z108" s="90">
        <v>26578.77</v>
      </c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</row>
    <row r="109" spans="1:54" x14ac:dyDescent="0.25">
      <c r="A109" s="87">
        <v>98942</v>
      </c>
      <c r="B109" s="1" t="s">
        <v>35</v>
      </c>
      <c r="C109" s="82"/>
      <c r="D109" s="82"/>
      <c r="E109" s="82"/>
      <c r="F109" s="82"/>
      <c r="G109" s="82">
        <v>1</v>
      </c>
      <c r="H109" s="82">
        <v>1</v>
      </c>
      <c r="I109" s="82">
        <v>1</v>
      </c>
      <c r="J109" s="82"/>
      <c r="K109">
        <v>1</v>
      </c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>
        <v>7257.81</v>
      </c>
      <c r="AF109" s="90">
        <v>0</v>
      </c>
      <c r="AG109" s="90">
        <v>0</v>
      </c>
      <c r="AH109" s="90">
        <v>7257.81</v>
      </c>
      <c r="AI109" s="90">
        <v>72.58</v>
      </c>
      <c r="AJ109" s="90">
        <v>7257.81</v>
      </c>
      <c r="AK109" s="90">
        <v>0</v>
      </c>
      <c r="AL109" s="90">
        <v>7330.39</v>
      </c>
      <c r="AM109" s="90">
        <v>73.3</v>
      </c>
      <c r="AN109" s="90">
        <v>72.58</v>
      </c>
      <c r="AO109" s="90">
        <v>7257.81</v>
      </c>
      <c r="AP109" s="90">
        <v>7403.69</v>
      </c>
      <c r="AQ109" s="90"/>
      <c r="AR109" s="90"/>
      <c r="AS109" s="90"/>
      <c r="AT109" s="90"/>
      <c r="AU109" s="90">
        <v>190</v>
      </c>
      <c r="AV109" s="90">
        <v>0</v>
      </c>
      <c r="AW109" s="90">
        <v>6721.9</v>
      </c>
      <c r="AX109" s="90">
        <v>190</v>
      </c>
      <c r="AY109" s="90"/>
      <c r="AZ109" s="90"/>
      <c r="BA109" s="90"/>
      <c r="BB109" s="90"/>
    </row>
    <row r="110" spans="1:54" x14ac:dyDescent="0.25">
      <c r="A110" s="87">
        <v>98944</v>
      </c>
      <c r="B110" s="1" t="s">
        <v>35</v>
      </c>
      <c r="C110" s="82"/>
      <c r="D110" s="82"/>
      <c r="E110" s="82"/>
      <c r="F110" s="82"/>
      <c r="G110" s="82">
        <v>1</v>
      </c>
      <c r="H110" s="82">
        <v>1</v>
      </c>
      <c r="I110" s="82"/>
      <c r="J110" s="82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>
        <v>386.85</v>
      </c>
      <c r="AF110" s="90">
        <v>0</v>
      </c>
      <c r="AG110" s="90">
        <v>0</v>
      </c>
      <c r="AH110" s="90">
        <v>386.85</v>
      </c>
      <c r="AI110" s="90">
        <v>950.75</v>
      </c>
      <c r="AJ110" s="90">
        <v>0</v>
      </c>
      <c r="AK110" s="90">
        <v>0</v>
      </c>
      <c r="AL110" s="90">
        <v>950.75</v>
      </c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</row>
    <row r="111" spans="1:54" x14ac:dyDescent="0.25">
      <c r="A111" s="87">
        <v>98948</v>
      </c>
      <c r="B111" s="1" t="s">
        <v>35</v>
      </c>
      <c r="C111" s="82">
        <v>1</v>
      </c>
      <c r="D111" s="82">
        <v>1</v>
      </c>
      <c r="E111" s="82"/>
      <c r="F111" s="82"/>
      <c r="G111" s="82"/>
      <c r="H111" s="82"/>
      <c r="I111" s="82">
        <v>1</v>
      </c>
      <c r="J111" s="82">
        <v>1</v>
      </c>
      <c r="K111">
        <v>1</v>
      </c>
      <c r="L111">
        <v>1</v>
      </c>
      <c r="O111" s="90">
        <v>276.49</v>
      </c>
      <c r="P111" s="90">
        <v>10860.18</v>
      </c>
      <c r="Q111" s="90">
        <v>0</v>
      </c>
      <c r="R111" s="90">
        <v>11136.67</v>
      </c>
      <c r="S111" s="90">
        <v>279.26</v>
      </c>
      <c r="T111" s="90">
        <v>276.49</v>
      </c>
      <c r="U111" s="90">
        <v>10860.18</v>
      </c>
      <c r="V111" s="90">
        <v>11415.93</v>
      </c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>
        <v>169.57</v>
      </c>
      <c r="AN111" s="90">
        <v>0</v>
      </c>
      <c r="AO111" s="90">
        <v>0</v>
      </c>
      <c r="AP111" s="90">
        <v>169.57</v>
      </c>
      <c r="AQ111" s="90">
        <v>169.59</v>
      </c>
      <c r="AR111" s="90">
        <v>169.57</v>
      </c>
      <c r="AS111" s="90">
        <v>680.03</v>
      </c>
      <c r="AT111" s="90">
        <v>339.16</v>
      </c>
      <c r="AU111" s="90">
        <v>171.28</v>
      </c>
      <c r="AV111" s="90">
        <v>0</v>
      </c>
      <c r="AW111" s="90">
        <v>515.54999999999995</v>
      </c>
      <c r="AX111" s="90">
        <v>171.28</v>
      </c>
      <c r="AY111" s="90">
        <v>172.99</v>
      </c>
      <c r="AZ111" s="90">
        <v>0</v>
      </c>
      <c r="BA111" s="90">
        <v>517.30999999999995</v>
      </c>
      <c r="BB111" s="90">
        <v>172.99</v>
      </c>
    </row>
    <row r="112" spans="1:54" x14ac:dyDescent="0.25">
      <c r="A112" s="87">
        <v>99301</v>
      </c>
      <c r="B112" s="81" t="s">
        <v>35</v>
      </c>
      <c r="C112" s="82"/>
      <c r="D112" s="82"/>
      <c r="E112" s="82"/>
      <c r="F112" s="82"/>
      <c r="G112" s="82"/>
      <c r="H112" s="82"/>
      <c r="I112" s="82">
        <v>1</v>
      </c>
      <c r="J112" s="82"/>
      <c r="L112">
        <v>1</v>
      </c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>
        <v>2969.31</v>
      </c>
      <c r="AN112" s="90">
        <v>0</v>
      </c>
      <c r="AO112" s="90">
        <v>0</v>
      </c>
      <c r="AP112" s="90">
        <v>2969.31</v>
      </c>
      <c r="AQ112" s="90"/>
      <c r="AR112" s="90"/>
      <c r="AS112" s="90"/>
      <c r="AT112" s="90"/>
      <c r="AU112" s="90"/>
      <c r="AV112" s="90"/>
      <c r="AW112" s="90"/>
      <c r="AX112" s="90"/>
      <c r="AY112" s="90">
        <v>7729.2</v>
      </c>
      <c r="AZ112" s="90">
        <v>0</v>
      </c>
      <c r="BA112" s="90">
        <v>27744.86</v>
      </c>
      <c r="BB112" s="90">
        <v>7729.2</v>
      </c>
    </row>
    <row r="113" spans="1:54" x14ac:dyDescent="0.25">
      <c r="A113" s="87">
        <v>99336</v>
      </c>
      <c r="B113" s="81" t="s">
        <v>35</v>
      </c>
      <c r="C113" s="82">
        <v>2</v>
      </c>
      <c r="D113" s="82"/>
      <c r="E113" s="82"/>
      <c r="F113" s="82"/>
      <c r="G113" s="82"/>
      <c r="H113" s="82"/>
      <c r="I113" s="82"/>
      <c r="J113" s="82"/>
      <c r="O113" s="90">
        <v>1738.81</v>
      </c>
      <c r="P113" s="90">
        <v>0</v>
      </c>
      <c r="Q113" s="90">
        <v>0</v>
      </c>
      <c r="R113" s="90">
        <v>1738.81</v>
      </c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</row>
    <row r="114" spans="1:54" x14ac:dyDescent="0.25">
      <c r="A114" s="87">
        <v>99337</v>
      </c>
      <c r="B114" s="81" t="s">
        <v>35</v>
      </c>
      <c r="C114" s="82"/>
      <c r="D114" s="82"/>
      <c r="E114" s="82"/>
      <c r="F114" s="82">
        <v>1</v>
      </c>
      <c r="G114" s="82"/>
      <c r="H114" s="82"/>
      <c r="I114" s="82"/>
      <c r="J114" s="82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>
        <v>33.04</v>
      </c>
      <c r="AB114" s="90">
        <v>0</v>
      </c>
      <c r="AC114" s="90">
        <v>0</v>
      </c>
      <c r="AD114" s="90">
        <v>33.04</v>
      </c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</row>
    <row r="115" spans="1:54" x14ac:dyDescent="0.25">
      <c r="A115" s="87">
        <v>99344</v>
      </c>
      <c r="B115" s="81" t="s">
        <v>35</v>
      </c>
      <c r="C115" s="82">
        <v>2</v>
      </c>
      <c r="D115" s="82">
        <v>1</v>
      </c>
      <c r="E115" s="82"/>
      <c r="F115" s="82">
        <v>1</v>
      </c>
      <c r="G115" s="82">
        <v>1</v>
      </c>
      <c r="H115" s="82"/>
      <c r="I115" s="82"/>
      <c r="J115" s="82"/>
      <c r="O115" s="90">
        <v>10541.51</v>
      </c>
      <c r="P115" s="90">
        <v>0</v>
      </c>
      <c r="Q115" s="90">
        <v>0</v>
      </c>
      <c r="R115" s="90">
        <v>10541.51</v>
      </c>
      <c r="S115" s="90">
        <v>97.13</v>
      </c>
      <c r="T115" s="90">
        <v>0</v>
      </c>
      <c r="U115" s="90">
        <v>0</v>
      </c>
      <c r="V115" s="90">
        <v>97.13</v>
      </c>
      <c r="W115" s="90"/>
      <c r="X115" s="90"/>
      <c r="Y115" s="90"/>
      <c r="Z115" s="90"/>
      <c r="AA115" s="90">
        <v>97.13</v>
      </c>
      <c r="AB115" s="90">
        <v>0</v>
      </c>
      <c r="AC115" s="90">
        <v>0</v>
      </c>
      <c r="AD115" s="90">
        <v>97.13</v>
      </c>
      <c r="AE115" s="90">
        <v>7587.19</v>
      </c>
      <c r="AF115" s="90">
        <v>97.13</v>
      </c>
      <c r="AG115" s="90">
        <v>0</v>
      </c>
      <c r="AH115" s="90">
        <v>7684.32</v>
      </c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</row>
    <row r="116" spans="1:54" x14ac:dyDescent="0.25">
      <c r="A116" s="87">
        <v>99350</v>
      </c>
      <c r="B116" s="89" t="s">
        <v>35</v>
      </c>
      <c r="C116" s="84">
        <v>1</v>
      </c>
      <c r="D116" s="84">
        <v>1</v>
      </c>
      <c r="E116" s="84">
        <v>1</v>
      </c>
      <c r="F116" s="84"/>
      <c r="G116" s="84"/>
      <c r="H116" s="84"/>
      <c r="I116" s="84"/>
      <c r="J116" s="84"/>
      <c r="O116" s="90">
        <v>3078.49</v>
      </c>
      <c r="P116" s="90">
        <v>0</v>
      </c>
      <c r="Q116" s="90">
        <v>0</v>
      </c>
      <c r="R116" s="90">
        <v>3078.49</v>
      </c>
      <c r="S116" s="90">
        <v>2941.75</v>
      </c>
      <c r="T116" s="90">
        <v>3078.49</v>
      </c>
      <c r="U116" s="90">
        <v>0</v>
      </c>
      <c r="V116" s="90">
        <v>6020.24</v>
      </c>
      <c r="W116" s="90">
        <v>3256.51</v>
      </c>
      <c r="X116" s="90">
        <v>2941.75</v>
      </c>
      <c r="Y116" s="90">
        <v>3078.49</v>
      </c>
      <c r="Z116" s="90">
        <v>9276.75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</row>
    <row r="117" spans="1:54" x14ac:dyDescent="0.25">
      <c r="A117" s="87">
        <v>99352</v>
      </c>
      <c r="B117" s="89" t="s">
        <v>35</v>
      </c>
      <c r="C117" s="84">
        <v>2</v>
      </c>
      <c r="D117" s="84">
        <v>3</v>
      </c>
      <c r="E117" s="84">
        <v>2</v>
      </c>
      <c r="F117" s="84">
        <v>1</v>
      </c>
      <c r="G117" s="84">
        <v>1</v>
      </c>
      <c r="H117" s="84">
        <v>1</v>
      </c>
      <c r="I117" s="84">
        <v>1</v>
      </c>
      <c r="J117" s="84">
        <v>1</v>
      </c>
      <c r="K117">
        <v>2</v>
      </c>
      <c r="O117" s="90">
        <v>7433.08</v>
      </c>
      <c r="P117" s="90">
        <v>7812.41</v>
      </c>
      <c r="Q117" s="90">
        <v>3332.6</v>
      </c>
      <c r="R117" s="90">
        <v>18578.09</v>
      </c>
      <c r="S117" s="90">
        <v>11522.83</v>
      </c>
      <c r="T117" s="90">
        <v>5504.18</v>
      </c>
      <c r="U117" s="90">
        <v>8192</v>
      </c>
      <c r="V117" s="90">
        <v>25219.01</v>
      </c>
      <c r="W117" s="90">
        <v>3973.93</v>
      </c>
      <c r="X117" s="90">
        <v>5835.68</v>
      </c>
      <c r="Y117" s="90">
        <v>9219.4700000000012</v>
      </c>
      <c r="Z117" s="90">
        <v>19029.080000000002</v>
      </c>
      <c r="AA117" s="90">
        <v>3754.31</v>
      </c>
      <c r="AB117" s="90">
        <v>2111.92</v>
      </c>
      <c r="AC117" s="90">
        <v>0</v>
      </c>
      <c r="AD117" s="90">
        <v>5866.23</v>
      </c>
      <c r="AE117" s="90">
        <v>7146.55</v>
      </c>
      <c r="AF117" s="90">
        <v>2111.92</v>
      </c>
      <c r="AG117" s="90">
        <v>0</v>
      </c>
      <c r="AH117" s="90">
        <v>9258.4699999999993</v>
      </c>
      <c r="AI117" s="90">
        <v>4531.13</v>
      </c>
      <c r="AJ117" s="90">
        <v>2111.92</v>
      </c>
      <c r="AK117" s="90">
        <v>0</v>
      </c>
      <c r="AL117" s="90">
        <v>6643.05</v>
      </c>
      <c r="AM117" s="90">
        <v>2111.92</v>
      </c>
      <c r="AN117" s="90">
        <v>0</v>
      </c>
      <c r="AO117" s="90">
        <v>0</v>
      </c>
      <c r="AP117" s="90">
        <v>2111.92</v>
      </c>
      <c r="AQ117" s="90">
        <v>3652.6</v>
      </c>
      <c r="AR117" s="90">
        <v>2111.92</v>
      </c>
      <c r="AS117" s="90">
        <v>12592.03</v>
      </c>
      <c r="AT117" s="90">
        <v>5764.52</v>
      </c>
      <c r="AU117" s="90">
        <v>48370.04</v>
      </c>
      <c r="AV117" s="90">
        <v>0</v>
      </c>
      <c r="AW117" s="90">
        <v>155852.69</v>
      </c>
      <c r="AX117" s="90">
        <v>48370.04</v>
      </c>
      <c r="AY117" s="90"/>
      <c r="AZ117" s="90"/>
      <c r="BA117" s="90"/>
      <c r="BB117" s="90"/>
    </row>
    <row r="118" spans="1:54" x14ac:dyDescent="0.25">
      <c r="A118" s="87">
        <v>98220</v>
      </c>
      <c r="B118" s="1" t="s">
        <v>36</v>
      </c>
      <c r="C118" s="84">
        <v>8</v>
      </c>
      <c r="D118" s="84">
        <v>9</v>
      </c>
      <c r="E118" s="84">
        <v>8</v>
      </c>
      <c r="F118" s="84">
        <v>12</v>
      </c>
      <c r="G118" s="84">
        <v>8</v>
      </c>
      <c r="H118" s="84">
        <v>11</v>
      </c>
      <c r="I118" s="84">
        <v>13</v>
      </c>
      <c r="J118" s="84">
        <v>10</v>
      </c>
      <c r="K118">
        <v>11</v>
      </c>
      <c r="L118">
        <v>9</v>
      </c>
      <c r="O118" s="90">
        <v>1477.51</v>
      </c>
      <c r="P118" s="90">
        <v>257.32</v>
      </c>
      <c r="Q118" s="90">
        <v>1275.8699999999999</v>
      </c>
      <c r="R118" s="90">
        <v>3061.4</v>
      </c>
      <c r="S118" s="90">
        <v>1514.26</v>
      </c>
      <c r="T118" s="90">
        <v>804.39</v>
      </c>
      <c r="U118" s="90">
        <v>1383.84</v>
      </c>
      <c r="V118" s="90">
        <v>3702.49</v>
      </c>
      <c r="W118" s="90">
        <v>976.07</v>
      </c>
      <c r="X118" s="90">
        <v>878.02</v>
      </c>
      <c r="Y118" s="90">
        <v>1979.19</v>
      </c>
      <c r="Z118" s="90">
        <v>3833.28</v>
      </c>
      <c r="AA118" s="90">
        <v>1505.62</v>
      </c>
      <c r="AB118" s="90">
        <v>838.48</v>
      </c>
      <c r="AC118" s="90">
        <v>2757.21</v>
      </c>
      <c r="AD118" s="90">
        <v>5101.3100000000004</v>
      </c>
      <c r="AE118" s="90">
        <v>913.57</v>
      </c>
      <c r="AF118" s="90">
        <v>779.87</v>
      </c>
      <c r="AG118" s="90">
        <v>579.98</v>
      </c>
      <c r="AH118" s="90">
        <v>4035.93</v>
      </c>
      <c r="AI118" s="90">
        <v>780.71</v>
      </c>
      <c r="AJ118" s="90">
        <v>558.67999999999995</v>
      </c>
      <c r="AK118" s="90">
        <v>2090.34</v>
      </c>
      <c r="AL118" s="90">
        <v>3429.73</v>
      </c>
      <c r="AM118" s="90">
        <v>389.5</v>
      </c>
      <c r="AN118" s="90">
        <v>471</v>
      </c>
      <c r="AO118" s="90">
        <v>828.14</v>
      </c>
      <c r="AP118" s="90">
        <v>1688.64</v>
      </c>
      <c r="AQ118" s="90">
        <v>208.22</v>
      </c>
      <c r="AR118" s="90">
        <v>166.8</v>
      </c>
      <c r="AS118" s="90">
        <v>1826.6200000000001</v>
      </c>
      <c r="AT118" s="90">
        <v>1410.14</v>
      </c>
      <c r="AU118" s="90">
        <v>226.45</v>
      </c>
      <c r="AV118" s="90">
        <v>115.42</v>
      </c>
      <c r="AW118" s="90">
        <v>1453.48</v>
      </c>
      <c r="AX118" s="90">
        <v>1050.8900000000001</v>
      </c>
      <c r="AY118" s="90">
        <v>652.49</v>
      </c>
      <c r="AZ118" s="90">
        <v>90.92</v>
      </c>
      <c r="BA118" s="90">
        <v>2398.52</v>
      </c>
      <c r="BB118" s="90">
        <v>1494.32</v>
      </c>
    </row>
    <row r="119" spans="1:54" x14ac:dyDescent="0.25">
      <c r="A119" s="87">
        <v>98221</v>
      </c>
      <c r="B119" s="1" t="s">
        <v>36</v>
      </c>
      <c r="C119" s="84">
        <v>452</v>
      </c>
      <c r="D119" s="84">
        <v>499</v>
      </c>
      <c r="E119" s="84">
        <v>449</v>
      </c>
      <c r="F119" s="84">
        <v>479</v>
      </c>
      <c r="G119" s="84">
        <v>425</v>
      </c>
      <c r="H119" s="84">
        <v>458</v>
      </c>
      <c r="I119" s="84">
        <v>514</v>
      </c>
      <c r="J119" s="84">
        <v>480</v>
      </c>
      <c r="K119">
        <v>495</v>
      </c>
      <c r="L119">
        <v>461</v>
      </c>
      <c r="O119" s="90">
        <v>51824.76</v>
      </c>
      <c r="P119" s="90">
        <v>14766.36</v>
      </c>
      <c r="Q119" s="90">
        <v>3787.93</v>
      </c>
      <c r="R119" s="90">
        <v>83851.3</v>
      </c>
      <c r="S119" s="90">
        <v>64534.1</v>
      </c>
      <c r="T119" s="90">
        <v>21937.77</v>
      </c>
      <c r="U119" s="90">
        <v>23262.870000000003</v>
      </c>
      <c r="V119" s="90">
        <v>109734.74</v>
      </c>
      <c r="W119" s="90">
        <v>48760.12</v>
      </c>
      <c r="X119" s="90">
        <v>25546.99</v>
      </c>
      <c r="Y119" s="90">
        <v>25736.059999999998</v>
      </c>
      <c r="Z119" s="90">
        <v>100043.17</v>
      </c>
      <c r="AA119" s="90">
        <v>61180.76</v>
      </c>
      <c r="AB119" s="90">
        <v>22921.08</v>
      </c>
      <c r="AC119" s="90">
        <v>36979.14</v>
      </c>
      <c r="AD119" s="90">
        <v>121080.98</v>
      </c>
      <c r="AE119" s="90">
        <v>35652.720000000001</v>
      </c>
      <c r="AF119" s="90">
        <v>26317.32</v>
      </c>
      <c r="AG119" s="90">
        <v>11760.64</v>
      </c>
      <c r="AH119" s="90">
        <v>93251.82</v>
      </c>
      <c r="AI119" s="90">
        <v>29812.01</v>
      </c>
      <c r="AJ119" s="90">
        <v>15593.66</v>
      </c>
      <c r="AK119" s="90">
        <v>37522.339999999997</v>
      </c>
      <c r="AL119" s="90">
        <v>82928.009999999995</v>
      </c>
      <c r="AM119" s="90">
        <v>21995.59</v>
      </c>
      <c r="AN119" s="90">
        <v>16894.89</v>
      </c>
      <c r="AO119" s="90">
        <v>36016.82</v>
      </c>
      <c r="AP119" s="90">
        <v>74907.3</v>
      </c>
      <c r="AQ119" s="90">
        <v>15604.27</v>
      </c>
      <c r="AR119" s="90">
        <v>11831.63</v>
      </c>
      <c r="AS119" s="90">
        <v>82956.800000000003</v>
      </c>
      <c r="AT119" s="90">
        <v>58915.12</v>
      </c>
      <c r="AU119" s="90">
        <v>12892.01</v>
      </c>
      <c r="AV119" s="90">
        <v>8064.4</v>
      </c>
      <c r="AW119" s="90">
        <v>75005.679999999993</v>
      </c>
      <c r="AX119" s="90">
        <v>49432.5</v>
      </c>
      <c r="AY119" s="90">
        <v>12330.17</v>
      </c>
      <c r="AZ119" s="90">
        <v>7163.81</v>
      </c>
      <c r="BA119" s="90">
        <v>73765.150000000009</v>
      </c>
      <c r="BB119" s="90">
        <v>45663.01</v>
      </c>
    </row>
    <row r="120" spans="1:54" x14ac:dyDescent="0.25">
      <c r="A120" s="87">
        <v>98223</v>
      </c>
      <c r="B120" s="1" t="s">
        <v>36</v>
      </c>
      <c r="C120" s="84">
        <v>339</v>
      </c>
      <c r="D120" s="84">
        <v>372</v>
      </c>
      <c r="E120" s="84">
        <v>326</v>
      </c>
      <c r="F120" s="84">
        <v>437</v>
      </c>
      <c r="G120" s="84">
        <v>419</v>
      </c>
      <c r="H120" s="84">
        <v>365</v>
      </c>
      <c r="I120" s="84">
        <v>398</v>
      </c>
      <c r="J120" s="84">
        <v>404</v>
      </c>
      <c r="K120">
        <v>406</v>
      </c>
      <c r="L120">
        <v>403</v>
      </c>
      <c r="O120" s="90">
        <v>43352.3</v>
      </c>
      <c r="P120" s="90">
        <v>12818.69</v>
      </c>
      <c r="Q120" s="90">
        <v>3188.37</v>
      </c>
      <c r="R120" s="90">
        <v>67081.42</v>
      </c>
      <c r="S120" s="90">
        <v>50731.76</v>
      </c>
      <c r="T120" s="90">
        <v>14630.96</v>
      </c>
      <c r="U120" s="90">
        <v>11851.939999999999</v>
      </c>
      <c r="V120" s="90">
        <v>77214.66</v>
      </c>
      <c r="W120" s="90">
        <v>36954.980000000003</v>
      </c>
      <c r="X120" s="90">
        <v>17650.21</v>
      </c>
      <c r="Y120" s="90">
        <v>12890.05</v>
      </c>
      <c r="Z120" s="90">
        <v>67495.240000000005</v>
      </c>
      <c r="AA120" s="90">
        <v>63038.77</v>
      </c>
      <c r="AB120" s="90">
        <v>15870.46</v>
      </c>
      <c r="AC120" s="90">
        <v>20054.739999999998</v>
      </c>
      <c r="AD120" s="90">
        <v>98963.97</v>
      </c>
      <c r="AE120" s="90">
        <v>39717.25</v>
      </c>
      <c r="AF120" s="90">
        <v>33300.14</v>
      </c>
      <c r="AG120" s="90">
        <v>9242.2999999999993</v>
      </c>
      <c r="AH120" s="90">
        <v>94650.84</v>
      </c>
      <c r="AI120" s="90">
        <v>25633.68</v>
      </c>
      <c r="AJ120" s="90">
        <v>17546.79</v>
      </c>
      <c r="AK120" s="90">
        <v>33256.47</v>
      </c>
      <c r="AL120" s="90">
        <v>76436.94</v>
      </c>
      <c r="AM120" s="90">
        <v>18275.16</v>
      </c>
      <c r="AN120" s="90">
        <v>13393.56</v>
      </c>
      <c r="AO120" s="90">
        <v>26471.96</v>
      </c>
      <c r="AP120" s="90">
        <v>58140.68</v>
      </c>
      <c r="AQ120" s="90">
        <v>13559.36</v>
      </c>
      <c r="AR120" s="90">
        <v>9200.6200000000008</v>
      </c>
      <c r="AS120" s="90">
        <v>69248.11</v>
      </c>
      <c r="AT120" s="90">
        <v>44003.13</v>
      </c>
      <c r="AU120" s="90">
        <v>13178.93</v>
      </c>
      <c r="AV120" s="90">
        <v>7099.83</v>
      </c>
      <c r="AW120" s="90">
        <v>68413.36</v>
      </c>
      <c r="AX120" s="90">
        <v>40021.97</v>
      </c>
      <c r="AY120" s="90">
        <v>14182.53</v>
      </c>
      <c r="AZ120" s="90">
        <v>6845.21</v>
      </c>
      <c r="BA120" s="90">
        <v>68478.78</v>
      </c>
      <c r="BB120" s="90">
        <v>36830.58</v>
      </c>
    </row>
    <row r="121" spans="1:54" x14ac:dyDescent="0.25">
      <c r="A121" s="87">
        <v>98225</v>
      </c>
      <c r="B121" s="1" t="s">
        <v>36</v>
      </c>
      <c r="C121" s="84">
        <v>598</v>
      </c>
      <c r="D121" s="84">
        <v>685</v>
      </c>
      <c r="E121" s="84">
        <v>489</v>
      </c>
      <c r="F121" s="84">
        <v>713</v>
      </c>
      <c r="G121" s="84">
        <v>638</v>
      </c>
      <c r="H121" s="84">
        <v>551</v>
      </c>
      <c r="I121" s="84">
        <v>716</v>
      </c>
      <c r="J121" s="84">
        <v>586</v>
      </c>
      <c r="K121">
        <v>787</v>
      </c>
      <c r="L121">
        <v>780</v>
      </c>
      <c r="O121" s="90">
        <v>77081.759999999995</v>
      </c>
      <c r="P121" s="90">
        <v>16424.830000000002</v>
      </c>
      <c r="Q121" s="90">
        <v>3424.53</v>
      </c>
      <c r="R121" s="90">
        <v>115235.87</v>
      </c>
      <c r="S121" s="90">
        <v>80376.990000000005</v>
      </c>
      <c r="T121" s="90">
        <v>39198.42</v>
      </c>
      <c r="U121" s="90">
        <v>21507.13</v>
      </c>
      <c r="V121" s="90">
        <v>141082.54</v>
      </c>
      <c r="W121" s="90">
        <v>41877.58</v>
      </c>
      <c r="X121" s="90">
        <v>34921.93</v>
      </c>
      <c r="Y121" s="90">
        <v>36089.31</v>
      </c>
      <c r="Z121" s="90">
        <v>112888.82</v>
      </c>
      <c r="AA121" s="90">
        <v>86447.48</v>
      </c>
      <c r="AB121" s="90">
        <v>20865.189999999999</v>
      </c>
      <c r="AC121" s="90">
        <v>39616.78</v>
      </c>
      <c r="AD121" s="90">
        <v>146929.45000000001</v>
      </c>
      <c r="AE121" s="90">
        <v>50308.5</v>
      </c>
      <c r="AF121" s="90">
        <v>36318.65</v>
      </c>
      <c r="AG121" s="90">
        <v>19185.439999999999</v>
      </c>
      <c r="AH121" s="90">
        <v>124516.21</v>
      </c>
      <c r="AI121" s="90">
        <v>27745.73</v>
      </c>
      <c r="AJ121" s="90">
        <v>28134.49</v>
      </c>
      <c r="AK121" s="90">
        <v>46393.520000000004</v>
      </c>
      <c r="AL121" s="90">
        <v>102273.74</v>
      </c>
      <c r="AM121" s="90">
        <v>28162.49</v>
      </c>
      <c r="AN121" s="90">
        <v>15867.26</v>
      </c>
      <c r="AO121" s="90">
        <v>48530.07</v>
      </c>
      <c r="AP121" s="90">
        <v>92559.82</v>
      </c>
      <c r="AQ121" s="90">
        <v>11505.59</v>
      </c>
      <c r="AR121" s="90">
        <v>12933.11</v>
      </c>
      <c r="AS121" s="90">
        <v>91965.959999999992</v>
      </c>
      <c r="AT121" s="90">
        <v>65961.490000000005</v>
      </c>
      <c r="AU121" s="90">
        <v>19107.310000000001</v>
      </c>
      <c r="AV121" s="90">
        <v>6962.52</v>
      </c>
      <c r="AW121" s="90">
        <v>94978.33</v>
      </c>
      <c r="AX121" s="90">
        <v>61679.25</v>
      </c>
      <c r="AY121" s="90">
        <v>17995.259999999998</v>
      </c>
      <c r="AZ121" s="90">
        <v>7802.25</v>
      </c>
      <c r="BA121" s="90">
        <v>96493.25</v>
      </c>
      <c r="BB121" s="90">
        <v>59147.94</v>
      </c>
    </row>
    <row r="122" spans="1:54" x14ac:dyDescent="0.25">
      <c r="A122" s="87">
        <v>98226</v>
      </c>
      <c r="B122" s="1" t="s">
        <v>36</v>
      </c>
      <c r="C122" s="84">
        <v>497</v>
      </c>
      <c r="D122" s="84">
        <v>549</v>
      </c>
      <c r="E122" s="84">
        <v>405</v>
      </c>
      <c r="F122" s="84">
        <v>590</v>
      </c>
      <c r="G122" s="84">
        <v>524</v>
      </c>
      <c r="H122" s="84">
        <v>455</v>
      </c>
      <c r="I122" s="84">
        <v>600</v>
      </c>
      <c r="J122" s="84">
        <v>426</v>
      </c>
      <c r="K122">
        <v>590</v>
      </c>
      <c r="L122">
        <v>542</v>
      </c>
      <c r="O122" s="90">
        <v>62936.95</v>
      </c>
      <c r="P122" s="90">
        <v>12690.11</v>
      </c>
      <c r="Q122" s="90">
        <v>2929.12</v>
      </c>
      <c r="R122" s="90">
        <v>90183.64</v>
      </c>
      <c r="S122" s="90">
        <v>63826.82</v>
      </c>
      <c r="T122" s="90">
        <v>30281.45</v>
      </c>
      <c r="U122" s="90">
        <v>13213.029999999999</v>
      </c>
      <c r="V122" s="90">
        <v>107321.3</v>
      </c>
      <c r="W122" s="90">
        <v>35741.9</v>
      </c>
      <c r="X122" s="90">
        <v>28592.83</v>
      </c>
      <c r="Y122" s="90">
        <v>23097.07</v>
      </c>
      <c r="Z122" s="90">
        <v>87431.8</v>
      </c>
      <c r="AA122" s="90">
        <v>83017.63</v>
      </c>
      <c r="AB122" s="90">
        <v>17764.02</v>
      </c>
      <c r="AC122" s="90">
        <v>31192.370000000003</v>
      </c>
      <c r="AD122" s="90">
        <v>131974.01999999999</v>
      </c>
      <c r="AE122" s="90">
        <v>47521.57</v>
      </c>
      <c r="AF122" s="90">
        <v>31610.34</v>
      </c>
      <c r="AG122" s="90">
        <v>16582.45</v>
      </c>
      <c r="AH122" s="90">
        <v>114113.61</v>
      </c>
      <c r="AI122" s="90">
        <v>25435.599999999999</v>
      </c>
      <c r="AJ122" s="90">
        <v>25672.44</v>
      </c>
      <c r="AK122" s="90">
        <v>45193.33</v>
      </c>
      <c r="AL122" s="90">
        <v>96301.37</v>
      </c>
      <c r="AM122" s="90">
        <v>26882.19</v>
      </c>
      <c r="AN122" s="90">
        <v>12923.94</v>
      </c>
      <c r="AO122" s="90">
        <v>46293.36</v>
      </c>
      <c r="AP122" s="90">
        <v>86099.49</v>
      </c>
      <c r="AQ122" s="90">
        <v>11149.08</v>
      </c>
      <c r="AR122" s="90">
        <v>10771.75</v>
      </c>
      <c r="AS122" s="90">
        <v>76228.75</v>
      </c>
      <c r="AT122" s="90">
        <v>52949.66</v>
      </c>
      <c r="AU122" s="90">
        <v>16612.919999999998</v>
      </c>
      <c r="AV122" s="90">
        <v>5571.98</v>
      </c>
      <c r="AW122" s="90">
        <v>81454.37</v>
      </c>
      <c r="AX122" s="90">
        <v>53009.1</v>
      </c>
      <c r="AY122" s="90">
        <v>13517.74</v>
      </c>
      <c r="AZ122" s="90">
        <v>10277.77</v>
      </c>
      <c r="BA122" s="90">
        <v>77448.78</v>
      </c>
      <c r="BB122" s="90">
        <v>46708.53</v>
      </c>
    </row>
    <row r="123" spans="1:54" x14ac:dyDescent="0.25">
      <c r="A123" s="87">
        <v>98229</v>
      </c>
      <c r="B123" s="1" t="s">
        <v>36</v>
      </c>
      <c r="C123" s="84">
        <v>362</v>
      </c>
      <c r="D123" s="84">
        <v>367</v>
      </c>
      <c r="E123" s="84">
        <v>249</v>
      </c>
      <c r="F123" s="84">
        <v>384</v>
      </c>
      <c r="G123" s="84">
        <v>397</v>
      </c>
      <c r="H123" s="84">
        <v>293</v>
      </c>
      <c r="I123" s="84">
        <v>382</v>
      </c>
      <c r="J123" s="84">
        <v>306</v>
      </c>
      <c r="K123">
        <v>397</v>
      </c>
      <c r="L123">
        <v>387</v>
      </c>
      <c r="O123" s="90">
        <v>47217.45</v>
      </c>
      <c r="P123" s="90">
        <v>9743.64</v>
      </c>
      <c r="Q123" s="90">
        <v>3400.15</v>
      </c>
      <c r="R123" s="90">
        <v>69060.72</v>
      </c>
      <c r="S123" s="90">
        <v>44294.26</v>
      </c>
      <c r="T123" s="90">
        <v>23608.81</v>
      </c>
      <c r="U123" s="90">
        <v>8031.63</v>
      </c>
      <c r="V123" s="90">
        <v>75934.7</v>
      </c>
      <c r="W123" s="90">
        <v>20572.73</v>
      </c>
      <c r="X123" s="90">
        <v>18528.849999999999</v>
      </c>
      <c r="Y123" s="90">
        <v>16855.309999999998</v>
      </c>
      <c r="Z123" s="90">
        <v>55956.89</v>
      </c>
      <c r="AA123" s="90">
        <v>53319.360000000001</v>
      </c>
      <c r="AB123" s="90">
        <v>11172.94</v>
      </c>
      <c r="AC123" s="90">
        <v>18437.89</v>
      </c>
      <c r="AD123" s="90">
        <v>82930.19</v>
      </c>
      <c r="AE123" s="90">
        <v>37761.18</v>
      </c>
      <c r="AF123" s="90">
        <v>23674.799999999999</v>
      </c>
      <c r="AG123" s="90">
        <v>11126.03</v>
      </c>
      <c r="AH123" s="90">
        <v>85748.1</v>
      </c>
      <c r="AI123" s="90">
        <v>17140</v>
      </c>
      <c r="AJ123" s="90">
        <v>17654.66</v>
      </c>
      <c r="AK123" s="90">
        <v>25716</v>
      </c>
      <c r="AL123" s="90">
        <v>60510.66</v>
      </c>
      <c r="AM123" s="90">
        <v>16763.96</v>
      </c>
      <c r="AN123" s="90">
        <v>8622.74</v>
      </c>
      <c r="AO123" s="90">
        <v>26655.59</v>
      </c>
      <c r="AP123" s="90">
        <v>52042.29</v>
      </c>
      <c r="AQ123" s="90">
        <v>8639.92</v>
      </c>
      <c r="AR123" s="90">
        <v>6566.34</v>
      </c>
      <c r="AS123" s="90">
        <v>56847.63</v>
      </c>
      <c r="AT123" s="90">
        <v>38721.620000000003</v>
      </c>
      <c r="AU123" s="90">
        <v>11559.85</v>
      </c>
      <c r="AV123" s="90">
        <v>4026.51</v>
      </c>
      <c r="AW123" s="90">
        <v>54056.24</v>
      </c>
      <c r="AX123" s="90">
        <v>32351.69</v>
      </c>
      <c r="AY123" s="90">
        <v>9781.89</v>
      </c>
      <c r="AZ123" s="90">
        <v>5453.05</v>
      </c>
      <c r="BA123" s="90">
        <v>55338.979999999996</v>
      </c>
      <c r="BB123" s="90">
        <v>32631.05</v>
      </c>
    </row>
    <row r="124" spans="1:54" x14ac:dyDescent="0.25">
      <c r="A124" s="87">
        <v>98230</v>
      </c>
      <c r="B124" s="1" t="s">
        <v>36</v>
      </c>
      <c r="C124" s="84">
        <v>381</v>
      </c>
      <c r="D124" s="84">
        <v>439</v>
      </c>
      <c r="E124" s="84">
        <v>440</v>
      </c>
      <c r="F124" s="84">
        <v>460</v>
      </c>
      <c r="G124" s="84">
        <v>428</v>
      </c>
      <c r="H124" s="84">
        <v>437</v>
      </c>
      <c r="I124" s="84">
        <v>440</v>
      </c>
      <c r="J124" s="84">
        <v>405</v>
      </c>
      <c r="K124">
        <v>440</v>
      </c>
      <c r="L124">
        <v>389</v>
      </c>
      <c r="O124" s="90">
        <v>48101.1</v>
      </c>
      <c r="P124" s="90">
        <v>13302.65</v>
      </c>
      <c r="Q124" s="90">
        <v>2855.24</v>
      </c>
      <c r="R124" s="90">
        <v>73082.240000000005</v>
      </c>
      <c r="S124" s="90">
        <v>52382.39</v>
      </c>
      <c r="T124" s="90">
        <v>20620.55</v>
      </c>
      <c r="U124" s="90">
        <v>13589.4</v>
      </c>
      <c r="V124" s="90">
        <v>86592.34</v>
      </c>
      <c r="W124" s="90">
        <v>46396.28</v>
      </c>
      <c r="X124" s="90">
        <v>20443.43</v>
      </c>
      <c r="Y124" s="90">
        <v>16968.93</v>
      </c>
      <c r="Z124" s="90">
        <v>83808.639999999999</v>
      </c>
      <c r="AA124" s="90">
        <v>48103.09</v>
      </c>
      <c r="AB124" s="90">
        <v>19526.849999999999</v>
      </c>
      <c r="AC124" s="90">
        <v>23747.989999999998</v>
      </c>
      <c r="AD124" s="90">
        <v>91377.93</v>
      </c>
      <c r="AE124" s="90">
        <v>34229.550000000003</v>
      </c>
      <c r="AF124" s="90">
        <v>19379.37</v>
      </c>
      <c r="AG124" s="90">
        <v>12828.44</v>
      </c>
      <c r="AH124" s="90">
        <v>81214.89</v>
      </c>
      <c r="AI124" s="90">
        <v>19665.310000000001</v>
      </c>
      <c r="AJ124" s="90">
        <v>19054.88</v>
      </c>
      <c r="AK124" s="90">
        <v>33953.71</v>
      </c>
      <c r="AL124" s="90">
        <v>72673.899999999994</v>
      </c>
      <c r="AM124" s="90">
        <v>16806.75</v>
      </c>
      <c r="AN124" s="90">
        <v>10062.01</v>
      </c>
      <c r="AO124" s="90">
        <v>29762.49</v>
      </c>
      <c r="AP124" s="90">
        <v>56631.25</v>
      </c>
      <c r="AQ124" s="90">
        <v>11717.44</v>
      </c>
      <c r="AR124" s="90">
        <v>9737.4</v>
      </c>
      <c r="AS124" s="90">
        <v>58623.310000000005</v>
      </c>
      <c r="AT124" s="90">
        <v>37677.5</v>
      </c>
      <c r="AU124" s="90">
        <v>13153.81</v>
      </c>
      <c r="AV124" s="90">
        <v>5779.44</v>
      </c>
      <c r="AW124" s="90">
        <v>57702.189999999995</v>
      </c>
      <c r="AX124" s="90">
        <v>33645.35</v>
      </c>
      <c r="AY124" s="90">
        <v>10682.1</v>
      </c>
      <c r="AZ124" s="90">
        <v>6679.57</v>
      </c>
      <c r="BA124" s="90">
        <v>56530.2</v>
      </c>
      <c r="BB124" s="90">
        <v>30394.51</v>
      </c>
    </row>
    <row r="125" spans="1:54" x14ac:dyDescent="0.25">
      <c r="A125" s="87">
        <v>98232</v>
      </c>
      <c r="B125" s="1" t="s">
        <v>36</v>
      </c>
      <c r="C125" s="84">
        <v>3</v>
      </c>
      <c r="D125" s="84">
        <v>10</v>
      </c>
      <c r="E125" s="84">
        <v>5</v>
      </c>
      <c r="F125" s="84">
        <v>8</v>
      </c>
      <c r="G125" s="84">
        <v>5</v>
      </c>
      <c r="H125" s="84">
        <v>3</v>
      </c>
      <c r="I125" s="84">
        <v>6</v>
      </c>
      <c r="J125" s="84">
        <v>9</v>
      </c>
      <c r="K125">
        <v>7</v>
      </c>
      <c r="L125">
        <v>5</v>
      </c>
      <c r="O125" s="90">
        <v>423.77</v>
      </c>
      <c r="P125" s="90">
        <v>9.64</v>
      </c>
      <c r="Q125" s="90">
        <v>0</v>
      </c>
      <c r="R125" s="90">
        <v>433.41</v>
      </c>
      <c r="S125" s="90">
        <v>876.16</v>
      </c>
      <c r="T125" s="90">
        <v>27.83</v>
      </c>
      <c r="U125" s="90">
        <v>0</v>
      </c>
      <c r="V125" s="90">
        <v>903.99</v>
      </c>
      <c r="W125" s="90">
        <v>581.38</v>
      </c>
      <c r="X125" s="90">
        <v>153.53</v>
      </c>
      <c r="Y125" s="90">
        <v>0</v>
      </c>
      <c r="Z125" s="90">
        <v>734.91</v>
      </c>
      <c r="AA125" s="90">
        <v>832.34</v>
      </c>
      <c r="AB125" s="90">
        <v>221.72</v>
      </c>
      <c r="AC125" s="90">
        <v>142.6</v>
      </c>
      <c r="AD125" s="90">
        <v>1196.6600000000001</v>
      </c>
      <c r="AE125" s="90">
        <v>1080.3399999999999</v>
      </c>
      <c r="AF125" s="90">
        <v>64.63</v>
      </c>
      <c r="AG125" s="90">
        <v>8.6</v>
      </c>
      <c r="AH125" s="90">
        <v>1160.17</v>
      </c>
      <c r="AI125" s="90">
        <v>0</v>
      </c>
      <c r="AJ125" s="90">
        <v>730.32</v>
      </c>
      <c r="AK125" s="90">
        <v>27.799999999999997</v>
      </c>
      <c r="AL125" s="90">
        <v>758.12</v>
      </c>
      <c r="AM125" s="90">
        <v>168.29</v>
      </c>
      <c r="AN125" s="90">
        <v>46.44</v>
      </c>
      <c r="AO125" s="90">
        <v>30.4</v>
      </c>
      <c r="AP125" s="90">
        <v>245.13</v>
      </c>
      <c r="AQ125" s="90">
        <v>172.65</v>
      </c>
      <c r="AR125" s="90">
        <v>84.93</v>
      </c>
      <c r="AS125" s="90">
        <v>686.22</v>
      </c>
      <c r="AT125" s="90">
        <v>334.42</v>
      </c>
      <c r="AU125" s="90">
        <v>116.02</v>
      </c>
      <c r="AV125" s="90">
        <v>91.5</v>
      </c>
      <c r="AW125" s="90">
        <v>652.11</v>
      </c>
      <c r="AX125" s="90">
        <v>337.06</v>
      </c>
      <c r="AY125" s="90">
        <v>197.98</v>
      </c>
      <c r="AZ125" s="90">
        <v>45.32</v>
      </c>
      <c r="BA125" s="90">
        <v>779.21</v>
      </c>
      <c r="BB125" s="90">
        <v>278.20999999999998</v>
      </c>
    </row>
    <row r="126" spans="1:54" x14ac:dyDescent="0.25">
      <c r="A126" s="87">
        <v>98233</v>
      </c>
      <c r="B126" s="1" t="s">
        <v>36</v>
      </c>
      <c r="C126" s="84">
        <v>461</v>
      </c>
      <c r="D126" s="84">
        <v>434</v>
      </c>
      <c r="E126" s="84">
        <v>518</v>
      </c>
      <c r="F126" s="84">
        <v>520</v>
      </c>
      <c r="G126" s="84">
        <v>453</v>
      </c>
      <c r="H126" s="84">
        <v>206</v>
      </c>
      <c r="I126" s="84">
        <v>458</v>
      </c>
      <c r="J126" s="84">
        <v>505</v>
      </c>
      <c r="K126">
        <v>488</v>
      </c>
      <c r="L126">
        <v>444</v>
      </c>
      <c r="O126" s="90">
        <v>63489.37</v>
      </c>
      <c r="P126" s="90">
        <v>13710.92</v>
      </c>
      <c r="Q126" s="90">
        <v>1835.16</v>
      </c>
      <c r="R126" s="90">
        <v>84286.75</v>
      </c>
      <c r="S126" s="90">
        <v>46686.06</v>
      </c>
      <c r="T126" s="90">
        <v>18652.78</v>
      </c>
      <c r="U126" s="90">
        <v>8454.41</v>
      </c>
      <c r="V126" s="90">
        <v>73793.25</v>
      </c>
      <c r="W126" s="90">
        <v>68473.45</v>
      </c>
      <c r="X126" s="90">
        <v>13760.08</v>
      </c>
      <c r="Y126" s="90">
        <v>12131.54</v>
      </c>
      <c r="Z126" s="90">
        <v>94365.07</v>
      </c>
      <c r="AA126" s="90">
        <v>51432.77</v>
      </c>
      <c r="AB126" s="90">
        <v>23032.59</v>
      </c>
      <c r="AC126" s="90">
        <v>15816.169999999998</v>
      </c>
      <c r="AD126" s="90">
        <v>90281.53</v>
      </c>
      <c r="AE126" s="90">
        <v>38725.800000000003</v>
      </c>
      <c r="AF126" s="90">
        <v>17493.48</v>
      </c>
      <c r="AG126" s="90">
        <v>12548.45</v>
      </c>
      <c r="AH126" s="90">
        <v>77078.899999999994</v>
      </c>
      <c r="AI126" s="90">
        <v>880.55</v>
      </c>
      <c r="AJ126" s="90">
        <v>16569.22</v>
      </c>
      <c r="AK126" s="90">
        <v>24809.17</v>
      </c>
      <c r="AL126" s="90">
        <v>42258.94</v>
      </c>
      <c r="AM126" s="90">
        <v>14279.55</v>
      </c>
      <c r="AN126" s="90">
        <v>9279.49</v>
      </c>
      <c r="AO126" s="90">
        <v>25743.879999999997</v>
      </c>
      <c r="AP126" s="90">
        <v>49302.92</v>
      </c>
      <c r="AQ126" s="90">
        <v>13168.48</v>
      </c>
      <c r="AR126" s="90">
        <v>6363.96</v>
      </c>
      <c r="AS126" s="90">
        <v>58836.240000000005</v>
      </c>
      <c r="AT126" s="90">
        <v>37866.120000000003</v>
      </c>
      <c r="AU126" s="90">
        <v>11480.57</v>
      </c>
      <c r="AV126" s="90">
        <v>5588.42</v>
      </c>
      <c r="AW126" s="90">
        <v>58301.61</v>
      </c>
      <c r="AX126" s="90">
        <v>34402.730000000003</v>
      </c>
      <c r="AY126" s="90">
        <v>12903.99</v>
      </c>
      <c r="AZ126" s="90">
        <v>5585.78</v>
      </c>
      <c r="BA126" s="90">
        <v>66387.540000000008</v>
      </c>
      <c r="BB126" s="90">
        <v>36099.11</v>
      </c>
    </row>
    <row r="127" spans="1:54" x14ac:dyDescent="0.25">
      <c r="A127" s="87">
        <v>98240</v>
      </c>
      <c r="B127" s="1" t="s">
        <v>36</v>
      </c>
      <c r="C127" s="84">
        <v>12</v>
      </c>
      <c r="D127" s="84">
        <v>19</v>
      </c>
      <c r="E127" s="84">
        <v>16</v>
      </c>
      <c r="F127" s="84">
        <v>20</v>
      </c>
      <c r="G127" s="84">
        <v>14</v>
      </c>
      <c r="H127" s="84">
        <v>12</v>
      </c>
      <c r="I127" s="84">
        <v>16</v>
      </c>
      <c r="J127" s="84">
        <v>17</v>
      </c>
      <c r="K127">
        <v>15</v>
      </c>
      <c r="L127">
        <v>15</v>
      </c>
      <c r="O127" s="90">
        <v>1365.49</v>
      </c>
      <c r="P127" s="90">
        <v>442.98</v>
      </c>
      <c r="Q127" s="90">
        <v>243.02</v>
      </c>
      <c r="R127" s="90">
        <v>2051.4899999999998</v>
      </c>
      <c r="S127" s="90">
        <v>2701.43</v>
      </c>
      <c r="T127" s="90">
        <v>954.05</v>
      </c>
      <c r="U127" s="90">
        <v>641.24</v>
      </c>
      <c r="V127" s="90">
        <v>4296.72</v>
      </c>
      <c r="W127" s="90">
        <v>1740.53</v>
      </c>
      <c r="X127" s="90">
        <v>825.38</v>
      </c>
      <c r="Y127" s="90">
        <v>1032.3700000000001</v>
      </c>
      <c r="Z127" s="90">
        <v>3598.28</v>
      </c>
      <c r="AA127" s="90">
        <v>2634.47</v>
      </c>
      <c r="AB127" s="90">
        <v>885.22</v>
      </c>
      <c r="AC127" s="90">
        <v>1789.9499999999998</v>
      </c>
      <c r="AD127" s="90">
        <v>5309.64</v>
      </c>
      <c r="AE127" s="90">
        <v>1496.65</v>
      </c>
      <c r="AF127" s="90">
        <v>1323.42</v>
      </c>
      <c r="AG127" s="90">
        <v>742.42</v>
      </c>
      <c r="AH127" s="90">
        <v>5327.44</v>
      </c>
      <c r="AI127" s="90">
        <v>755.17</v>
      </c>
      <c r="AJ127" s="90">
        <v>852.77</v>
      </c>
      <c r="AK127" s="90">
        <v>2667.56</v>
      </c>
      <c r="AL127" s="90">
        <v>4275.5</v>
      </c>
      <c r="AM127" s="90">
        <v>637.65</v>
      </c>
      <c r="AN127" s="90">
        <v>558.52</v>
      </c>
      <c r="AO127" s="90">
        <v>2786.64</v>
      </c>
      <c r="AP127" s="90">
        <v>3982.81</v>
      </c>
      <c r="AQ127" s="90">
        <v>1423.81</v>
      </c>
      <c r="AR127" s="90">
        <v>377.22</v>
      </c>
      <c r="AS127" s="90">
        <v>4912.6100000000006</v>
      </c>
      <c r="AT127" s="90">
        <v>2191.66</v>
      </c>
      <c r="AU127" s="90">
        <v>340.62</v>
      </c>
      <c r="AV127" s="90">
        <v>190.42</v>
      </c>
      <c r="AW127" s="90">
        <v>2017.3400000000001</v>
      </c>
      <c r="AX127" s="90">
        <v>1064.2</v>
      </c>
      <c r="AY127" s="90">
        <v>286.54000000000002</v>
      </c>
      <c r="AZ127" s="90">
        <v>172.42</v>
      </c>
      <c r="BA127" s="90">
        <v>2087.33</v>
      </c>
      <c r="BB127" s="90">
        <v>1164.97</v>
      </c>
    </row>
    <row r="128" spans="1:54" x14ac:dyDescent="0.25">
      <c r="A128" s="87">
        <v>98244</v>
      </c>
      <c r="B128" s="1" t="s">
        <v>36</v>
      </c>
      <c r="C128" s="84"/>
      <c r="D128" s="84"/>
      <c r="E128" s="84"/>
      <c r="F128" s="84">
        <v>1</v>
      </c>
      <c r="G128" s="84"/>
      <c r="H128" s="84">
        <v>1</v>
      </c>
      <c r="I128" s="84"/>
      <c r="J128" s="84">
        <v>1</v>
      </c>
      <c r="K128">
        <v>3</v>
      </c>
      <c r="L128">
        <v>3</v>
      </c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>
        <v>127.2</v>
      </c>
      <c r="AB128" s="90">
        <v>0</v>
      </c>
      <c r="AC128" s="90">
        <v>0</v>
      </c>
      <c r="AD128" s="90">
        <v>127.2</v>
      </c>
      <c r="AE128" s="90"/>
      <c r="AF128" s="90"/>
      <c r="AG128" s="90"/>
      <c r="AH128" s="90"/>
      <c r="AI128" s="90">
        <v>79.13</v>
      </c>
      <c r="AJ128" s="90">
        <v>0</v>
      </c>
      <c r="AK128" s="90">
        <v>0</v>
      </c>
      <c r="AL128" s="90">
        <v>79.13</v>
      </c>
      <c r="AM128" s="90"/>
      <c r="AN128" s="90"/>
      <c r="AO128" s="90"/>
      <c r="AP128" s="90"/>
      <c r="AQ128" s="90">
        <v>5</v>
      </c>
      <c r="AR128" s="90">
        <v>0</v>
      </c>
      <c r="AS128" s="90">
        <v>15</v>
      </c>
      <c r="AT128" s="90">
        <v>5</v>
      </c>
      <c r="AU128" s="90">
        <v>68.25</v>
      </c>
      <c r="AV128" s="90">
        <v>0</v>
      </c>
      <c r="AW128" s="90">
        <v>281.56</v>
      </c>
      <c r="AX128" s="90">
        <v>68.25</v>
      </c>
      <c r="AY128" s="90">
        <v>159.37</v>
      </c>
      <c r="AZ128" s="90">
        <v>46.35</v>
      </c>
      <c r="BA128" s="90">
        <v>450.48</v>
      </c>
      <c r="BB128" s="90">
        <v>205.72</v>
      </c>
    </row>
    <row r="129" spans="1:54" x14ac:dyDescent="0.25">
      <c r="A129" s="87">
        <v>98247</v>
      </c>
      <c r="B129" s="1" t="s">
        <v>36</v>
      </c>
      <c r="C129" s="84">
        <v>122</v>
      </c>
      <c r="D129" s="84">
        <v>114</v>
      </c>
      <c r="E129" s="84">
        <v>109</v>
      </c>
      <c r="F129" s="84">
        <v>138</v>
      </c>
      <c r="G129" s="84">
        <v>124</v>
      </c>
      <c r="H129" s="84">
        <v>132</v>
      </c>
      <c r="I129" s="84">
        <v>121</v>
      </c>
      <c r="J129" s="84">
        <v>113</v>
      </c>
      <c r="K129">
        <v>131</v>
      </c>
      <c r="L129">
        <v>114</v>
      </c>
      <c r="O129" s="90">
        <v>13101.37</v>
      </c>
      <c r="P129" s="90">
        <v>2098.73</v>
      </c>
      <c r="Q129" s="90">
        <v>1435.93</v>
      </c>
      <c r="R129" s="90">
        <v>22916.26</v>
      </c>
      <c r="S129" s="90">
        <v>14420.23</v>
      </c>
      <c r="T129" s="90">
        <v>6433.42</v>
      </c>
      <c r="U129" s="90">
        <v>3993</v>
      </c>
      <c r="V129" s="90">
        <v>24846.65</v>
      </c>
      <c r="W129" s="90">
        <v>11108.9</v>
      </c>
      <c r="X129" s="90">
        <v>7824.27</v>
      </c>
      <c r="Y129" s="90">
        <v>5410.47</v>
      </c>
      <c r="Z129" s="90">
        <v>24343.64</v>
      </c>
      <c r="AA129" s="90">
        <v>17100.64</v>
      </c>
      <c r="AB129" s="90">
        <v>6975.98</v>
      </c>
      <c r="AC129" s="90">
        <v>8154.93</v>
      </c>
      <c r="AD129" s="90">
        <v>32231.55</v>
      </c>
      <c r="AE129" s="90">
        <v>11517.64</v>
      </c>
      <c r="AF129" s="90">
        <v>8902.57</v>
      </c>
      <c r="AG129" s="90">
        <v>4017.84</v>
      </c>
      <c r="AH129" s="90">
        <v>29003.1</v>
      </c>
      <c r="AI129" s="90">
        <v>9238.3799999999992</v>
      </c>
      <c r="AJ129" s="90">
        <v>7785.94</v>
      </c>
      <c r="AK129" s="90">
        <v>11171.189999999999</v>
      </c>
      <c r="AL129" s="90">
        <v>28195.51</v>
      </c>
      <c r="AM129" s="90">
        <v>4331.49</v>
      </c>
      <c r="AN129" s="90">
        <v>4906.71</v>
      </c>
      <c r="AO129" s="90">
        <v>9296.19</v>
      </c>
      <c r="AP129" s="90">
        <v>18534.39</v>
      </c>
      <c r="AQ129" s="90">
        <v>3432.66</v>
      </c>
      <c r="AR129" s="90">
        <v>1810.38</v>
      </c>
      <c r="AS129" s="90">
        <v>18218.73</v>
      </c>
      <c r="AT129" s="90">
        <v>11615.91</v>
      </c>
      <c r="AU129" s="90">
        <v>3732.25</v>
      </c>
      <c r="AV129" s="90">
        <v>2404.34</v>
      </c>
      <c r="AW129" s="90">
        <v>18501.75</v>
      </c>
      <c r="AX129" s="90">
        <v>11924.54</v>
      </c>
      <c r="AY129" s="90">
        <v>2528.59</v>
      </c>
      <c r="AZ129" s="90">
        <v>2205.83</v>
      </c>
      <c r="BA129" s="90">
        <v>16151.11</v>
      </c>
      <c r="BB129" s="90">
        <v>10693.42</v>
      </c>
    </row>
    <row r="130" spans="1:54" x14ac:dyDescent="0.25">
      <c r="A130" s="87">
        <v>98248</v>
      </c>
      <c r="B130" s="1" t="s">
        <v>36</v>
      </c>
      <c r="C130" s="84">
        <v>436</v>
      </c>
      <c r="D130" s="84">
        <v>535</v>
      </c>
      <c r="E130" s="84">
        <v>565</v>
      </c>
      <c r="F130" s="84">
        <v>575</v>
      </c>
      <c r="G130" s="84">
        <v>540</v>
      </c>
      <c r="H130" s="84">
        <v>566</v>
      </c>
      <c r="I130" s="84">
        <v>489</v>
      </c>
      <c r="J130" s="84">
        <v>464</v>
      </c>
      <c r="K130">
        <v>512</v>
      </c>
      <c r="L130">
        <v>500</v>
      </c>
      <c r="O130" s="90">
        <v>57327.85</v>
      </c>
      <c r="P130" s="90">
        <v>16048.61</v>
      </c>
      <c r="Q130" s="90">
        <v>2957.98</v>
      </c>
      <c r="R130" s="90">
        <v>91091</v>
      </c>
      <c r="S130" s="90">
        <v>76245.509999999995</v>
      </c>
      <c r="T130" s="90">
        <v>22599.82</v>
      </c>
      <c r="U130" s="90">
        <v>23409.9</v>
      </c>
      <c r="V130" s="90">
        <v>122255.23</v>
      </c>
      <c r="W130" s="90">
        <v>67404.899999999994</v>
      </c>
      <c r="X130" s="90">
        <v>29112.65</v>
      </c>
      <c r="Y130" s="90">
        <v>28718.43</v>
      </c>
      <c r="Z130" s="90">
        <v>125235.98</v>
      </c>
      <c r="AA130" s="90">
        <v>69387.61</v>
      </c>
      <c r="AB130" s="90">
        <v>24690.6</v>
      </c>
      <c r="AC130" s="90">
        <v>36217.71</v>
      </c>
      <c r="AD130" s="90">
        <v>130295.92</v>
      </c>
      <c r="AE130" s="90">
        <v>46061.56</v>
      </c>
      <c r="AF130" s="90">
        <v>32009.439999999999</v>
      </c>
      <c r="AG130" s="90">
        <v>14945.95</v>
      </c>
      <c r="AH130" s="90">
        <v>121597.67</v>
      </c>
      <c r="AI130" s="90">
        <v>29062.639999999999</v>
      </c>
      <c r="AJ130" s="90">
        <v>25654.07</v>
      </c>
      <c r="AK130" s="90">
        <v>48422.41</v>
      </c>
      <c r="AL130" s="90">
        <v>103139.12</v>
      </c>
      <c r="AM130" s="90">
        <v>17826.900000000001</v>
      </c>
      <c r="AN130" s="90">
        <v>12924.85</v>
      </c>
      <c r="AO130" s="90">
        <v>39591.129999999997</v>
      </c>
      <c r="AP130" s="90">
        <v>70342.880000000005</v>
      </c>
      <c r="AQ130" s="90">
        <v>12908.62</v>
      </c>
      <c r="AR130" s="90">
        <v>8480.74</v>
      </c>
      <c r="AS130" s="90">
        <v>71965.69</v>
      </c>
      <c r="AT130" s="90">
        <v>48517.98</v>
      </c>
      <c r="AU130" s="90">
        <v>16736.7</v>
      </c>
      <c r="AV130" s="90">
        <v>6676.88</v>
      </c>
      <c r="AW130" s="90">
        <v>78814.19</v>
      </c>
      <c r="AX130" s="90">
        <v>49004.6</v>
      </c>
      <c r="AY130" s="90">
        <v>15706.06</v>
      </c>
      <c r="AZ130" s="90">
        <v>8636.2999999999993</v>
      </c>
      <c r="BA130" s="90">
        <v>81002.790000000008</v>
      </c>
      <c r="BB130" s="90">
        <v>48028.02</v>
      </c>
    </row>
    <row r="131" spans="1:54" x14ac:dyDescent="0.25">
      <c r="A131" s="87">
        <v>98257</v>
      </c>
      <c r="B131" s="1" t="s">
        <v>36</v>
      </c>
      <c r="C131" s="84">
        <v>44</v>
      </c>
      <c r="D131" s="84">
        <v>39</v>
      </c>
      <c r="E131" s="84">
        <v>31</v>
      </c>
      <c r="F131" s="84">
        <v>45</v>
      </c>
      <c r="G131" s="84">
        <v>36</v>
      </c>
      <c r="H131" s="84">
        <v>35</v>
      </c>
      <c r="I131" s="84">
        <v>39</v>
      </c>
      <c r="J131" s="84">
        <v>35</v>
      </c>
      <c r="K131">
        <v>36</v>
      </c>
      <c r="L131">
        <v>43</v>
      </c>
      <c r="O131" s="90">
        <v>5144.26</v>
      </c>
      <c r="P131" s="90">
        <v>892.69</v>
      </c>
      <c r="Q131" s="90">
        <v>602.82000000000005</v>
      </c>
      <c r="R131" s="90">
        <v>7524.31</v>
      </c>
      <c r="S131" s="90">
        <v>3694.04</v>
      </c>
      <c r="T131" s="90">
        <v>2457.48</v>
      </c>
      <c r="U131" s="90">
        <v>2191.44</v>
      </c>
      <c r="V131" s="90">
        <v>8342.9599999999991</v>
      </c>
      <c r="W131" s="90">
        <v>2828.69</v>
      </c>
      <c r="X131" s="90">
        <v>1612.92</v>
      </c>
      <c r="Y131" s="90">
        <v>2278.6799999999998</v>
      </c>
      <c r="Z131" s="90">
        <v>6720.29</v>
      </c>
      <c r="AA131" s="90">
        <v>5163.09</v>
      </c>
      <c r="AB131" s="90">
        <v>1902.3</v>
      </c>
      <c r="AC131" s="90">
        <v>2697.35</v>
      </c>
      <c r="AD131" s="90">
        <v>9762.74</v>
      </c>
      <c r="AE131" s="90">
        <v>2506.98</v>
      </c>
      <c r="AF131" s="90">
        <v>3405.39</v>
      </c>
      <c r="AG131" s="90">
        <v>1317.13</v>
      </c>
      <c r="AH131" s="90">
        <v>9020</v>
      </c>
      <c r="AI131" s="90">
        <v>1980.67</v>
      </c>
      <c r="AJ131" s="90">
        <v>1427.71</v>
      </c>
      <c r="AK131" s="90">
        <v>5498.64</v>
      </c>
      <c r="AL131" s="90">
        <v>8907.02</v>
      </c>
      <c r="AM131" s="90">
        <v>1586.31</v>
      </c>
      <c r="AN131" s="90">
        <v>945.74</v>
      </c>
      <c r="AO131" s="90">
        <v>3803.6600000000003</v>
      </c>
      <c r="AP131" s="90">
        <v>6335.71</v>
      </c>
      <c r="AQ131" s="90">
        <v>1079.99</v>
      </c>
      <c r="AR131" s="90">
        <v>699.99</v>
      </c>
      <c r="AS131" s="90">
        <v>7601.5999999999995</v>
      </c>
      <c r="AT131" s="90">
        <v>5362.6</v>
      </c>
      <c r="AU131" s="90">
        <v>1150.8800000000001</v>
      </c>
      <c r="AV131" s="90">
        <v>1012.27</v>
      </c>
      <c r="AW131" s="90">
        <v>7792.35</v>
      </c>
      <c r="AX131" s="90">
        <v>5730.94</v>
      </c>
      <c r="AY131" s="90">
        <v>1152.0899999999999</v>
      </c>
      <c r="AZ131" s="90">
        <v>673.61</v>
      </c>
      <c r="BA131" s="90">
        <v>8610.0299999999988</v>
      </c>
      <c r="BB131" s="90">
        <v>5829.11</v>
      </c>
    </row>
    <row r="132" spans="1:54" x14ac:dyDescent="0.25">
      <c r="A132" s="87">
        <v>98264</v>
      </c>
      <c r="B132" s="1" t="s">
        <v>36</v>
      </c>
      <c r="C132" s="84">
        <v>519</v>
      </c>
      <c r="D132" s="84">
        <v>602</v>
      </c>
      <c r="E132" s="84">
        <v>504</v>
      </c>
      <c r="F132" s="84">
        <v>603</v>
      </c>
      <c r="G132" s="84">
        <v>552</v>
      </c>
      <c r="H132" s="84">
        <v>590</v>
      </c>
      <c r="I132" s="84">
        <v>551</v>
      </c>
      <c r="J132" s="84">
        <v>537</v>
      </c>
      <c r="K132">
        <v>553</v>
      </c>
      <c r="L132">
        <v>546</v>
      </c>
      <c r="O132" s="90">
        <v>70645.05</v>
      </c>
      <c r="P132" s="90">
        <v>16494.18</v>
      </c>
      <c r="Q132" s="90">
        <v>2636.15</v>
      </c>
      <c r="R132" s="90">
        <v>103506.38</v>
      </c>
      <c r="S132" s="90">
        <v>85187.28</v>
      </c>
      <c r="T132" s="90">
        <v>29131.84</v>
      </c>
      <c r="U132" s="90">
        <v>22813.599999999999</v>
      </c>
      <c r="V132" s="90">
        <v>137132.72</v>
      </c>
      <c r="W132" s="90">
        <v>56591.91</v>
      </c>
      <c r="X132" s="90">
        <v>31641.759999999998</v>
      </c>
      <c r="Y132" s="90">
        <v>32124.79</v>
      </c>
      <c r="Z132" s="90">
        <v>120358.46</v>
      </c>
      <c r="AA132" s="90">
        <v>82518.070000000007</v>
      </c>
      <c r="AB132" s="90">
        <v>30253</v>
      </c>
      <c r="AC132" s="90">
        <v>42845.18</v>
      </c>
      <c r="AD132" s="90">
        <v>155616.25</v>
      </c>
      <c r="AE132" s="90">
        <v>49546.69</v>
      </c>
      <c r="AF132" s="90">
        <v>34551.550000000003</v>
      </c>
      <c r="AG132" s="90">
        <v>16878.150000000001</v>
      </c>
      <c r="AH132" s="90">
        <v>130811.26</v>
      </c>
      <c r="AI132" s="90">
        <v>31677.5</v>
      </c>
      <c r="AJ132" s="90">
        <v>28016.95</v>
      </c>
      <c r="AK132" s="90">
        <v>50737.55</v>
      </c>
      <c r="AL132" s="90">
        <v>110432</v>
      </c>
      <c r="AM132" s="90">
        <v>23205.84</v>
      </c>
      <c r="AN132" s="90">
        <v>15810.78</v>
      </c>
      <c r="AO132" s="90">
        <v>51122.03</v>
      </c>
      <c r="AP132" s="90">
        <v>90138.65</v>
      </c>
      <c r="AQ132" s="90">
        <v>15518.24</v>
      </c>
      <c r="AR132" s="90">
        <v>12613.39</v>
      </c>
      <c r="AS132" s="90">
        <v>101980.41</v>
      </c>
      <c r="AT132" s="90">
        <v>72396.259999999995</v>
      </c>
      <c r="AU132" s="90">
        <v>16495.759999999998</v>
      </c>
      <c r="AV132" s="90">
        <v>7596.5</v>
      </c>
      <c r="AW132" s="90">
        <v>94726.87999999999</v>
      </c>
      <c r="AX132" s="90">
        <v>59460.05</v>
      </c>
      <c r="AY132" s="90">
        <v>17462.78</v>
      </c>
      <c r="AZ132" s="90">
        <v>9907.8700000000008</v>
      </c>
      <c r="BA132" s="90">
        <v>97682.31</v>
      </c>
      <c r="BB132" s="90">
        <v>59179.9</v>
      </c>
    </row>
    <row r="133" spans="1:54" x14ac:dyDescent="0.25">
      <c r="A133" s="87">
        <v>98271</v>
      </c>
      <c r="B133" s="1" t="s">
        <v>36</v>
      </c>
      <c r="C133" s="84">
        <v>111</v>
      </c>
      <c r="D133" s="84">
        <v>128</v>
      </c>
      <c r="E133" s="84">
        <v>123</v>
      </c>
      <c r="F133" s="84">
        <v>143</v>
      </c>
      <c r="G133" s="84">
        <v>156</v>
      </c>
      <c r="H133" s="84">
        <v>133</v>
      </c>
      <c r="I133" s="84">
        <v>124</v>
      </c>
      <c r="J133" s="84">
        <v>140</v>
      </c>
      <c r="K133">
        <v>154</v>
      </c>
      <c r="L133">
        <v>154</v>
      </c>
      <c r="O133" s="90">
        <v>8088.89</v>
      </c>
      <c r="P133" s="90">
        <v>4299.0200000000004</v>
      </c>
      <c r="Q133" s="90">
        <v>1709.66</v>
      </c>
      <c r="R133" s="90">
        <v>21130.37</v>
      </c>
      <c r="S133" s="90">
        <v>12995.87</v>
      </c>
      <c r="T133" s="90">
        <v>4065.82</v>
      </c>
      <c r="U133" s="90">
        <v>9527.5</v>
      </c>
      <c r="V133" s="90">
        <v>26589.19</v>
      </c>
      <c r="W133" s="90">
        <v>8421.27</v>
      </c>
      <c r="X133" s="90">
        <v>6406.17</v>
      </c>
      <c r="Y133" s="90">
        <v>6723.66</v>
      </c>
      <c r="Z133" s="90">
        <v>21551.1</v>
      </c>
      <c r="AA133" s="90">
        <v>13538.4</v>
      </c>
      <c r="AB133" s="90">
        <v>4493.8900000000003</v>
      </c>
      <c r="AC133" s="90">
        <v>9066.5600000000013</v>
      </c>
      <c r="AD133" s="90">
        <v>27098.85</v>
      </c>
      <c r="AE133" s="90">
        <v>8336.2900000000009</v>
      </c>
      <c r="AF133" s="90">
        <v>8588.44</v>
      </c>
      <c r="AG133" s="90">
        <v>3129.05</v>
      </c>
      <c r="AH133" s="90">
        <v>25202.89</v>
      </c>
      <c r="AI133" s="90">
        <v>7170.51</v>
      </c>
      <c r="AJ133" s="90">
        <v>5697.3</v>
      </c>
      <c r="AK133" s="90">
        <v>8433.07</v>
      </c>
      <c r="AL133" s="90">
        <v>21300.880000000001</v>
      </c>
      <c r="AM133" s="90">
        <v>3440.74</v>
      </c>
      <c r="AN133" s="90">
        <v>4372.96</v>
      </c>
      <c r="AO133" s="90">
        <v>8167.29</v>
      </c>
      <c r="AP133" s="90">
        <v>15980.99</v>
      </c>
      <c r="AQ133" s="90">
        <v>3714.46</v>
      </c>
      <c r="AR133" s="90">
        <v>2253.3000000000002</v>
      </c>
      <c r="AS133" s="90">
        <v>19488.82</v>
      </c>
      <c r="AT133" s="90">
        <v>13117.34</v>
      </c>
      <c r="AU133" s="90">
        <v>3655.33</v>
      </c>
      <c r="AV133" s="90">
        <v>2297.4699999999998</v>
      </c>
      <c r="AW133" s="90">
        <v>20692.900000000001</v>
      </c>
      <c r="AX133" s="90">
        <v>13458.66</v>
      </c>
      <c r="AY133" s="90">
        <v>3952.13</v>
      </c>
      <c r="AZ133" s="90">
        <v>3000.75</v>
      </c>
      <c r="BA133" s="90">
        <v>20390.010000000002</v>
      </c>
      <c r="BB133" s="90">
        <v>12157.66</v>
      </c>
    </row>
    <row r="134" spans="1:54" x14ac:dyDescent="0.25">
      <c r="A134" s="87">
        <v>98273</v>
      </c>
      <c r="B134" s="1" t="s">
        <v>36</v>
      </c>
      <c r="C134" s="84">
        <v>669</v>
      </c>
      <c r="D134" s="84">
        <v>412</v>
      </c>
      <c r="E134" s="84">
        <v>382</v>
      </c>
      <c r="F134" s="84">
        <v>703</v>
      </c>
      <c r="G134" s="84">
        <v>428</v>
      </c>
      <c r="H134" s="84">
        <v>445</v>
      </c>
      <c r="I134" s="84">
        <v>667</v>
      </c>
      <c r="J134" s="84">
        <v>425</v>
      </c>
      <c r="K134">
        <v>633</v>
      </c>
      <c r="L134">
        <v>397</v>
      </c>
      <c r="O134" s="90">
        <v>82588.05</v>
      </c>
      <c r="P134" s="90">
        <v>20510.38</v>
      </c>
      <c r="Q134" s="90">
        <v>3947.09</v>
      </c>
      <c r="R134" s="90">
        <v>119164.33</v>
      </c>
      <c r="S134" s="90">
        <v>50340.45</v>
      </c>
      <c r="T134" s="90">
        <v>18298.28</v>
      </c>
      <c r="U134" s="90">
        <v>12692.09</v>
      </c>
      <c r="V134" s="90">
        <v>81330.820000000007</v>
      </c>
      <c r="W134" s="90">
        <v>39794.03</v>
      </c>
      <c r="X134" s="90">
        <v>14022.97</v>
      </c>
      <c r="Y134" s="90">
        <v>27800.350000000002</v>
      </c>
      <c r="Z134" s="90">
        <v>81617.350000000006</v>
      </c>
      <c r="AA134" s="90">
        <v>94746.03</v>
      </c>
      <c r="AB134" s="90">
        <v>22397.56</v>
      </c>
      <c r="AC134" s="90">
        <v>27965.8</v>
      </c>
      <c r="AD134" s="90">
        <v>145109.39000000001</v>
      </c>
      <c r="AE134" s="90">
        <v>21963.35</v>
      </c>
      <c r="AF134" s="90">
        <v>44964.9</v>
      </c>
      <c r="AG134" s="90">
        <v>8267.0499999999993</v>
      </c>
      <c r="AH134" s="90">
        <v>95307.03</v>
      </c>
      <c r="AI134" s="90">
        <v>31328.82</v>
      </c>
      <c r="AJ134" s="90">
        <v>11058.89</v>
      </c>
      <c r="AK134" s="90">
        <v>48223.46</v>
      </c>
      <c r="AL134" s="90">
        <v>90611.17</v>
      </c>
      <c r="AM134" s="90">
        <v>32063.73</v>
      </c>
      <c r="AN134" s="90">
        <v>9639.5400000000009</v>
      </c>
      <c r="AO134" s="90">
        <v>45202.95</v>
      </c>
      <c r="AP134" s="90">
        <v>86906.22</v>
      </c>
      <c r="AQ134" s="90">
        <v>10469.74</v>
      </c>
      <c r="AR134" s="90">
        <v>15217.49</v>
      </c>
      <c r="AS134" s="90">
        <v>81598</v>
      </c>
      <c r="AT134" s="90">
        <v>56899.19</v>
      </c>
      <c r="AU134" s="90">
        <v>22596.46</v>
      </c>
      <c r="AV134" s="90">
        <v>6094.17</v>
      </c>
      <c r="AW134" s="90">
        <v>83204.89</v>
      </c>
      <c r="AX134" s="90">
        <v>55394.93</v>
      </c>
      <c r="AY134" s="90">
        <v>6424.05</v>
      </c>
      <c r="AZ134" s="90">
        <v>10351.870000000001</v>
      </c>
      <c r="BA134" s="90">
        <v>59160.490000000005</v>
      </c>
      <c r="BB134" s="90">
        <v>34954.1</v>
      </c>
    </row>
    <row r="135" spans="1:54" x14ac:dyDescent="0.25">
      <c r="A135" s="87">
        <v>98274</v>
      </c>
      <c r="B135" s="1" t="s">
        <v>36</v>
      </c>
      <c r="C135" s="84">
        <v>234</v>
      </c>
      <c r="D135" s="84">
        <v>257</v>
      </c>
      <c r="E135" s="84">
        <v>235</v>
      </c>
      <c r="F135" s="84">
        <v>277</v>
      </c>
      <c r="G135" s="84">
        <v>251</v>
      </c>
      <c r="H135" s="84">
        <v>235</v>
      </c>
      <c r="I135" s="84">
        <v>254</v>
      </c>
      <c r="J135" s="84">
        <v>246</v>
      </c>
      <c r="K135">
        <v>285</v>
      </c>
      <c r="L135">
        <v>271</v>
      </c>
      <c r="O135" s="90">
        <v>31072.13</v>
      </c>
      <c r="P135" s="90">
        <v>5860.93</v>
      </c>
      <c r="Q135" s="90">
        <v>3141.48</v>
      </c>
      <c r="R135" s="90">
        <v>46588.52</v>
      </c>
      <c r="S135" s="90">
        <v>34204.86</v>
      </c>
      <c r="T135" s="90">
        <v>14611.73</v>
      </c>
      <c r="U135" s="90">
        <v>10040.39</v>
      </c>
      <c r="V135" s="90">
        <v>58856.98</v>
      </c>
      <c r="W135" s="90">
        <v>26219.69</v>
      </c>
      <c r="X135" s="90">
        <v>13930.97</v>
      </c>
      <c r="Y135" s="90">
        <v>13426.169999999998</v>
      </c>
      <c r="Z135" s="90">
        <v>53576.83</v>
      </c>
      <c r="AA135" s="90">
        <v>38008.93</v>
      </c>
      <c r="AB135" s="90">
        <v>14034.59</v>
      </c>
      <c r="AC135" s="90">
        <v>17394.61</v>
      </c>
      <c r="AD135" s="90">
        <v>69438.13</v>
      </c>
      <c r="AE135" s="90">
        <v>23530.92</v>
      </c>
      <c r="AF135" s="90">
        <v>19801.98</v>
      </c>
      <c r="AG135" s="90">
        <v>8682.0400000000009</v>
      </c>
      <c r="AH135" s="90">
        <v>65611.88</v>
      </c>
      <c r="AI135" s="90">
        <v>19912.84</v>
      </c>
      <c r="AJ135" s="90">
        <v>16967.53</v>
      </c>
      <c r="AK135" s="90">
        <v>30594.21</v>
      </c>
      <c r="AL135" s="90">
        <v>67474.58</v>
      </c>
      <c r="AM135" s="90">
        <v>9391.58</v>
      </c>
      <c r="AN135" s="90">
        <v>9877.4599999999991</v>
      </c>
      <c r="AO135" s="90">
        <v>26335.829999999998</v>
      </c>
      <c r="AP135" s="90">
        <v>45604.87</v>
      </c>
      <c r="AQ135" s="90">
        <v>9087.39</v>
      </c>
      <c r="AR135" s="90">
        <v>4178.03</v>
      </c>
      <c r="AS135" s="90">
        <v>56487.4</v>
      </c>
      <c r="AT135" s="90">
        <v>39796.35</v>
      </c>
      <c r="AU135" s="90">
        <v>9255.0499999999993</v>
      </c>
      <c r="AV135" s="90">
        <v>7010.85</v>
      </c>
      <c r="AW135" s="90">
        <v>50787.5</v>
      </c>
      <c r="AX135" s="90">
        <v>38271.120000000003</v>
      </c>
      <c r="AY135" s="90">
        <v>6863.16</v>
      </c>
      <c r="AZ135" s="90">
        <v>5970.6</v>
      </c>
      <c r="BA135" s="90">
        <v>52134.42</v>
      </c>
      <c r="BB135" s="90">
        <v>35110.32</v>
      </c>
    </row>
    <row r="136" spans="1:54" x14ac:dyDescent="0.25">
      <c r="A136" s="87">
        <v>98276</v>
      </c>
      <c r="B136" s="1" t="s">
        <v>36</v>
      </c>
      <c r="C136" s="84">
        <v>26</v>
      </c>
      <c r="D136" s="84">
        <v>31</v>
      </c>
      <c r="E136" s="84">
        <v>29</v>
      </c>
      <c r="F136" s="84">
        <v>33</v>
      </c>
      <c r="G136" s="84">
        <v>25</v>
      </c>
      <c r="H136" s="84">
        <v>25</v>
      </c>
      <c r="I136" s="84">
        <v>28</v>
      </c>
      <c r="J136" s="84">
        <v>27</v>
      </c>
      <c r="K136">
        <v>38</v>
      </c>
      <c r="L136">
        <v>28</v>
      </c>
      <c r="O136" s="90">
        <v>3626.72</v>
      </c>
      <c r="P136" s="90">
        <v>503.85</v>
      </c>
      <c r="Q136" s="90">
        <v>129.51</v>
      </c>
      <c r="R136" s="90">
        <v>5080.6400000000003</v>
      </c>
      <c r="S136" s="90">
        <v>4330.21</v>
      </c>
      <c r="T136" s="90">
        <v>1074.46</v>
      </c>
      <c r="U136" s="90">
        <v>218.95</v>
      </c>
      <c r="V136" s="90">
        <v>5623.62</v>
      </c>
      <c r="W136" s="90">
        <v>3514.74</v>
      </c>
      <c r="X136" s="90">
        <v>1652.93</v>
      </c>
      <c r="Y136" s="90">
        <v>148.09</v>
      </c>
      <c r="Z136" s="90">
        <v>5315.76</v>
      </c>
      <c r="AA136" s="90">
        <v>5307.57</v>
      </c>
      <c r="AB136" s="90">
        <v>1861.93</v>
      </c>
      <c r="AC136" s="90">
        <v>667.93</v>
      </c>
      <c r="AD136" s="90">
        <v>7837.43</v>
      </c>
      <c r="AE136" s="90">
        <v>2438.88</v>
      </c>
      <c r="AF136" s="90">
        <v>2042.02</v>
      </c>
      <c r="AG136" s="90">
        <v>867.54</v>
      </c>
      <c r="AH136" s="90">
        <v>5557.29</v>
      </c>
      <c r="AI136" s="90">
        <v>2255.62</v>
      </c>
      <c r="AJ136" s="90">
        <v>1004.64</v>
      </c>
      <c r="AK136" s="90">
        <v>1646.53</v>
      </c>
      <c r="AL136" s="90">
        <v>4906.79</v>
      </c>
      <c r="AM136" s="90">
        <v>1246.6600000000001</v>
      </c>
      <c r="AN136" s="90">
        <v>2056.19</v>
      </c>
      <c r="AO136" s="90">
        <v>2119.81</v>
      </c>
      <c r="AP136" s="90">
        <v>5422.66</v>
      </c>
      <c r="AQ136" s="90">
        <v>888.89</v>
      </c>
      <c r="AR136" s="90">
        <v>651.95000000000005</v>
      </c>
      <c r="AS136" s="90">
        <v>5973.1</v>
      </c>
      <c r="AT136" s="90">
        <v>4240.18</v>
      </c>
      <c r="AU136" s="90">
        <v>1340.83</v>
      </c>
      <c r="AV136" s="90">
        <v>619.05999999999995</v>
      </c>
      <c r="AW136" s="90">
        <v>6239.0199999999995</v>
      </c>
      <c r="AX136" s="90">
        <v>4489.7299999999996</v>
      </c>
      <c r="AY136" s="90">
        <v>853.62</v>
      </c>
      <c r="AZ136" s="90">
        <v>573.39</v>
      </c>
      <c r="BA136" s="90">
        <v>5354.39</v>
      </c>
      <c r="BB136" s="90">
        <v>3737.97</v>
      </c>
    </row>
    <row r="137" spans="1:54" x14ac:dyDescent="0.25">
      <c r="A137" s="87">
        <v>98277</v>
      </c>
      <c r="B137" s="1" t="s">
        <v>36</v>
      </c>
      <c r="C137" s="84">
        <v>438</v>
      </c>
      <c r="D137" s="84">
        <v>433</v>
      </c>
      <c r="E137" s="84">
        <v>229</v>
      </c>
      <c r="F137" s="84">
        <v>271</v>
      </c>
      <c r="G137" s="84">
        <v>267</v>
      </c>
      <c r="H137" s="84">
        <v>271</v>
      </c>
      <c r="I137" s="84">
        <v>303</v>
      </c>
      <c r="J137" s="84">
        <v>318</v>
      </c>
      <c r="K137">
        <v>334</v>
      </c>
      <c r="L137">
        <v>289</v>
      </c>
      <c r="O137" s="90">
        <v>50744.85</v>
      </c>
      <c r="P137" s="90">
        <v>5080.03</v>
      </c>
      <c r="Q137" s="90">
        <v>3672.25</v>
      </c>
      <c r="R137" s="90">
        <v>67378.38</v>
      </c>
      <c r="S137" s="90">
        <v>53821.34</v>
      </c>
      <c r="T137" s="90">
        <v>13707.67</v>
      </c>
      <c r="U137" s="90">
        <v>12593.720000000001</v>
      </c>
      <c r="V137" s="90">
        <v>80122.73</v>
      </c>
      <c r="W137" s="90">
        <v>23266.03</v>
      </c>
      <c r="X137" s="90">
        <v>15190.61</v>
      </c>
      <c r="Y137" s="90">
        <v>15172.34</v>
      </c>
      <c r="Z137" s="90">
        <v>53628.98</v>
      </c>
      <c r="AA137" s="90">
        <v>31911.05</v>
      </c>
      <c r="AB137" s="90">
        <v>10091.41</v>
      </c>
      <c r="AC137" s="90">
        <v>18090.54</v>
      </c>
      <c r="AD137" s="90">
        <v>60093</v>
      </c>
      <c r="AE137" s="90">
        <v>19599.259999999998</v>
      </c>
      <c r="AF137" s="90">
        <v>15284.65</v>
      </c>
      <c r="AG137" s="90">
        <v>5650.04</v>
      </c>
      <c r="AH137" s="90">
        <v>52449.3</v>
      </c>
      <c r="AI137" s="90">
        <v>16454.330000000002</v>
      </c>
      <c r="AJ137" s="90">
        <v>13866.21</v>
      </c>
      <c r="AK137" s="90">
        <v>24296.480000000003</v>
      </c>
      <c r="AL137" s="90">
        <v>54617.02</v>
      </c>
      <c r="AM137" s="90">
        <v>11347.18</v>
      </c>
      <c r="AN137" s="90">
        <v>9964.98</v>
      </c>
      <c r="AO137" s="90">
        <v>24778.77</v>
      </c>
      <c r="AP137" s="90">
        <v>46090.93</v>
      </c>
      <c r="AQ137" s="90">
        <v>8864.65</v>
      </c>
      <c r="AR137" s="90">
        <v>5328.17</v>
      </c>
      <c r="AS137" s="90">
        <v>55454.62</v>
      </c>
      <c r="AT137" s="90">
        <v>38680.519999999997</v>
      </c>
      <c r="AU137" s="90">
        <v>9766.3700000000008</v>
      </c>
      <c r="AV137" s="90">
        <v>4690.3100000000004</v>
      </c>
      <c r="AW137" s="90">
        <v>54518.37</v>
      </c>
      <c r="AX137" s="90">
        <v>34845.980000000003</v>
      </c>
      <c r="AY137" s="90">
        <v>7830.46</v>
      </c>
      <c r="AZ137" s="90">
        <v>5341.68</v>
      </c>
      <c r="BA137" s="90">
        <v>44637.85</v>
      </c>
      <c r="BB137" s="90">
        <v>25899.72</v>
      </c>
    </row>
    <row r="138" spans="1:54" x14ac:dyDescent="0.25">
      <c r="A138" s="87">
        <v>98278</v>
      </c>
      <c r="B138" s="1" t="s">
        <v>36</v>
      </c>
      <c r="C138" s="84">
        <v>7</v>
      </c>
      <c r="D138" s="84">
        <v>7</v>
      </c>
      <c r="E138" s="84"/>
      <c r="F138" s="84"/>
      <c r="G138" s="84"/>
      <c r="H138" s="84"/>
      <c r="I138" s="84"/>
      <c r="J138" s="84"/>
      <c r="O138" s="90">
        <v>1058.1500000000001</v>
      </c>
      <c r="P138" s="90">
        <v>0</v>
      </c>
      <c r="Q138" s="90">
        <v>0</v>
      </c>
      <c r="R138" s="90">
        <v>1058.1500000000001</v>
      </c>
      <c r="S138" s="90">
        <v>774.71</v>
      </c>
      <c r="T138" s="90">
        <v>27.56</v>
      </c>
      <c r="U138" s="90">
        <v>0</v>
      </c>
      <c r="V138" s="90">
        <v>802.27</v>
      </c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</row>
    <row r="139" spans="1:54" x14ac:dyDescent="0.25">
      <c r="A139" s="87">
        <v>98282</v>
      </c>
      <c r="B139" s="1" t="s">
        <v>36</v>
      </c>
      <c r="C139" s="84">
        <v>32</v>
      </c>
      <c r="D139" s="84">
        <v>37</v>
      </c>
      <c r="E139" s="84">
        <v>25</v>
      </c>
      <c r="F139" s="84">
        <v>37</v>
      </c>
      <c r="G139" s="84">
        <v>33</v>
      </c>
      <c r="H139" s="84">
        <v>26</v>
      </c>
      <c r="I139" s="84">
        <v>37</v>
      </c>
      <c r="J139" s="84">
        <v>42</v>
      </c>
      <c r="K139">
        <v>45</v>
      </c>
      <c r="L139">
        <v>39</v>
      </c>
      <c r="O139" s="90">
        <v>3591.69</v>
      </c>
      <c r="P139" s="90">
        <v>809.29</v>
      </c>
      <c r="Q139" s="90">
        <v>110.9</v>
      </c>
      <c r="R139" s="90">
        <v>4551.93</v>
      </c>
      <c r="S139" s="90">
        <v>4351.37</v>
      </c>
      <c r="T139" s="90">
        <v>1588.8</v>
      </c>
      <c r="U139" s="90">
        <v>389.77000000000004</v>
      </c>
      <c r="V139" s="90">
        <v>6329.94</v>
      </c>
      <c r="W139" s="90">
        <v>2643.42</v>
      </c>
      <c r="X139" s="90">
        <v>1603.32</v>
      </c>
      <c r="Y139" s="90">
        <v>1413.1299999999999</v>
      </c>
      <c r="Z139" s="90">
        <v>5659.87</v>
      </c>
      <c r="AA139" s="90">
        <v>4208.05</v>
      </c>
      <c r="AB139" s="90">
        <v>694.51</v>
      </c>
      <c r="AC139" s="90">
        <v>1536.38</v>
      </c>
      <c r="AD139" s="90">
        <v>6438.94</v>
      </c>
      <c r="AE139" s="90">
        <v>2585.04</v>
      </c>
      <c r="AF139" s="90">
        <v>832.3</v>
      </c>
      <c r="AG139" s="90">
        <v>490.88</v>
      </c>
      <c r="AH139" s="90">
        <v>4784.92</v>
      </c>
      <c r="AI139" s="90">
        <v>1286.01</v>
      </c>
      <c r="AJ139" s="90">
        <v>837.06</v>
      </c>
      <c r="AK139" s="90">
        <v>1433.2199999999998</v>
      </c>
      <c r="AL139" s="90">
        <v>3556.29</v>
      </c>
      <c r="AM139" s="90">
        <v>1211.07</v>
      </c>
      <c r="AN139" s="90">
        <v>303.2</v>
      </c>
      <c r="AO139" s="90">
        <v>894.93000000000006</v>
      </c>
      <c r="AP139" s="90">
        <v>2409.1999999999998</v>
      </c>
      <c r="AQ139" s="90">
        <v>1272.31</v>
      </c>
      <c r="AR139" s="90">
        <v>642.63</v>
      </c>
      <c r="AS139" s="90">
        <v>4968.1100000000006</v>
      </c>
      <c r="AT139" s="90">
        <v>2694.8</v>
      </c>
      <c r="AU139" s="90">
        <v>972.81</v>
      </c>
      <c r="AV139" s="90">
        <v>520.88</v>
      </c>
      <c r="AW139" s="90">
        <v>4603.96</v>
      </c>
      <c r="AX139" s="90">
        <v>2581.56</v>
      </c>
      <c r="AY139" s="90">
        <v>946.28</v>
      </c>
      <c r="AZ139" s="90">
        <v>466.22</v>
      </c>
      <c r="BA139" s="90">
        <v>4721.21</v>
      </c>
      <c r="BB139" s="90">
        <v>2511.9899999999998</v>
      </c>
    </row>
    <row r="140" spans="1:54" x14ac:dyDescent="0.25">
      <c r="A140" s="87">
        <v>98284</v>
      </c>
      <c r="B140" s="1" t="s">
        <v>36</v>
      </c>
      <c r="C140" s="84">
        <v>272</v>
      </c>
      <c r="D140" s="84">
        <v>321</v>
      </c>
      <c r="E140" s="84">
        <v>297</v>
      </c>
      <c r="F140" s="84">
        <v>363</v>
      </c>
      <c r="G140" s="84">
        <v>350</v>
      </c>
      <c r="H140" s="84">
        <v>321</v>
      </c>
      <c r="I140" s="84">
        <v>365</v>
      </c>
      <c r="J140" s="84">
        <v>328</v>
      </c>
      <c r="K140">
        <v>373</v>
      </c>
      <c r="L140">
        <v>316</v>
      </c>
      <c r="O140" s="90">
        <v>30175.58</v>
      </c>
      <c r="P140" s="90">
        <v>1456.98</v>
      </c>
      <c r="Q140" s="90">
        <v>7444.11</v>
      </c>
      <c r="R140" s="90">
        <v>58608.54</v>
      </c>
      <c r="S140" s="90">
        <v>43646.57</v>
      </c>
      <c r="T140" s="90">
        <v>16468.650000000001</v>
      </c>
      <c r="U140" s="90">
        <v>17882.95</v>
      </c>
      <c r="V140" s="90">
        <v>77998.17</v>
      </c>
      <c r="W140" s="90">
        <v>29183.39</v>
      </c>
      <c r="X140" s="90">
        <v>23551.31</v>
      </c>
      <c r="Y140" s="90">
        <v>21745.18</v>
      </c>
      <c r="Z140" s="90">
        <v>74479.88</v>
      </c>
      <c r="AA140" s="90">
        <v>41743.24</v>
      </c>
      <c r="AB140" s="90">
        <v>20406.96</v>
      </c>
      <c r="AC140" s="90">
        <v>35144.19</v>
      </c>
      <c r="AD140" s="90">
        <v>97294.39</v>
      </c>
      <c r="AE140" s="90">
        <v>28462.87</v>
      </c>
      <c r="AF140" s="90">
        <v>25333.61</v>
      </c>
      <c r="AG140" s="90">
        <v>10796.61</v>
      </c>
      <c r="AH140" s="90">
        <v>84081.96</v>
      </c>
      <c r="AI140" s="90">
        <v>24116.42</v>
      </c>
      <c r="AJ140" s="90">
        <v>15378.38</v>
      </c>
      <c r="AK140" s="90">
        <v>38522.07</v>
      </c>
      <c r="AL140" s="90">
        <v>78016.87</v>
      </c>
      <c r="AM140" s="90">
        <v>13987.54</v>
      </c>
      <c r="AN140" s="90">
        <v>15704.35</v>
      </c>
      <c r="AO140" s="90">
        <v>41276.240000000005</v>
      </c>
      <c r="AP140" s="90">
        <v>70968.13</v>
      </c>
      <c r="AQ140" s="90">
        <v>8762.31</v>
      </c>
      <c r="AR140" s="90">
        <v>7530.48</v>
      </c>
      <c r="AS140" s="90">
        <v>75966.97</v>
      </c>
      <c r="AT140" s="90">
        <v>59629.18</v>
      </c>
      <c r="AU140" s="90">
        <v>9771.2999999999993</v>
      </c>
      <c r="AV140" s="90">
        <v>6307.82</v>
      </c>
      <c r="AW140" s="90">
        <v>67419.86</v>
      </c>
      <c r="AX140" s="90">
        <v>50817.79</v>
      </c>
      <c r="AY140" s="90">
        <v>6354.78</v>
      </c>
      <c r="AZ140" s="90">
        <v>6516.15</v>
      </c>
      <c r="BA140" s="90">
        <v>53238.1</v>
      </c>
      <c r="BB140" s="90">
        <v>38840.49</v>
      </c>
    </row>
    <row r="141" spans="1:54" x14ac:dyDescent="0.25">
      <c r="A141" s="87">
        <v>98292</v>
      </c>
      <c r="B141" s="1" t="s">
        <v>36</v>
      </c>
      <c r="C141" s="84">
        <v>168</v>
      </c>
      <c r="D141" s="84">
        <v>171</v>
      </c>
      <c r="E141" s="84">
        <v>148</v>
      </c>
      <c r="F141" s="84">
        <v>163</v>
      </c>
      <c r="G141" s="84">
        <v>156</v>
      </c>
      <c r="H141" s="84">
        <v>162</v>
      </c>
      <c r="I141" s="84">
        <v>163</v>
      </c>
      <c r="J141" s="84">
        <v>156</v>
      </c>
      <c r="K141">
        <v>195</v>
      </c>
      <c r="L141">
        <v>168</v>
      </c>
      <c r="O141" s="90">
        <v>20485.580000000002</v>
      </c>
      <c r="P141" s="90">
        <v>9132.7199999999993</v>
      </c>
      <c r="Q141" s="90">
        <v>1677.47</v>
      </c>
      <c r="R141" s="90">
        <v>34912.129999999997</v>
      </c>
      <c r="S141" s="90">
        <v>21255.84</v>
      </c>
      <c r="T141" s="90">
        <v>7248.42</v>
      </c>
      <c r="U141" s="90">
        <v>6565.8</v>
      </c>
      <c r="V141" s="90">
        <v>35070.06</v>
      </c>
      <c r="W141" s="90">
        <v>15007.13</v>
      </c>
      <c r="X141" s="90">
        <v>7387.01</v>
      </c>
      <c r="Y141" s="90">
        <v>7022.8799999999992</v>
      </c>
      <c r="Z141" s="90">
        <v>29417.02</v>
      </c>
      <c r="AA141" s="90">
        <v>17932.91</v>
      </c>
      <c r="AB141" s="90">
        <v>6914.09</v>
      </c>
      <c r="AC141" s="90">
        <v>7192.9</v>
      </c>
      <c r="AD141" s="90">
        <v>32039.9</v>
      </c>
      <c r="AE141" s="90">
        <v>13838.23</v>
      </c>
      <c r="AF141" s="90">
        <v>7771.98</v>
      </c>
      <c r="AG141" s="90">
        <v>3846.3</v>
      </c>
      <c r="AH141" s="90">
        <v>28462.53</v>
      </c>
      <c r="AI141" s="90">
        <v>9480.11</v>
      </c>
      <c r="AJ141" s="90">
        <v>8435.7000000000007</v>
      </c>
      <c r="AK141" s="90">
        <v>9801.75</v>
      </c>
      <c r="AL141" s="90">
        <v>27717.56</v>
      </c>
      <c r="AM141" s="90">
        <v>6162.98</v>
      </c>
      <c r="AN141" s="90">
        <v>5905.47</v>
      </c>
      <c r="AO141" s="90">
        <v>8788.41</v>
      </c>
      <c r="AP141" s="90">
        <v>20856.86</v>
      </c>
      <c r="AQ141" s="90">
        <v>4654.53</v>
      </c>
      <c r="AR141" s="90">
        <v>2876.26</v>
      </c>
      <c r="AS141" s="90">
        <v>24782.32</v>
      </c>
      <c r="AT141" s="90">
        <v>16505.57</v>
      </c>
      <c r="AU141" s="90">
        <v>5564.78</v>
      </c>
      <c r="AV141" s="90">
        <v>4252.13</v>
      </c>
      <c r="AW141" s="90">
        <v>30364.91</v>
      </c>
      <c r="AX141" s="90">
        <v>17630.62</v>
      </c>
      <c r="AY141" s="90">
        <v>4701.99</v>
      </c>
      <c r="AZ141" s="90">
        <v>2420.35</v>
      </c>
      <c r="BA141" s="90">
        <v>26961.690000000002</v>
      </c>
      <c r="BB141" s="90">
        <v>15743.13</v>
      </c>
    </row>
    <row r="142" spans="1:54" x14ac:dyDescent="0.25">
      <c r="A142" s="87">
        <v>98295</v>
      </c>
      <c r="B142" s="1" t="s">
        <v>36</v>
      </c>
      <c r="C142" s="84">
        <v>44</v>
      </c>
      <c r="D142" s="84">
        <v>47</v>
      </c>
      <c r="E142" s="84">
        <v>37</v>
      </c>
      <c r="F142" s="84">
        <v>40</v>
      </c>
      <c r="G142" s="84">
        <v>43</v>
      </c>
      <c r="H142" s="84">
        <v>43</v>
      </c>
      <c r="I142" s="84">
        <v>37</v>
      </c>
      <c r="J142" s="84">
        <v>40</v>
      </c>
      <c r="K142">
        <v>48</v>
      </c>
      <c r="L142">
        <v>45</v>
      </c>
      <c r="O142" s="90">
        <v>4720.71</v>
      </c>
      <c r="P142" s="90">
        <v>511.96</v>
      </c>
      <c r="Q142" s="90">
        <v>196.08</v>
      </c>
      <c r="R142" s="90">
        <v>6101.16</v>
      </c>
      <c r="S142" s="90">
        <v>6726.95</v>
      </c>
      <c r="T142" s="90">
        <v>2431.5300000000002</v>
      </c>
      <c r="U142" s="90">
        <v>722.87</v>
      </c>
      <c r="V142" s="90">
        <v>9881.35</v>
      </c>
      <c r="W142" s="90">
        <v>3502.76</v>
      </c>
      <c r="X142" s="90">
        <v>3056.95</v>
      </c>
      <c r="Y142" s="90">
        <v>1793.4499999999998</v>
      </c>
      <c r="Z142" s="90">
        <v>8353.16</v>
      </c>
      <c r="AA142" s="90">
        <v>5144.33</v>
      </c>
      <c r="AB142" s="90">
        <v>1783.56</v>
      </c>
      <c r="AC142" s="90">
        <v>2951.37</v>
      </c>
      <c r="AD142" s="90">
        <v>9879.26</v>
      </c>
      <c r="AE142" s="90">
        <v>4772.99</v>
      </c>
      <c r="AF142" s="90">
        <v>3920.81</v>
      </c>
      <c r="AG142" s="90">
        <v>1034.52</v>
      </c>
      <c r="AH142" s="90">
        <v>11572.03</v>
      </c>
      <c r="AI142" s="90">
        <v>3134.63</v>
      </c>
      <c r="AJ142" s="90">
        <v>3683.3</v>
      </c>
      <c r="AK142" s="90">
        <v>4990.96</v>
      </c>
      <c r="AL142" s="90">
        <v>11808.89</v>
      </c>
      <c r="AM142" s="90">
        <v>1256.3</v>
      </c>
      <c r="AN142" s="90">
        <v>1316.8</v>
      </c>
      <c r="AO142" s="90">
        <v>4020.43</v>
      </c>
      <c r="AP142" s="90">
        <v>6593.53</v>
      </c>
      <c r="AQ142" s="90">
        <v>1020.17</v>
      </c>
      <c r="AR142" s="90">
        <v>731.19</v>
      </c>
      <c r="AS142" s="90">
        <v>7238.56</v>
      </c>
      <c r="AT142" s="90">
        <v>5405.83</v>
      </c>
      <c r="AU142" s="90">
        <v>1329.47</v>
      </c>
      <c r="AV142" s="90">
        <v>608.58000000000004</v>
      </c>
      <c r="AW142" s="90">
        <v>7745.93</v>
      </c>
      <c r="AX142" s="90">
        <v>5736.37</v>
      </c>
      <c r="AY142" s="90">
        <v>1460.09</v>
      </c>
      <c r="AZ142" s="90">
        <v>897.59</v>
      </c>
      <c r="BA142" s="90">
        <v>7341.9000000000005</v>
      </c>
      <c r="BB142" s="90">
        <v>4957.72</v>
      </c>
    </row>
    <row r="143" spans="1:54" x14ac:dyDescent="0.25">
      <c r="A143" s="87">
        <v>98310</v>
      </c>
      <c r="B143" s="1" t="s">
        <v>36</v>
      </c>
      <c r="C143" s="84">
        <v>555</v>
      </c>
      <c r="D143" s="84">
        <v>614</v>
      </c>
      <c r="E143" s="84">
        <v>533</v>
      </c>
      <c r="F143" s="84">
        <v>608</v>
      </c>
      <c r="G143" s="84">
        <v>533</v>
      </c>
      <c r="H143" s="84">
        <v>532</v>
      </c>
      <c r="I143" s="84">
        <v>554</v>
      </c>
      <c r="J143" s="84">
        <v>536</v>
      </c>
      <c r="K143">
        <v>565</v>
      </c>
      <c r="L143">
        <v>503</v>
      </c>
      <c r="O143" s="90">
        <v>47750.05</v>
      </c>
      <c r="P143" s="90">
        <v>19219.78</v>
      </c>
      <c r="Q143" s="90">
        <v>4611.66</v>
      </c>
      <c r="R143" s="90">
        <v>94414.11</v>
      </c>
      <c r="S143" s="90">
        <v>58678.48</v>
      </c>
      <c r="T143" s="90">
        <v>26008.62</v>
      </c>
      <c r="U143" s="90">
        <v>34598.300000000003</v>
      </c>
      <c r="V143" s="90">
        <v>119285.4</v>
      </c>
      <c r="W143" s="90">
        <v>43272.4</v>
      </c>
      <c r="X143" s="90">
        <v>27501.11</v>
      </c>
      <c r="Y143" s="90">
        <v>41055.279999999999</v>
      </c>
      <c r="Z143" s="90">
        <v>111828.79</v>
      </c>
      <c r="AA143" s="90">
        <v>59908.07</v>
      </c>
      <c r="AB143" s="90">
        <v>25059.73</v>
      </c>
      <c r="AC143" s="90">
        <v>53947.37</v>
      </c>
      <c r="AD143" s="90">
        <v>138915.17000000001</v>
      </c>
      <c r="AE143" s="90">
        <v>36199.29</v>
      </c>
      <c r="AF143" s="90">
        <v>30158.78</v>
      </c>
      <c r="AG143" s="90">
        <v>16615.560000000001</v>
      </c>
      <c r="AH143" s="90">
        <v>124303.29</v>
      </c>
      <c r="AI143" s="90">
        <v>22670.959999999999</v>
      </c>
      <c r="AJ143" s="90">
        <v>21350.95</v>
      </c>
      <c r="AK143" s="90">
        <v>69886.14</v>
      </c>
      <c r="AL143" s="90">
        <v>113908.05</v>
      </c>
      <c r="AM143" s="90">
        <v>16941.599999999999</v>
      </c>
      <c r="AN143" s="90">
        <v>15793.87</v>
      </c>
      <c r="AO143" s="90">
        <v>69241.59</v>
      </c>
      <c r="AP143" s="90">
        <v>101977.06</v>
      </c>
      <c r="AQ143" s="90">
        <v>11921.89</v>
      </c>
      <c r="AR143" s="90">
        <v>11815.53</v>
      </c>
      <c r="AS143" s="90">
        <v>114927.11</v>
      </c>
      <c r="AT143" s="90">
        <v>93605.68</v>
      </c>
      <c r="AU143" s="90">
        <v>12769.08</v>
      </c>
      <c r="AV143" s="90">
        <v>7036.47</v>
      </c>
      <c r="AW143" s="90">
        <v>106683.34</v>
      </c>
      <c r="AX143" s="90">
        <v>82960.25</v>
      </c>
      <c r="AY143" s="90">
        <v>12872.76</v>
      </c>
      <c r="AZ143" s="90">
        <v>7528.9</v>
      </c>
      <c r="BA143" s="90">
        <v>102028</v>
      </c>
      <c r="BB143" s="90">
        <v>77517.98</v>
      </c>
    </row>
    <row r="144" spans="1:54" x14ac:dyDescent="0.25">
      <c r="A144" s="87">
        <v>98311</v>
      </c>
      <c r="B144" s="1" t="s">
        <v>36</v>
      </c>
      <c r="C144" s="84">
        <v>472</v>
      </c>
      <c r="D144" s="84">
        <v>522</v>
      </c>
      <c r="E144" s="84">
        <v>437</v>
      </c>
      <c r="F144" s="84">
        <v>511</v>
      </c>
      <c r="G144" s="84">
        <v>441</v>
      </c>
      <c r="H144" s="84">
        <v>472</v>
      </c>
      <c r="I144" s="84">
        <v>524</v>
      </c>
      <c r="J144" s="84">
        <v>495</v>
      </c>
      <c r="K144">
        <v>512</v>
      </c>
      <c r="L144">
        <v>476</v>
      </c>
      <c r="O144" s="90">
        <v>57769.3</v>
      </c>
      <c r="P144" s="90">
        <v>13052.93</v>
      </c>
      <c r="Q144" s="90">
        <v>4883.83</v>
      </c>
      <c r="R144" s="90">
        <v>91954.55</v>
      </c>
      <c r="S144" s="90">
        <v>66884.53</v>
      </c>
      <c r="T144" s="90">
        <v>24855.53</v>
      </c>
      <c r="U144" s="90">
        <v>22150.83</v>
      </c>
      <c r="V144" s="90">
        <v>113890.89</v>
      </c>
      <c r="W144" s="90">
        <v>47645.22</v>
      </c>
      <c r="X144" s="90">
        <v>26404.58</v>
      </c>
      <c r="Y144" s="90">
        <v>21596.55</v>
      </c>
      <c r="Z144" s="90">
        <v>95646.35</v>
      </c>
      <c r="AA144" s="90">
        <v>66947.740000000005</v>
      </c>
      <c r="AB144" s="90">
        <v>23546.33</v>
      </c>
      <c r="AC144" s="90">
        <v>29906.42</v>
      </c>
      <c r="AD144" s="90">
        <v>120400.49</v>
      </c>
      <c r="AE144" s="90">
        <v>44114.94</v>
      </c>
      <c r="AF144" s="90">
        <v>30953.63</v>
      </c>
      <c r="AG144" s="90">
        <v>13004.56</v>
      </c>
      <c r="AH144" s="90">
        <v>109104.16</v>
      </c>
      <c r="AI144" s="90">
        <v>27431.83</v>
      </c>
      <c r="AJ144" s="90">
        <v>25186.46</v>
      </c>
      <c r="AK144" s="90">
        <v>45453.06</v>
      </c>
      <c r="AL144" s="90">
        <v>98071.35</v>
      </c>
      <c r="AM144" s="90">
        <v>20442.43</v>
      </c>
      <c r="AN144" s="90">
        <v>15625.84</v>
      </c>
      <c r="AO144" s="90">
        <v>49701.49</v>
      </c>
      <c r="AP144" s="90">
        <v>85769.76</v>
      </c>
      <c r="AQ144" s="90">
        <v>16057.46</v>
      </c>
      <c r="AR144" s="90">
        <v>10094.01</v>
      </c>
      <c r="AS144" s="90">
        <v>100256.22</v>
      </c>
      <c r="AT144" s="90">
        <v>74367.77</v>
      </c>
      <c r="AU144" s="90">
        <v>13527.97</v>
      </c>
      <c r="AV144" s="90">
        <v>6907.41</v>
      </c>
      <c r="AW144" s="90">
        <v>83643.09</v>
      </c>
      <c r="AX144" s="90">
        <v>59286.97</v>
      </c>
      <c r="AY144" s="90">
        <v>13020.97</v>
      </c>
      <c r="AZ144" s="90">
        <v>7243.07</v>
      </c>
      <c r="BA144" s="90">
        <v>82987.12</v>
      </c>
      <c r="BB144" s="90">
        <v>52231.8</v>
      </c>
    </row>
    <row r="145" spans="1:54" x14ac:dyDescent="0.25">
      <c r="A145" s="87">
        <v>98312</v>
      </c>
      <c r="B145" s="1" t="s">
        <v>36</v>
      </c>
      <c r="C145" s="84">
        <v>580</v>
      </c>
      <c r="D145" s="84">
        <v>659</v>
      </c>
      <c r="E145" s="84">
        <v>575</v>
      </c>
      <c r="F145" s="84">
        <v>696</v>
      </c>
      <c r="G145" s="84">
        <v>678</v>
      </c>
      <c r="H145" s="84">
        <v>567</v>
      </c>
      <c r="I145" s="84">
        <v>651</v>
      </c>
      <c r="J145" s="84">
        <v>606</v>
      </c>
      <c r="K145">
        <v>623</v>
      </c>
      <c r="L145">
        <v>589</v>
      </c>
      <c r="O145" s="90">
        <v>57866.55</v>
      </c>
      <c r="P145" s="90">
        <v>18798.86</v>
      </c>
      <c r="Q145" s="90">
        <v>4272.08</v>
      </c>
      <c r="R145" s="90">
        <v>98528.09</v>
      </c>
      <c r="S145" s="90">
        <v>65931.960000000006</v>
      </c>
      <c r="T145" s="90">
        <v>24683.71</v>
      </c>
      <c r="U145" s="90">
        <v>25605.739999999998</v>
      </c>
      <c r="V145" s="90">
        <v>116221.41</v>
      </c>
      <c r="W145" s="90">
        <v>61042.97</v>
      </c>
      <c r="X145" s="90">
        <v>25571.46</v>
      </c>
      <c r="Y145" s="90">
        <v>29922.309999999998</v>
      </c>
      <c r="Z145" s="90">
        <v>116536.74</v>
      </c>
      <c r="AA145" s="90">
        <v>67158.91</v>
      </c>
      <c r="AB145" s="90">
        <v>27616.47</v>
      </c>
      <c r="AC145" s="90">
        <v>37577.599999999999</v>
      </c>
      <c r="AD145" s="90">
        <v>132352.98000000001</v>
      </c>
      <c r="AE145" s="90">
        <v>56025.07</v>
      </c>
      <c r="AF145" s="90">
        <v>30475.15</v>
      </c>
      <c r="AG145" s="90">
        <v>16323.54</v>
      </c>
      <c r="AH145" s="90">
        <v>126693.55</v>
      </c>
      <c r="AI145" s="90">
        <v>20743.400000000001</v>
      </c>
      <c r="AJ145" s="90">
        <v>30152.25</v>
      </c>
      <c r="AK145" s="90">
        <v>51950.41</v>
      </c>
      <c r="AL145" s="90">
        <v>102846.06</v>
      </c>
      <c r="AM145" s="90">
        <v>18601.05</v>
      </c>
      <c r="AN145" s="90">
        <v>16618.080000000002</v>
      </c>
      <c r="AO145" s="90">
        <v>53750.77</v>
      </c>
      <c r="AP145" s="90">
        <v>88969.9</v>
      </c>
      <c r="AQ145" s="90">
        <v>14338.75</v>
      </c>
      <c r="AR145" s="90">
        <v>10273.83</v>
      </c>
      <c r="AS145" s="90">
        <v>99074.26</v>
      </c>
      <c r="AT145" s="90">
        <v>73310.27</v>
      </c>
      <c r="AU145" s="90">
        <v>12517.16</v>
      </c>
      <c r="AV145" s="90">
        <v>7723.48</v>
      </c>
      <c r="AW145" s="90">
        <v>88862.790000000008</v>
      </c>
      <c r="AX145" s="90">
        <v>66107.69</v>
      </c>
      <c r="AY145" s="90">
        <v>13168.49</v>
      </c>
      <c r="AZ145" s="90">
        <v>7859.39</v>
      </c>
      <c r="BA145" s="90">
        <v>90941.290000000008</v>
      </c>
      <c r="BB145" s="90">
        <v>59706.28</v>
      </c>
    </row>
    <row r="146" spans="1:54" x14ac:dyDescent="0.25">
      <c r="A146" s="87">
        <v>98314</v>
      </c>
      <c r="B146" s="1" t="s">
        <v>36</v>
      </c>
      <c r="C146" s="84">
        <v>1</v>
      </c>
      <c r="D146" s="84">
        <v>1</v>
      </c>
      <c r="E146" s="84">
        <v>1</v>
      </c>
      <c r="F146" s="84">
        <v>1</v>
      </c>
      <c r="G146" s="84">
        <v>1</v>
      </c>
      <c r="H146" s="84"/>
      <c r="I146" s="84"/>
      <c r="J146" s="84"/>
      <c r="O146" s="90">
        <v>118.09</v>
      </c>
      <c r="P146" s="90">
        <v>29.21</v>
      </c>
      <c r="Q146" s="90">
        <v>0</v>
      </c>
      <c r="R146" s="90">
        <v>147.30000000000001</v>
      </c>
      <c r="S146" s="90">
        <v>121.99</v>
      </c>
      <c r="T146" s="90">
        <v>47.3</v>
      </c>
      <c r="U146" s="90">
        <v>0</v>
      </c>
      <c r="V146" s="90">
        <v>169.29</v>
      </c>
      <c r="W146" s="90">
        <v>80.38</v>
      </c>
      <c r="X146" s="90">
        <v>121.99</v>
      </c>
      <c r="Y146" s="90">
        <v>47.3</v>
      </c>
      <c r="Z146" s="90">
        <v>249.67</v>
      </c>
      <c r="AA146" s="90">
        <v>109.05</v>
      </c>
      <c r="AB146" s="90">
        <v>80.38</v>
      </c>
      <c r="AC146" s="90">
        <v>19.29</v>
      </c>
      <c r="AD146" s="90">
        <v>208.72</v>
      </c>
      <c r="AE146" s="90">
        <v>50.52</v>
      </c>
      <c r="AF146" s="90">
        <v>8.7200000000000006</v>
      </c>
      <c r="AG146" s="90">
        <v>0</v>
      </c>
      <c r="AH146" s="90">
        <v>59.24</v>
      </c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</row>
    <row r="147" spans="1:54" x14ac:dyDescent="0.25">
      <c r="A147" s="87">
        <v>98337</v>
      </c>
      <c r="B147" s="1" t="s">
        <v>36</v>
      </c>
      <c r="C147" s="84">
        <v>211</v>
      </c>
      <c r="D147" s="84">
        <v>222</v>
      </c>
      <c r="E147" s="84">
        <v>214</v>
      </c>
      <c r="F147" s="84">
        <v>246</v>
      </c>
      <c r="G147" s="84">
        <v>220</v>
      </c>
      <c r="H147" s="84">
        <v>220</v>
      </c>
      <c r="I147" s="84">
        <v>215</v>
      </c>
      <c r="J147" s="84">
        <v>211</v>
      </c>
      <c r="K147">
        <v>208</v>
      </c>
      <c r="L147">
        <v>197</v>
      </c>
      <c r="O147" s="90">
        <v>20232.82</v>
      </c>
      <c r="P147" s="90">
        <v>8038.04</v>
      </c>
      <c r="Q147" s="90">
        <v>1402.92</v>
      </c>
      <c r="R147" s="90">
        <v>40455.160000000003</v>
      </c>
      <c r="S147" s="90">
        <v>20272.830000000002</v>
      </c>
      <c r="T147" s="90">
        <v>8898.77</v>
      </c>
      <c r="U147" s="90">
        <v>14795.68</v>
      </c>
      <c r="V147" s="90">
        <v>43967.28</v>
      </c>
      <c r="W147" s="90">
        <v>16990.48</v>
      </c>
      <c r="X147" s="90">
        <v>8082.62</v>
      </c>
      <c r="Y147" s="90">
        <v>13753.66</v>
      </c>
      <c r="Z147" s="90">
        <v>38826.76</v>
      </c>
      <c r="AA147" s="90">
        <v>20418.75</v>
      </c>
      <c r="AB147" s="90">
        <v>9166.07</v>
      </c>
      <c r="AC147" s="90">
        <v>16845.16</v>
      </c>
      <c r="AD147" s="90">
        <v>46429.98</v>
      </c>
      <c r="AE147" s="90">
        <v>13098.67</v>
      </c>
      <c r="AF147" s="90">
        <v>14054.82</v>
      </c>
      <c r="AG147" s="90">
        <v>5793.04</v>
      </c>
      <c r="AH147" s="90">
        <v>44499.51</v>
      </c>
      <c r="AI147" s="90">
        <v>7185.06</v>
      </c>
      <c r="AJ147" s="90">
        <v>7768.9</v>
      </c>
      <c r="AK147" s="90">
        <v>19071.89</v>
      </c>
      <c r="AL147" s="90">
        <v>34025.85</v>
      </c>
      <c r="AM147" s="90">
        <v>6704.52</v>
      </c>
      <c r="AN147" s="90">
        <v>4307.17</v>
      </c>
      <c r="AO147" s="90">
        <v>15738.650000000001</v>
      </c>
      <c r="AP147" s="90">
        <v>26750.34</v>
      </c>
      <c r="AQ147" s="90">
        <v>4143.05</v>
      </c>
      <c r="AR147" s="90">
        <v>3399.01</v>
      </c>
      <c r="AS147" s="90">
        <v>30790.54</v>
      </c>
      <c r="AT147" s="90">
        <v>22213.41</v>
      </c>
      <c r="AU147" s="90">
        <v>3716.98</v>
      </c>
      <c r="AV147" s="90">
        <v>3511.58</v>
      </c>
      <c r="AW147" s="90">
        <v>27444.97</v>
      </c>
      <c r="AX147" s="90">
        <v>21192.05</v>
      </c>
      <c r="AY147" s="90">
        <v>3345.28</v>
      </c>
      <c r="AZ147" s="90">
        <v>1898.7</v>
      </c>
      <c r="BA147" s="90">
        <v>26601.96</v>
      </c>
      <c r="BB147" s="90">
        <v>17281.98</v>
      </c>
    </row>
    <row r="148" spans="1:54" x14ac:dyDescent="0.25">
      <c r="A148" s="87">
        <v>98345</v>
      </c>
      <c r="B148" s="1" t="s">
        <v>36</v>
      </c>
      <c r="C148" s="84">
        <v>6</v>
      </c>
      <c r="D148" s="84">
        <v>6</v>
      </c>
      <c r="E148" s="84">
        <v>7</v>
      </c>
      <c r="F148" s="84">
        <v>8</v>
      </c>
      <c r="G148" s="84">
        <v>6</v>
      </c>
      <c r="H148" s="84">
        <v>4</v>
      </c>
      <c r="I148" s="84">
        <v>4</v>
      </c>
      <c r="J148" s="84">
        <v>3</v>
      </c>
      <c r="K148">
        <v>4</v>
      </c>
      <c r="L148">
        <v>4</v>
      </c>
      <c r="O148" s="90">
        <v>760.14</v>
      </c>
      <c r="P148" s="90">
        <v>87</v>
      </c>
      <c r="Q148" s="90">
        <v>37.99</v>
      </c>
      <c r="R148" s="90">
        <v>2159.44</v>
      </c>
      <c r="S148" s="90">
        <v>546.48</v>
      </c>
      <c r="T148" s="90">
        <v>741.09</v>
      </c>
      <c r="U148" s="90">
        <v>1364.41</v>
      </c>
      <c r="V148" s="90">
        <v>2651.98</v>
      </c>
      <c r="W148" s="90">
        <v>996.28</v>
      </c>
      <c r="X148" s="90">
        <v>521.79</v>
      </c>
      <c r="Y148" s="90">
        <v>1546.91</v>
      </c>
      <c r="Z148" s="90">
        <v>3064.98</v>
      </c>
      <c r="AA148" s="90">
        <v>883.13</v>
      </c>
      <c r="AB148" s="90">
        <v>594.97</v>
      </c>
      <c r="AC148" s="90">
        <v>1855.2</v>
      </c>
      <c r="AD148" s="90">
        <v>3333.3</v>
      </c>
      <c r="AE148" s="90">
        <v>733.83</v>
      </c>
      <c r="AF148" s="90">
        <v>358.49</v>
      </c>
      <c r="AG148" s="90">
        <v>301.68</v>
      </c>
      <c r="AH148" s="90">
        <v>1725.41</v>
      </c>
      <c r="AI148" s="90">
        <v>255.1</v>
      </c>
      <c r="AJ148" s="90">
        <v>247.8</v>
      </c>
      <c r="AK148" s="90">
        <v>81.63</v>
      </c>
      <c r="AL148" s="90">
        <v>584.53</v>
      </c>
      <c r="AM148" s="90">
        <v>196.88</v>
      </c>
      <c r="AN148" s="90">
        <v>316.5</v>
      </c>
      <c r="AO148" s="90">
        <v>852.53</v>
      </c>
      <c r="AP148" s="90">
        <v>1365.91</v>
      </c>
      <c r="AQ148" s="90">
        <v>93.05</v>
      </c>
      <c r="AR148" s="90">
        <v>139.85</v>
      </c>
      <c r="AS148" s="90">
        <v>1321.73</v>
      </c>
      <c r="AT148" s="90">
        <v>1140.8399999999999</v>
      </c>
      <c r="AU148" s="90">
        <v>150.08000000000001</v>
      </c>
      <c r="AV148" s="90">
        <v>37.520000000000003</v>
      </c>
      <c r="AW148" s="90">
        <v>766.12</v>
      </c>
      <c r="AX148" s="90">
        <v>472.9</v>
      </c>
      <c r="AY148" s="90">
        <v>143.13999999999999</v>
      </c>
      <c r="AZ148" s="90">
        <v>150.08000000000001</v>
      </c>
      <c r="BA148" s="90">
        <v>894.04</v>
      </c>
      <c r="BB148" s="90">
        <v>616.04</v>
      </c>
    </row>
    <row r="149" spans="1:54" x14ac:dyDescent="0.25">
      <c r="A149" s="87">
        <v>98366</v>
      </c>
      <c r="B149" s="1" t="s">
        <v>36</v>
      </c>
      <c r="C149" s="84">
        <v>490</v>
      </c>
      <c r="D149" s="84">
        <v>491</v>
      </c>
      <c r="E149" s="84">
        <v>446</v>
      </c>
      <c r="F149" s="84">
        <v>520</v>
      </c>
      <c r="G149" s="84">
        <v>504</v>
      </c>
      <c r="H149" s="84">
        <v>506</v>
      </c>
      <c r="I149" s="84">
        <v>531</v>
      </c>
      <c r="J149" s="84">
        <v>534</v>
      </c>
      <c r="K149">
        <v>562</v>
      </c>
      <c r="L149">
        <v>530</v>
      </c>
      <c r="O149" s="90">
        <v>57893.21</v>
      </c>
      <c r="P149" s="90">
        <v>9797.11</v>
      </c>
      <c r="Q149" s="90">
        <v>2944.1</v>
      </c>
      <c r="R149" s="90">
        <v>99261.71</v>
      </c>
      <c r="S149" s="90">
        <v>60058.41</v>
      </c>
      <c r="T149" s="90">
        <v>26018.84</v>
      </c>
      <c r="U149" s="90">
        <v>25138.81</v>
      </c>
      <c r="V149" s="90">
        <v>111216.06</v>
      </c>
      <c r="W149" s="90">
        <v>45199.55</v>
      </c>
      <c r="X149" s="90">
        <v>27533.01</v>
      </c>
      <c r="Y149" s="90">
        <v>31380.550000000003</v>
      </c>
      <c r="Z149" s="90">
        <v>104113.11</v>
      </c>
      <c r="AA149" s="90">
        <v>63273.39</v>
      </c>
      <c r="AB149" s="90">
        <v>24026.68</v>
      </c>
      <c r="AC149" s="90">
        <v>35992.33</v>
      </c>
      <c r="AD149" s="90">
        <v>123292.4</v>
      </c>
      <c r="AE149" s="90">
        <v>47620.35</v>
      </c>
      <c r="AF149" s="90">
        <v>40838.25</v>
      </c>
      <c r="AG149" s="90">
        <v>17267.57</v>
      </c>
      <c r="AH149" s="90">
        <v>130606.25</v>
      </c>
      <c r="AI149" s="90">
        <v>34238.67</v>
      </c>
      <c r="AJ149" s="90">
        <v>25813.22</v>
      </c>
      <c r="AK149" s="90">
        <v>55013.32</v>
      </c>
      <c r="AL149" s="90">
        <v>115065.21</v>
      </c>
      <c r="AM149" s="90">
        <v>20989.23</v>
      </c>
      <c r="AN149" s="90">
        <v>20004.599999999999</v>
      </c>
      <c r="AO149" s="90">
        <v>54707.09</v>
      </c>
      <c r="AP149" s="90">
        <v>95700.92</v>
      </c>
      <c r="AQ149" s="90">
        <v>15707.71</v>
      </c>
      <c r="AR149" s="90">
        <v>14025.55</v>
      </c>
      <c r="AS149" s="90">
        <v>109492.97</v>
      </c>
      <c r="AT149" s="90">
        <v>81180.84</v>
      </c>
      <c r="AU149" s="90">
        <v>15012.81</v>
      </c>
      <c r="AV149" s="90">
        <v>8800.99</v>
      </c>
      <c r="AW149" s="90">
        <v>101898.34999999999</v>
      </c>
      <c r="AX149" s="90">
        <v>73948.479999999996</v>
      </c>
      <c r="AY149" s="90">
        <v>13554.42</v>
      </c>
      <c r="AZ149" s="90">
        <v>8567.2000000000007</v>
      </c>
      <c r="BA149" s="90">
        <v>96598.54</v>
      </c>
      <c r="BB149" s="90">
        <v>68447.31</v>
      </c>
    </row>
    <row r="150" spans="1:54" x14ac:dyDescent="0.25">
      <c r="A150" s="87">
        <v>98367</v>
      </c>
      <c r="B150" s="1" t="s">
        <v>36</v>
      </c>
      <c r="C150" s="84">
        <v>251</v>
      </c>
      <c r="D150" s="84">
        <v>217</v>
      </c>
      <c r="E150" s="84">
        <v>223</v>
      </c>
      <c r="F150" s="84">
        <v>259</v>
      </c>
      <c r="G150" s="84">
        <v>238</v>
      </c>
      <c r="H150" s="84">
        <v>151</v>
      </c>
      <c r="I150" s="84">
        <v>263</v>
      </c>
      <c r="J150" s="84">
        <v>249</v>
      </c>
      <c r="K150">
        <v>230</v>
      </c>
      <c r="L150">
        <v>240</v>
      </c>
      <c r="O150" s="90">
        <v>33440.6</v>
      </c>
      <c r="P150" s="90">
        <v>7151.65</v>
      </c>
      <c r="Q150" s="90">
        <v>1314.38</v>
      </c>
      <c r="R150" s="90">
        <v>47374.66</v>
      </c>
      <c r="S150" s="90">
        <v>24826.67</v>
      </c>
      <c r="T150" s="90">
        <v>8409.1299999999992</v>
      </c>
      <c r="U150" s="90">
        <v>4846.6499999999996</v>
      </c>
      <c r="V150" s="90">
        <v>38082.449999999997</v>
      </c>
      <c r="W150" s="90">
        <v>30155.52</v>
      </c>
      <c r="X150" s="90">
        <v>8210.6299999999992</v>
      </c>
      <c r="Y150" s="90">
        <v>6638.9699999999993</v>
      </c>
      <c r="Z150" s="90">
        <v>45005.120000000003</v>
      </c>
      <c r="AA150" s="90">
        <v>31816.720000000001</v>
      </c>
      <c r="AB150" s="90">
        <v>11226.53</v>
      </c>
      <c r="AC150" s="90">
        <v>9961.1</v>
      </c>
      <c r="AD150" s="90">
        <v>53004.35</v>
      </c>
      <c r="AE150" s="90">
        <v>24159.45</v>
      </c>
      <c r="AF150" s="90">
        <v>12618.61</v>
      </c>
      <c r="AG150" s="90">
        <v>5086.3</v>
      </c>
      <c r="AH150" s="90">
        <v>46417.23</v>
      </c>
      <c r="AI150" s="90">
        <v>6817.01</v>
      </c>
      <c r="AJ150" s="90">
        <v>10081.73</v>
      </c>
      <c r="AK150" s="90">
        <v>12920.61</v>
      </c>
      <c r="AL150" s="90">
        <v>29819.35</v>
      </c>
      <c r="AM150" s="90">
        <v>9946.84</v>
      </c>
      <c r="AN150" s="90">
        <v>7570.16</v>
      </c>
      <c r="AO150" s="90">
        <v>15030.259999999998</v>
      </c>
      <c r="AP150" s="90">
        <v>32547.26</v>
      </c>
      <c r="AQ150" s="90">
        <v>7111.28</v>
      </c>
      <c r="AR150" s="90">
        <v>4713.3500000000004</v>
      </c>
      <c r="AS150" s="90">
        <v>38017.840000000004</v>
      </c>
      <c r="AT150" s="90">
        <v>26209.94</v>
      </c>
      <c r="AU150" s="90">
        <v>5550.15</v>
      </c>
      <c r="AV150" s="90">
        <v>3853.57</v>
      </c>
      <c r="AW150" s="90">
        <v>34485.07</v>
      </c>
      <c r="AX150" s="90">
        <v>21919.74</v>
      </c>
      <c r="AY150" s="90">
        <v>8658.86</v>
      </c>
      <c r="AZ150" s="90">
        <v>2487.14</v>
      </c>
      <c r="BA150" s="90">
        <v>41812.25</v>
      </c>
      <c r="BB150" s="90">
        <v>22847.19</v>
      </c>
    </row>
    <row r="151" spans="1:54" x14ac:dyDescent="0.25">
      <c r="A151" s="87">
        <v>98370</v>
      </c>
      <c r="B151" s="1" t="s">
        <v>36</v>
      </c>
      <c r="C151" s="84">
        <v>113</v>
      </c>
      <c r="D151" s="84">
        <v>107</v>
      </c>
      <c r="E151" s="84">
        <v>104</v>
      </c>
      <c r="F151" s="84">
        <v>122</v>
      </c>
      <c r="G151" s="84">
        <v>105</v>
      </c>
      <c r="H151" s="84">
        <v>120</v>
      </c>
      <c r="I151" s="84">
        <v>110</v>
      </c>
      <c r="J151" s="84">
        <v>110</v>
      </c>
      <c r="K151">
        <v>112</v>
      </c>
      <c r="L151">
        <v>95</v>
      </c>
      <c r="O151" s="90">
        <v>13255.11</v>
      </c>
      <c r="P151" s="90">
        <v>1904.03</v>
      </c>
      <c r="Q151" s="90">
        <v>752</v>
      </c>
      <c r="R151" s="90">
        <v>19810.78</v>
      </c>
      <c r="S151" s="90">
        <v>13463.15</v>
      </c>
      <c r="T151" s="90">
        <v>5605.72</v>
      </c>
      <c r="U151" s="90">
        <v>3654.2599999999998</v>
      </c>
      <c r="V151" s="90">
        <v>22723.13</v>
      </c>
      <c r="W151" s="90">
        <v>11302.97</v>
      </c>
      <c r="X151" s="90">
        <v>6588.37</v>
      </c>
      <c r="Y151" s="90">
        <v>5474.09</v>
      </c>
      <c r="Z151" s="90">
        <v>23365.43</v>
      </c>
      <c r="AA151" s="90">
        <v>16225.88</v>
      </c>
      <c r="AB151" s="90">
        <v>5566.37</v>
      </c>
      <c r="AC151" s="90">
        <v>9387.3100000000013</v>
      </c>
      <c r="AD151" s="90">
        <v>31179.56</v>
      </c>
      <c r="AE151" s="90">
        <v>9781.5300000000007</v>
      </c>
      <c r="AF151" s="90">
        <v>7563.54</v>
      </c>
      <c r="AG151" s="90">
        <v>3103.41</v>
      </c>
      <c r="AH151" s="90">
        <v>25600.38</v>
      </c>
      <c r="AI151" s="90">
        <v>9824.7099999999991</v>
      </c>
      <c r="AJ151" s="90">
        <v>6127.32</v>
      </c>
      <c r="AK151" s="90">
        <v>12471.310000000001</v>
      </c>
      <c r="AL151" s="90">
        <v>28423.34</v>
      </c>
      <c r="AM151" s="90">
        <v>5020.16</v>
      </c>
      <c r="AN151" s="90">
        <v>4452.8900000000003</v>
      </c>
      <c r="AO151" s="90">
        <v>13505.710000000001</v>
      </c>
      <c r="AP151" s="90">
        <v>22978.76</v>
      </c>
      <c r="AQ151" s="90">
        <v>4955.55</v>
      </c>
      <c r="AR151" s="90">
        <v>2754.89</v>
      </c>
      <c r="AS151" s="90">
        <v>26510.13</v>
      </c>
      <c r="AT151" s="90">
        <v>19121.55</v>
      </c>
      <c r="AU151" s="90">
        <v>2642.44</v>
      </c>
      <c r="AV151" s="90">
        <v>3227.41</v>
      </c>
      <c r="AW151" s="90">
        <v>15787</v>
      </c>
      <c r="AX151" s="90">
        <v>11052.96</v>
      </c>
      <c r="AY151" s="90">
        <v>3612.67</v>
      </c>
      <c r="AZ151" s="90">
        <v>1280.3599999999999</v>
      </c>
      <c r="BA151" s="90">
        <v>16944.73</v>
      </c>
      <c r="BB151" s="90">
        <v>10311.99</v>
      </c>
    </row>
    <row r="152" spans="1:54" x14ac:dyDescent="0.25">
      <c r="A152" s="87">
        <v>98383</v>
      </c>
      <c r="B152" s="1" t="s">
        <v>36</v>
      </c>
      <c r="C152" s="84">
        <v>216</v>
      </c>
      <c r="D152" s="84">
        <v>213</v>
      </c>
      <c r="E152" s="84">
        <v>177</v>
      </c>
      <c r="F152" s="84">
        <v>234</v>
      </c>
      <c r="G152" s="84">
        <v>187</v>
      </c>
      <c r="H152" s="84">
        <v>204</v>
      </c>
      <c r="I152" s="84">
        <v>240</v>
      </c>
      <c r="J152" s="84">
        <v>229</v>
      </c>
      <c r="K152">
        <v>259</v>
      </c>
      <c r="L152">
        <v>219</v>
      </c>
      <c r="O152" s="90">
        <v>26442.1</v>
      </c>
      <c r="P152" s="90">
        <v>6384.97</v>
      </c>
      <c r="Q152" s="90">
        <v>1085.72</v>
      </c>
      <c r="R152" s="90">
        <v>37463.300000000003</v>
      </c>
      <c r="S152" s="90">
        <v>27276.28</v>
      </c>
      <c r="T152" s="90">
        <v>8558.35</v>
      </c>
      <c r="U152" s="90">
        <v>5563.2800000000007</v>
      </c>
      <c r="V152" s="90">
        <v>41397.910000000003</v>
      </c>
      <c r="W152" s="90">
        <v>20088.68</v>
      </c>
      <c r="X152" s="90">
        <v>8891.32</v>
      </c>
      <c r="Y152" s="90">
        <v>7855.04</v>
      </c>
      <c r="Z152" s="90">
        <v>36835.040000000001</v>
      </c>
      <c r="AA152" s="90">
        <v>31307.51</v>
      </c>
      <c r="AB152" s="90">
        <v>9766.1299999999992</v>
      </c>
      <c r="AC152" s="90">
        <v>11011.369999999999</v>
      </c>
      <c r="AD152" s="90">
        <v>52085.01</v>
      </c>
      <c r="AE152" s="90">
        <v>16977.52</v>
      </c>
      <c r="AF152" s="90">
        <v>11331.52</v>
      </c>
      <c r="AG152" s="90">
        <v>5813.75</v>
      </c>
      <c r="AH152" s="90">
        <v>41831.54</v>
      </c>
      <c r="AI152" s="90">
        <v>13576.31</v>
      </c>
      <c r="AJ152" s="90">
        <v>7949.96</v>
      </c>
      <c r="AK152" s="90">
        <v>16258.05</v>
      </c>
      <c r="AL152" s="90">
        <v>37784.32</v>
      </c>
      <c r="AM152" s="90">
        <v>9523.0300000000007</v>
      </c>
      <c r="AN152" s="90">
        <v>7071.23</v>
      </c>
      <c r="AO152" s="90">
        <v>15454.14</v>
      </c>
      <c r="AP152" s="90">
        <v>32048.400000000001</v>
      </c>
      <c r="AQ152" s="90">
        <v>7845.91</v>
      </c>
      <c r="AR152" s="90">
        <v>4005.71</v>
      </c>
      <c r="AS152" s="90">
        <v>35560.79</v>
      </c>
      <c r="AT152" s="90">
        <v>23530.16</v>
      </c>
      <c r="AU152" s="90">
        <v>6618.73</v>
      </c>
      <c r="AV152" s="90">
        <v>4468.9399999999996</v>
      </c>
      <c r="AW152" s="90">
        <v>33551.46</v>
      </c>
      <c r="AX152" s="90">
        <v>22313.3</v>
      </c>
      <c r="AY152" s="90">
        <v>6558.41</v>
      </c>
      <c r="AZ152" s="90">
        <v>3027.74</v>
      </c>
      <c r="BA152" s="90">
        <v>37198.959999999999</v>
      </c>
      <c r="BB152" s="90">
        <v>22003.61</v>
      </c>
    </row>
    <row r="153" spans="1:54" x14ac:dyDescent="0.25">
      <c r="A153" s="87">
        <v>98520</v>
      </c>
      <c r="B153" s="1" t="s">
        <v>36</v>
      </c>
      <c r="C153" s="84">
        <v>154</v>
      </c>
      <c r="D153" s="84">
        <v>179</v>
      </c>
      <c r="E153" s="84">
        <v>146</v>
      </c>
      <c r="F153" s="84">
        <v>151</v>
      </c>
      <c r="G153" s="84">
        <v>150</v>
      </c>
      <c r="H153" s="84">
        <v>169</v>
      </c>
      <c r="I153" s="84">
        <v>152</v>
      </c>
      <c r="J153" s="84">
        <v>164</v>
      </c>
      <c r="K153">
        <v>158</v>
      </c>
      <c r="L153">
        <v>161</v>
      </c>
      <c r="O153" s="90">
        <v>18488.21</v>
      </c>
      <c r="P153" s="90">
        <v>3605.48</v>
      </c>
      <c r="Q153" s="90">
        <v>902.42</v>
      </c>
      <c r="R153" s="90">
        <v>32014.15</v>
      </c>
      <c r="S153" s="90">
        <v>22524.52</v>
      </c>
      <c r="T153" s="90">
        <v>13781.37</v>
      </c>
      <c r="U153" s="90">
        <v>8743.51</v>
      </c>
      <c r="V153" s="90">
        <v>45049.4</v>
      </c>
      <c r="W153" s="90">
        <v>15444.16</v>
      </c>
      <c r="X153" s="90">
        <v>11229.1</v>
      </c>
      <c r="Y153" s="90">
        <v>14394.849999999999</v>
      </c>
      <c r="Z153" s="90">
        <v>41068.11</v>
      </c>
      <c r="AA153" s="90">
        <v>22163.360000000001</v>
      </c>
      <c r="AB153" s="90">
        <v>9330.0499999999993</v>
      </c>
      <c r="AC153" s="90">
        <v>17340.830000000002</v>
      </c>
      <c r="AD153" s="90">
        <v>48834.239999999998</v>
      </c>
      <c r="AE153" s="90">
        <v>14936.05</v>
      </c>
      <c r="AF153" s="90">
        <v>15923.28</v>
      </c>
      <c r="AG153" s="90">
        <v>6620.91</v>
      </c>
      <c r="AH153" s="90">
        <v>52242.7</v>
      </c>
      <c r="AI153" s="90">
        <v>13920.2</v>
      </c>
      <c r="AJ153" s="90">
        <v>10464.620000000001</v>
      </c>
      <c r="AK153" s="90">
        <v>27640.949999999997</v>
      </c>
      <c r="AL153" s="90">
        <v>52025.77</v>
      </c>
      <c r="AM153" s="90">
        <v>4876.57</v>
      </c>
      <c r="AN153" s="90">
        <v>7327.39</v>
      </c>
      <c r="AO153" s="90">
        <v>29464.639999999999</v>
      </c>
      <c r="AP153" s="90">
        <v>41668.6</v>
      </c>
      <c r="AQ153" s="90">
        <v>4747.82</v>
      </c>
      <c r="AR153" s="90">
        <v>4503.46</v>
      </c>
      <c r="AS153" s="90">
        <v>48637.78</v>
      </c>
      <c r="AT153" s="90">
        <v>41190.85</v>
      </c>
      <c r="AU153" s="90">
        <v>2621.0700000000002</v>
      </c>
      <c r="AV153" s="90">
        <v>2676.6</v>
      </c>
      <c r="AW153" s="90">
        <v>37157.72</v>
      </c>
      <c r="AX153" s="90">
        <v>31713.17</v>
      </c>
      <c r="AY153" s="90">
        <v>3414.83</v>
      </c>
      <c r="AZ153" s="90">
        <v>1769.38</v>
      </c>
      <c r="BA153" s="90">
        <v>36701.89</v>
      </c>
      <c r="BB153" s="90">
        <v>26757.9</v>
      </c>
    </row>
    <row r="154" spans="1:54" x14ac:dyDescent="0.25">
      <c r="A154" s="87">
        <v>98524</v>
      </c>
      <c r="B154" s="1" t="s">
        <v>36</v>
      </c>
      <c r="C154" s="84">
        <v>7</v>
      </c>
      <c r="D154" s="84">
        <v>5</v>
      </c>
      <c r="E154" s="84">
        <v>7</v>
      </c>
      <c r="F154" s="84">
        <v>6</v>
      </c>
      <c r="G154" s="84">
        <v>6</v>
      </c>
      <c r="H154" s="84">
        <v>3</v>
      </c>
      <c r="I154" s="84">
        <v>7</v>
      </c>
      <c r="J154" s="84">
        <v>5</v>
      </c>
      <c r="K154">
        <v>4</v>
      </c>
      <c r="L154">
        <v>5</v>
      </c>
      <c r="O154" s="90">
        <v>679.06</v>
      </c>
      <c r="P154" s="90">
        <v>140.4</v>
      </c>
      <c r="Q154" s="90">
        <v>0</v>
      </c>
      <c r="R154" s="90">
        <v>819.46</v>
      </c>
      <c r="S154" s="90">
        <v>340.28</v>
      </c>
      <c r="T154" s="90">
        <v>52.87</v>
      </c>
      <c r="U154" s="90">
        <v>0</v>
      </c>
      <c r="V154" s="90">
        <v>393.15</v>
      </c>
      <c r="W154" s="90">
        <v>582.98</v>
      </c>
      <c r="X154" s="90">
        <v>154.78</v>
      </c>
      <c r="Y154" s="90">
        <v>21.89</v>
      </c>
      <c r="Z154" s="90">
        <v>759.65</v>
      </c>
      <c r="AA154" s="90">
        <v>462.1</v>
      </c>
      <c r="AB154" s="90">
        <v>182.89</v>
      </c>
      <c r="AC154" s="90">
        <v>46.67</v>
      </c>
      <c r="AD154" s="90">
        <v>691.66</v>
      </c>
      <c r="AE154" s="90">
        <v>525.54</v>
      </c>
      <c r="AF154" s="90">
        <v>154.35</v>
      </c>
      <c r="AG154" s="90">
        <v>18.989999999999998</v>
      </c>
      <c r="AH154" s="90">
        <v>737.76</v>
      </c>
      <c r="AI154" s="90">
        <v>0</v>
      </c>
      <c r="AJ154" s="90">
        <v>243.92</v>
      </c>
      <c r="AK154" s="90">
        <v>212.22</v>
      </c>
      <c r="AL154" s="90">
        <v>456.14</v>
      </c>
      <c r="AM154" s="90">
        <v>213.21</v>
      </c>
      <c r="AN154" s="90">
        <v>142.24</v>
      </c>
      <c r="AO154" s="90">
        <v>199.03</v>
      </c>
      <c r="AP154" s="90">
        <v>554.48</v>
      </c>
      <c r="AQ154" s="90">
        <v>250.13</v>
      </c>
      <c r="AR154" s="90">
        <v>21.9</v>
      </c>
      <c r="AS154" s="90">
        <v>492.18</v>
      </c>
      <c r="AT154" s="90">
        <v>303.02999999999997</v>
      </c>
      <c r="AU154" s="90">
        <v>118.83</v>
      </c>
      <c r="AV154" s="90">
        <v>41.42</v>
      </c>
      <c r="AW154" s="90">
        <v>444.77</v>
      </c>
      <c r="AX154" s="90">
        <v>160.25</v>
      </c>
      <c r="AY154" s="90">
        <v>192.79</v>
      </c>
      <c r="AZ154" s="90">
        <v>89.13</v>
      </c>
      <c r="BA154" s="90">
        <v>764.12</v>
      </c>
      <c r="BB154" s="90">
        <v>323.33999999999997</v>
      </c>
    </row>
    <row r="155" spans="1:54" x14ac:dyDescent="0.25">
      <c r="A155" s="87">
        <v>98528</v>
      </c>
      <c r="B155" s="1" t="s">
        <v>36</v>
      </c>
      <c r="C155" s="84">
        <v>8</v>
      </c>
      <c r="D155" s="84">
        <v>13</v>
      </c>
      <c r="E155" s="84">
        <v>13</v>
      </c>
      <c r="F155" s="84">
        <v>8</v>
      </c>
      <c r="G155" s="84">
        <v>13</v>
      </c>
      <c r="H155" s="84">
        <v>7</v>
      </c>
      <c r="I155" s="84">
        <v>12</v>
      </c>
      <c r="J155" s="84">
        <v>10</v>
      </c>
      <c r="K155">
        <v>18</v>
      </c>
      <c r="L155">
        <v>23</v>
      </c>
      <c r="O155" s="90">
        <v>901.17</v>
      </c>
      <c r="P155" s="90">
        <v>148.24</v>
      </c>
      <c r="Q155" s="90">
        <v>13.26</v>
      </c>
      <c r="R155" s="90">
        <v>1299.96</v>
      </c>
      <c r="S155" s="90">
        <v>1226.25</v>
      </c>
      <c r="T155" s="90">
        <v>328.78</v>
      </c>
      <c r="U155" s="90">
        <v>364.83000000000004</v>
      </c>
      <c r="V155" s="90">
        <v>1919.86</v>
      </c>
      <c r="W155" s="90">
        <v>936.81</v>
      </c>
      <c r="X155" s="90">
        <v>261.61</v>
      </c>
      <c r="Y155" s="90">
        <v>468.78999999999996</v>
      </c>
      <c r="Z155" s="90">
        <v>1667.21</v>
      </c>
      <c r="AA155" s="90">
        <v>652.58000000000004</v>
      </c>
      <c r="AB155" s="90">
        <v>308.62</v>
      </c>
      <c r="AC155" s="90">
        <v>563.07000000000005</v>
      </c>
      <c r="AD155" s="90">
        <v>1524.27</v>
      </c>
      <c r="AE155" s="90">
        <v>827.21</v>
      </c>
      <c r="AF155" s="90">
        <v>411.98</v>
      </c>
      <c r="AG155" s="90">
        <v>154.51</v>
      </c>
      <c r="AH155" s="90">
        <v>1953.77</v>
      </c>
      <c r="AI155" s="90">
        <v>0</v>
      </c>
      <c r="AJ155" s="90">
        <v>264.13</v>
      </c>
      <c r="AK155" s="90">
        <v>827.13</v>
      </c>
      <c r="AL155" s="90">
        <v>1091.26</v>
      </c>
      <c r="AM155" s="90">
        <v>402.03</v>
      </c>
      <c r="AN155" s="90">
        <v>188.26</v>
      </c>
      <c r="AO155" s="90">
        <v>1005.96</v>
      </c>
      <c r="AP155" s="90">
        <v>1596.25</v>
      </c>
      <c r="AQ155" s="90">
        <v>248.95</v>
      </c>
      <c r="AR155" s="90">
        <v>143.13999999999999</v>
      </c>
      <c r="AS155" s="90">
        <v>2001.5900000000001</v>
      </c>
      <c r="AT155" s="90">
        <v>1516.6</v>
      </c>
      <c r="AU155" s="90">
        <v>319.45999999999998</v>
      </c>
      <c r="AV155" s="90">
        <v>118.62</v>
      </c>
      <c r="AW155" s="90">
        <v>2308.11</v>
      </c>
      <c r="AX155" s="90">
        <v>1384.86</v>
      </c>
      <c r="AY155" s="90">
        <v>473.88</v>
      </c>
      <c r="AZ155" s="90">
        <v>105.74</v>
      </c>
      <c r="BA155" s="90">
        <v>2395.44</v>
      </c>
      <c r="BB155" s="90">
        <v>1237.32</v>
      </c>
    </row>
    <row r="156" spans="1:54" x14ac:dyDescent="0.25">
      <c r="A156" s="87">
        <v>98541</v>
      </c>
      <c r="B156" s="1" t="s">
        <v>36</v>
      </c>
      <c r="C156" s="84">
        <v>27</v>
      </c>
      <c r="D156" s="84">
        <v>26</v>
      </c>
      <c r="E156" s="84">
        <v>28</v>
      </c>
      <c r="F156" s="84">
        <v>26</v>
      </c>
      <c r="G156" s="84">
        <v>31</v>
      </c>
      <c r="H156" s="84">
        <v>28</v>
      </c>
      <c r="I156" s="84">
        <v>33</v>
      </c>
      <c r="J156" s="84">
        <v>34</v>
      </c>
      <c r="K156">
        <v>29</v>
      </c>
      <c r="L156">
        <v>24</v>
      </c>
      <c r="O156" s="90">
        <v>2930.7</v>
      </c>
      <c r="P156" s="90">
        <v>396.58</v>
      </c>
      <c r="Q156" s="90">
        <v>158.72999999999999</v>
      </c>
      <c r="R156" s="90">
        <v>3997.81</v>
      </c>
      <c r="S156" s="90">
        <v>3296.84</v>
      </c>
      <c r="T156" s="90">
        <v>1266.6099999999999</v>
      </c>
      <c r="U156" s="90">
        <v>540.58000000000004</v>
      </c>
      <c r="V156" s="90">
        <v>5104.03</v>
      </c>
      <c r="W156" s="90">
        <v>2488.7399999999998</v>
      </c>
      <c r="X156" s="90">
        <v>2437.39</v>
      </c>
      <c r="Y156" s="90">
        <v>1624.33</v>
      </c>
      <c r="Z156" s="90">
        <v>6550.46</v>
      </c>
      <c r="AA156" s="90">
        <v>3477.49</v>
      </c>
      <c r="AB156" s="90">
        <v>1548.49</v>
      </c>
      <c r="AC156" s="90">
        <v>2563.7200000000003</v>
      </c>
      <c r="AD156" s="90">
        <v>7589.7</v>
      </c>
      <c r="AE156" s="90">
        <v>3101.01</v>
      </c>
      <c r="AF156" s="90">
        <v>2255.9699999999998</v>
      </c>
      <c r="AG156" s="90">
        <v>1105.08</v>
      </c>
      <c r="AH156" s="90">
        <v>8685.3700000000008</v>
      </c>
      <c r="AI156" s="90">
        <v>2175.41</v>
      </c>
      <c r="AJ156" s="90">
        <v>2372.85</v>
      </c>
      <c r="AK156" s="90">
        <v>3650.2799999999997</v>
      </c>
      <c r="AL156" s="90">
        <v>8198.5400000000009</v>
      </c>
      <c r="AM156" s="90">
        <v>1271.1600000000001</v>
      </c>
      <c r="AN156" s="90">
        <v>1716.96</v>
      </c>
      <c r="AO156" s="90">
        <v>2247.7200000000003</v>
      </c>
      <c r="AP156" s="90">
        <v>5235.84</v>
      </c>
      <c r="AQ156" s="90">
        <v>1184.67</v>
      </c>
      <c r="AR156" s="90">
        <v>720.05</v>
      </c>
      <c r="AS156" s="90">
        <v>7190.54</v>
      </c>
      <c r="AT156" s="90">
        <v>5141.9399999999996</v>
      </c>
      <c r="AU156" s="90">
        <v>736.15</v>
      </c>
      <c r="AV156" s="90">
        <v>965.02</v>
      </c>
      <c r="AW156" s="90">
        <v>6226.45</v>
      </c>
      <c r="AX156" s="90">
        <v>4957.2</v>
      </c>
      <c r="AY156" s="90">
        <v>604.54</v>
      </c>
      <c r="AZ156" s="90">
        <v>297.64999999999998</v>
      </c>
      <c r="BA156" s="90">
        <v>3903.96</v>
      </c>
      <c r="BB156" s="90">
        <v>2829.59</v>
      </c>
    </row>
    <row r="157" spans="1:54" x14ac:dyDescent="0.25">
      <c r="A157" s="87">
        <v>98550</v>
      </c>
      <c r="B157" s="1" t="s">
        <v>36</v>
      </c>
      <c r="C157" s="84">
        <v>139</v>
      </c>
      <c r="D157" s="84">
        <v>155</v>
      </c>
      <c r="E157" s="84">
        <v>112</v>
      </c>
      <c r="F157" s="84">
        <v>139</v>
      </c>
      <c r="G157" s="84">
        <v>141</v>
      </c>
      <c r="H157" s="84">
        <v>138</v>
      </c>
      <c r="I157" s="84">
        <v>155</v>
      </c>
      <c r="J157" s="84">
        <v>144</v>
      </c>
      <c r="K157">
        <v>139</v>
      </c>
      <c r="L157">
        <v>142</v>
      </c>
      <c r="O157" s="90">
        <v>16503.439999999999</v>
      </c>
      <c r="P157" s="90">
        <v>3169.85</v>
      </c>
      <c r="Q157" s="90">
        <v>1110.27</v>
      </c>
      <c r="R157" s="90">
        <v>25744.23</v>
      </c>
      <c r="S157" s="90">
        <v>19007.78</v>
      </c>
      <c r="T157" s="90">
        <v>6831.73</v>
      </c>
      <c r="U157" s="90">
        <v>5133.05</v>
      </c>
      <c r="V157" s="90">
        <v>30972.560000000001</v>
      </c>
      <c r="W157" s="90">
        <v>12021.75</v>
      </c>
      <c r="X157" s="90">
        <v>7194.42</v>
      </c>
      <c r="Y157" s="90">
        <v>7113.77</v>
      </c>
      <c r="Z157" s="90">
        <v>26329.94</v>
      </c>
      <c r="AA157" s="90">
        <v>17644.59</v>
      </c>
      <c r="AB157" s="90">
        <v>6561.61</v>
      </c>
      <c r="AC157" s="90">
        <v>9307.619999999999</v>
      </c>
      <c r="AD157" s="90">
        <v>33513.82</v>
      </c>
      <c r="AE157" s="90">
        <v>12820.14</v>
      </c>
      <c r="AF157" s="90">
        <v>10730.4</v>
      </c>
      <c r="AG157" s="90">
        <v>3772.92</v>
      </c>
      <c r="AH157" s="90">
        <v>32894.410000000003</v>
      </c>
      <c r="AI157" s="90">
        <v>10218.82</v>
      </c>
      <c r="AJ157" s="90">
        <v>7800.89</v>
      </c>
      <c r="AK157" s="90">
        <v>14805.900000000001</v>
      </c>
      <c r="AL157" s="90">
        <v>32825.61</v>
      </c>
      <c r="AM157" s="90">
        <v>4745.1899999999996</v>
      </c>
      <c r="AN157" s="90">
        <v>6152.84</v>
      </c>
      <c r="AO157" s="90">
        <v>16631.760000000002</v>
      </c>
      <c r="AP157" s="90">
        <v>27529.79</v>
      </c>
      <c r="AQ157" s="90">
        <v>4853.58</v>
      </c>
      <c r="AR157" s="90">
        <v>2578.09</v>
      </c>
      <c r="AS157" s="90">
        <v>34216.47</v>
      </c>
      <c r="AT157" s="90">
        <v>26487.29</v>
      </c>
      <c r="AU157" s="90">
        <v>2626.65</v>
      </c>
      <c r="AV157" s="90">
        <v>2563.54</v>
      </c>
      <c r="AW157" s="90">
        <v>25230.7</v>
      </c>
      <c r="AX157" s="90">
        <v>19046.79</v>
      </c>
      <c r="AY157" s="90">
        <v>2727.43</v>
      </c>
      <c r="AZ157" s="90">
        <v>1465.02</v>
      </c>
      <c r="BA157" s="90">
        <v>23690.94</v>
      </c>
      <c r="BB157" s="90">
        <v>17967.87</v>
      </c>
    </row>
    <row r="158" spans="1:54" x14ac:dyDescent="0.25">
      <c r="A158" s="87">
        <v>98557</v>
      </c>
      <c r="B158" s="1" t="s">
        <v>36</v>
      </c>
      <c r="C158" s="84">
        <v>13</v>
      </c>
      <c r="D158" s="84">
        <v>17</v>
      </c>
      <c r="E158" s="84">
        <v>10</v>
      </c>
      <c r="F158" s="84">
        <v>11</v>
      </c>
      <c r="G158" s="84">
        <v>14</v>
      </c>
      <c r="H158" s="84">
        <v>14</v>
      </c>
      <c r="I158" s="84">
        <v>17</v>
      </c>
      <c r="J158" s="84">
        <v>15</v>
      </c>
      <c r="K158">
        <v>11</v>
      </c>
      <c r="L158">
        <v>12</v>
      </c>
      <c r="O158" s="90">
        <v>1502.99</v>
      </c>
      <c r="P158" s="90">
        <v>228.71</v>
      </c>
      <c r="Q158" s="90">
        <v>60.39</v>
      </c>
      <c r="R158" s="90">
        <v>1796.39</v>
      </c>
      <c r="S158" s="90">
        <v>1889.78</v>
      </c>
      <c r="T158" s="90">
        <v>658.55</v>
      </c>
      <c r="U158" s="90">
        <v>5.3</v>
      </c>
      <c r="V158" s="90">
        <v>2553.63</v>
      </c>
      <c r="W158" s="90">
        <v>1084.1600000000001</v>
      </c>
      <c r="X158" s="90">
        <v>728.68</v>
      </c>
      <c r="Y158" s="90">
        <v>154.99</v>
      </c>
      <c r="Z158" s="90">
        <v>1967.83</v>
      </c>
      <c r="AA158" s="90">
        <v>733.97</v>
      </c>
      <c r="AB158" s="90">
        <v>183.8</v>
      </c>
      <c r="AC158" s="90">
        <v>153.43</v>
      </c>
      <c r="AD158" s="90">
        <v>1071.2</v>
      </c>
      <c r="AE158" s="90">
        <v>1322.92</v>
      </c>
      <c r="AF158" s="90">
        <v>398.61</v>
      </c>
      <c r="AG158" s="90">
        <v>6.3</v>
      </c>
      <c r="AH158" s="90">
        <v>1742.73</v>
      </c>
      <c r="AI158" s="90">
        <v>784.68</v>
      </c>
      <c r="AJ158" s="90">
        <v>888.46</v>
      </c>
      <c r="AK158" s="90">
        <v>206.03</v>
      </c>
      <c r="AL158" s="90">
        <v>1879.17</v>
      </c>
      <c r="AM158" s="90">
        <v>602.24</v>
      </c>
      <c r="AN158" s="90">
        <v>703.57</v>
      </c>
      <c r="AO158" s="90">
        <v>1000.0600000000001</v>
      </c>
      <c r="AP158" s="90">
        <v>2305.87</v>
      </c>
      <c r="AQ158" s="90">
        <v>473.12</v>
      </c>
      <c r="AR158" s="90">
        <v>256.89999999999998</v>
      </c>
      <c r="AS158" s="90">
        <v>2698.23</v>
      </c>
      <c r="AT158" s="90">
        <v>2010.53</v>
      </c>
      <c r="AU158" s="90">
        <v>133.82</v>
      </c>
      <c r="AV158" s="90">
        <v>207.15</v>
      </c>
      <c r="AW158" s="90">
        <v>1908.6699999999998</v>
      </c>
      <c r="AX158" s="90">
        <v>1584.43</v>
      </c>
      <c r="AY158" s="90">
        <v>199.42</v>
      </c>
      <c r="AZ158" s="90">
        <v>99.25</v>
      </c>
      <c r="BA158" s="90">
        <v>2181.67</v>
      </c>
      <c r="BB158" s="90">
        <v>1697.35</v>
      </c>
    </row>
    <row r="159" spans="1:54" x14ac:dyDescent="0.25">
      <c r="A159" s="87">
        <v>98563</v>
      </c>
      <c r="B159" s="1" t="s">
        <v>36</v>
      </c>
      <c r="C159" s="84">
        <v>39</v>
      </c>
      <c r="D159" s="84">
        <v>32</v>
      </c>
      <c r="E159" s="84">
        <v>40</v>
      </c>
      <c r="F159" s="84">
        <v>43</v>
      </c>
      <c r="G159" s="84">
        <v>36</v>
      </c>
      <c r="H159" s="84">
        <v>39</v>
      </c>
      <c r="I159" s="84">
        <v>44</v>
      </c>
      <c r="J159" s="84">
        <v>43</v>
      </c>
      <c r="K159">
        <v>38</v>
      </c>
      <c r="L159">
        <v>37</v>
      </c>
      <c r="O159" s="90">
        <v>6111.44</v>
      </c>
      <c r="P159" s="90">
        <v>691.36</v>
      </c>
      <c r="Q159" s="90">
        <v>203.15</v>
      </c>
      <c r="R159" s="90">
        <v>8385.66</v>
      </c>
      <c r="S159" s="90">
        <v>4156.3</v>
      </c>
      <c r="T159" s="90">
        <v>2353.48</v>
      </c>
      <c r="U159" s="90">
        <v>1076.8700000000001</v>
      </c>
      <c r="V159" s="90">
        <v>7586.65</v>
      </c>
      <c r="W159" s="90">
        <v>4159.96</v>
      </c>
      <c r="X159" s="90">
        <v>1929.35</v>
      </c>
      <c r="Y159" s="90">
        <v>1700.92</v>
      </c>
      <c r="Z159" s="90">
        <v>7790.23</v>
      </c>
      <c r="AA159" s="90">
        <v>6871.61</v>
      </c>
      <c r="AB159" s="90">
        <v>2849.22</v>
      </c>
      <c r="AC159" s="90">
        <v>2530.09</v>
      </c>
      <c r="AD159" s="90">
        <v>12250.92</v>
      </c>
      <c r="AE159" s="90">
        <v>4010.15</v>
      </c>
      <c r="AF159" s="90">
        <v>2971.01</v>
      </c>
      <c r="AG159" s="90">
        <v>1237.45</v>
      </c>
      <c r="AH159" s="90">
        <v>9912.32</v>
      </c>
      <c r="AI159" s="90">
        <v>3469.96</v>
      </c>
      <c r="AJ159" s="90">
        <v>2494.5700000000002</v>
      </c>
      <c r="AK159" s="90">
        <v>3460.0200000000004</v>
      </c>
      <c r="AL159" s="90">
        <v>9424.5499999999993</v>
      </c>
      <c r="AM159" s="90">
        <v>1734.63</v>
      </c>
      <c r="AN159" s="90">
        <v>1926.22</v>
      </c>
      <c r="AO159" s="90">
        <v>4322.2700000000004</v>
      </c>
      <c r="AP159" s="90">
        <v>7983.12</v>
      </c>
      <c r="AQ159" s="90">
        <v>1103.8699999999999</v>
      </c>
      <c r="AR159" s="90">
        <v>1252.69</v>
      </c>
      <c r="AS159" s="90">
        <v>8192.7900000000009</v>
      </c>
      <c r="AT159" s="90">
        <v>5994.33</v>
      </c>
      <c r="AU159" s="90">
        <v>1129.5999999999999</v>
      </c>
      <c r="AV159" s="90">
        <v>642.77</v>
      </c>
      <c r="AW159" s="90">
        <v>7445.9</v>
      </c>
      <c r="AX159" s="90">
        <v>4711.26</v>
      </c>
      <c r="AY159" s="90">
        <v>1117.94</v>
      </c>
      <c r="AZ159" s="90">
        <v>642.49</v>
      </c>
      <c r="BA159" s="90">
        <v>6940.1299999999992</v>
      </c>
      <c r="BB159" s="90">
        <v>4304.47</v>
      </c>
    </row>
    <row r="160" spans="1:54" x14ac:dyDescent="0.25">
      <c r="A160" s="87">
        <v>98584</v>
      </c>
      <c r="B160" s="1" t="s">
        <v>36</v>
      </c>
      <c r="C160" s="84">
        <v>158</v>
      </c>
      <c r="D160" s="84">
        <v>146</v>
      </c>
      <c r="E160" s="84">
        <v>138</v>
      </c>
      <c r="F160" s="84">
        <v>176</v>
      </c>
      <c r="G160" s="84">
        <v>167</v>
      </c>
      <c r="H160" s="84">
        <v>166</v>
      </c>
      <c r="I160" s="84">
        <v>191</v>
      </c>
      <c r="J160" s="84">
        <v>162</v>
      </c>
      <c r="K160">
        <v>169</v>
      </c>
      <c r="L160">
        <v>149</v>
      </c>
      <c r="O160" s="90">
        <v>14689.84</v>
      </c>
      <c r="P160" s="90">
        <v>222.6</v>
      </c>
      <c r="Q160" s="90">
        <v>3320.03</v>
      </c>
      <c r="R160" s="90">
        <v>29401.33</v>
      </c>
      <c r="S160" s="90">
        <v>14398.39</v>
      </c>
      <c r="T160" s="90">
        <v>7341.04</v>
      </c>
      <c r="U160" s="90">
        <v>7771.2000000000007</v>
      </c>
      <c r="V160" s="90">
        <v>29510.63</v>
      </c>
      <c r="W160" s="90">
        <v>10671.02</v>
      </c>
      <c r="X160" s="90">
        <v>8243.35</v>
      </c>
      <c r="Y160" s="90">
        <v>10367.09</v>
      </c>
      <c r="Z160" s="90">
        <v>29281.46</v>
      </c>
      <c r="AA160" s="90">
        <v>18809.95</v>
      </c>
      <c r="AB160" s="90">
        <v>7388.86</v>
      </c>
      <c r="AC160" s="90">
        <v>15893.859999999999</v>
      </c>
      <c r="AD160" s="90">
        <v>42092.67</v>
      </c>
      <c r="AE160" s="90">
        <v>12657.86</v>
      </c>
      <c r="AF160" s="90">
        <v>9749.65</v>
      </c>
      <c r="AG160" s="90">
        <v>4130.4699999999993</v>
      </c>
      <c r="AH160" s="90">
        <v>36388.79</v>
      </c>
      <c r="AI160" s="90">
        <v>13207.45</v>
      </c>
      <c r="AJ160" s="90">
        <v>7321.06</v>
      </c>
      <c r="AK160" s="90">
        <v>17384.559999999998</v>
      </c>
      <c r="AL160" s="90">
        <v>37913.07</v>
      </c>
      <c r="AM160" s="90">
        <v>6005.85</v>
      </c>
      <c r="AN160" s="90">
        <v>9544.36</v>
      </c>
      <c r="AO160" s="90">
        <v>18804.11</v>
      </c>
      <c r="AP160" s="90">
        <v>34354.32</v>
      </c>
      <c r="AQ160" s="90">
        <v>3547.47</v>
      </c>
      <c r="AR160" s="90">
        <v>2920.15</v>
      </c>
      <c r="AS160" s="90">
        <v>30067.260000000002</v>
      </c>
      <c r="AT160" s="90">
        <v>23747.33</v>
      </c>
      <c r="AU160" s="90">
        <v>3599.35</v>
      </c>
      <c r="AV160" s="90">
        <v>2123.48</v>
      </c>
      <c r="AW160" s="90">
        <v>23578.19</v>
      </c>
      <c r="AX160" s="90">
        <v>17438.46</v>
      </c>
      <c r="AY160" s="90">
        <v>3039.98</v>
      </c>
      <c r="AZ160" s="90">
        <v>3095.56</v>
      </c>
      <c r="BA160" s="90">
        <v>24422.44</v>
      </c>
      <c r="BB160" s="90">
        <v>17549.5</v>
      </c>
    </row>
    <row r="161" spans="1:54" x14ac:dyDescent="0.25">
      <c r="A161" s="87">
        <v>98611</v>
      </c>
      <c r="B161" s="1" t="s">
        <v>36</v>
      </c>
      <c r="C161" s="84">
        <v>11</v>
      </c>
      <c r="D161" s="84">
        <v>5</v>
      </c>
      <c r="E161" s="84">
        <v>8</v>
      </c>
      <c r="F161" s="84">
        <v>13</v>
      </c>
      <c r="G161" s="84">
        <v>15</v>
      </c>
      <c r="H161" s="84">
        <v>8</v>
      </c>
      <c r="I161" s="84">
        <v>18</v>
      </c>
      <c r="J161" s="84">
        <v>7</v>
      </c>
      <c r="K161">
        <v>14</v>
      </c>
      <c r="L161">
        <v>14</v>
      </c>
      <c r="O161" s="90">
        <v>1303.9100000000001</v>
      </c>
      <c r="P161" s="90">
        <v>0</v>
      </c>
      <c r="Q161" s="90">
        <v>52.58</v>
      </c>
      <c r="R161" s="90">
        <v>1388.63</v>
      </c>
      <c r="S161" s="90">
        <v>767.69</v>
      </c>
      <c r="T161" s="90">
        <v>102.53</v>
      </c>
      <c r="U161" s="90">
        <v>1.43</v>
      </c>
      <c r="V161" s="90">
        <v>871.65</v>
      </c>
      <c r="W161" s="90">
        <v>435.09</v>
      </c>
      <c r="X161" s="90">
        <v>302.73</v>
      </c>
      <c r="Y161" s="90">
        <v>568.91999999999996</v>
      </c>
      <c r="Z161" s="90">
        <v>1306.74</v>
      </c>
      <c r="AA161" s="90">
        <v>1640.2</v>
      </c>
      <c r="AB161" s="90">
        <v>422.09</v>
      </c>
      <c r="AC161" s="90">
        <v>871.65</v>
      </c>
      <c r="AD161" s="90">
        <v>2933.94</v>
      </c>
      <c r="AE161" s="90">
        <v>1121.8499999999999</v>
      </c>
      <c r="AF161" s="90">
        <v>1154.31</v>
      </c>
      <c r="AG161" s="90">
        <v>13.06</v>
      </c>
      <c r="AH161" s="90">
        <v>3388.03</v>
      </c>
      <c r="AI161" s="90">
        <v>243.68</v>
      </c>
      <c r="AJ161" s="90">
        <v>612.99</v>
      </c>
      <c r="AK161" s="90">
        <v>2005.92</v>
      </c>
      <c r="AL161" s="90">
        <v>2862.59</v>
      </c>
      <c r="AM161" s="90">
        <v>600.32000000000005</v>
      </c>
      <c r="AN161" s="90">
        <v>243.68</v>
      </c>
      <c r="AO161" s="90">
        <v>2596.31</v>
      </c>
      <c r="AP161" s="90">
        <v>3440.31</v>
      </c>
      <c r="AQ161" s="90">
        <v>0</v>
      </c>
      <c r="AR161" s="90">
        <v>97.85</v>
      </c>
      <c r="AS161" s="90">
        <v>1982.5</v>
      </c>
      <c r="AT161" s="90">
        <v>1825.15</v>
      </c>
      <c r="AU161" s="90">
        <v>219.84</v>
      </c>
      <c r="AV161" s="90">
        <v>0</v>
      </c>
      <c r="AW161" s="90">
        <v>2477.8000000000002</v>
      </c>
      <c r="AX161" s="90">
        <v>2013.92</v>
      </c>
      <c r="AY161" s="90">
        <v>496.51</v>
      </c>
      <c r="AZ161" s="90">
        <v>94.07</v>
      </c>
      <c r="BA161" s="90">
        <v>2956.16</v>
      </c>
      <c r="BB161" s="90">
        <v>2137.1999999999998</v>
      </c>
    </row>
    <row r="162" spans="1:54" x14ac:dyDescent="0.25">
      <c r="A162" s="87">
        <v>98625</v>
      </c>
      <c r="B162" s="1" t="s">
        <v>36</v>
      </c>
      <c r="C162" s="84">
        <v>23</v>
      </c>
      <c r="D162" s="84">
        <v>22</v>
      </c>
      <c r="E162" s="84">
        <v>6</v>
      </c>
      <c r="F162" s="84">
        <v>26</v>
      </c>
      <c r="G162" s="84">
        <v>15</v>
      </c>
      <c r="H162" s="84">
        <v>8</v>
      </c>
      <c r="I162" s="84">
        <v>23</v>
      </c>
      <c r="J162" s="84">
        <v>16</v>
      </c>
      <c r="K162">
        <v>20</v>
      </c>
      <c r="L162">
        <v>21</v>
      </c>
      <c r="O162" s="90">
        <v>3913.75</v>
      </c>
      <c r="P162" s="90">
        <v>1583.61</v>
      </c>
      <c r="Q162" s="90">
        <v>115.81</v>
      </c>
      <c r="R162" s="90">
        <v>5700.99</v>
      </c>
      <c r="S162" s="90">
        <v>2921.24</v>
      </c>
      <c r="T162" s="90">
        <v>2218.31</v>
      </c>
      <c r="U162" s="90">
        <v>118.5</v>
      </c>
      <c r="V162" s="90">
        <v>5258.05</v>
      </c>
      <c r="W162" s="90">
        <v>6.68</v>
      </c>
      <c r="X162" s="90">
        <v>800.16</v>
      </c>
      <c r="Y162" s="90">
        <v>550.65</v>
      </c>
      <c r="Z162" s="90">
        <v>1357.49</v>
      </c>
      <c r="AA162" s="90">
        <v>4597.54</v>
      </c>
      <c r="AB162" s="90">
        <v>6.68</v>
      </c>
      <c r="AC162" s="90">
        <v>788.26</v>
      </c>
      <c r="AD162" s="90">
        <v>5392.48</v>
      </c>
      <c r="AE162" s="90">
        <v>2081.2199999999998</v>
      </c>
      <c r="AF162" s="90">
        <v>507.76</v>
      </c>
      <c r="AG162" s="90">
        <v>6.3</v>
      </c>
      <c r="AH162" s="90">
        <v>2619.34</v>
      </c>
      <c r="AI162" s="90">
        <v>88.6</v>
      </c>
      <c r="AJ162" s="90">
        <v>957.45</v>
      </c>
      <c r="AK162" s="90">
        <v>99.34</v>
      </c>
      <c r="AL162" s="90">
        <v>1145.3900000000001</v>
      </c>
      <c r="AM162" s="90">
        <v>1228.0999999999999</v>
      </c>
      <c r="AN162" s="90">
        <v>5.3</v>
      </c>
      <c r="AO162" s="90">
        <v>619.55000000000007</v>
      </c>
      <c r="AP162" s="90">
        <v>1852.95</v>
      </c>
      <c r="AQ162" s="90">
        <v>0</v>
      </c>
      <c r="AR162" s="90">
        <v>411.18</v>
      </c>
      <c r="AS162" s="90">
        <v>1824.33</v>
      </c>
      <c r="AT162" s="90">
        <v>1192.5999999999999</v>
      </c>
      <c r="AU162" s="90">
        <v>852.67</v>
      </c>
      <c r="AV162" s="90">
        <v>0</v>
      </c>
      <c r="AW162" s="90">
        <v>2854.1</v>
      </c>
      <c r="AX162" s="90">
        <v>1458.4</v>
      </c>
      <c r="AY162" s="90">
        <v>340.53</v>
      </c>
      <c r="AZ162" s="90">
        <v>102.85</v>
      </c>
      <c r="BA162" s="90">
        <v>1828.81</v>
      </c>
      <c r="BB162" s="90">
        <v>756.44</v>
      </c>
    </row>
    <row r="163" spans="1:54" x14ac:dyDescent="0.25">
      <c r="A163" s="87">
        <v>98626</v>
      </c>
      <c r="B163" s="1" t="s">
        <v>36</v>
      </c>
      <c r="C163" s="84">
        <v>70</v>
      </c>
      <c r="D163" s="84">
        <v>59</v>
      </c>
      <c r="E163" s="84">
        <v>30</v>
      </c>
      <c r="F163" s="84">
        <v>71</v>
      </c>
      <c r="G163" s="84">
        <v>76</v>
      </c>
      <c r="H163" s="84">
        <v>44</v>
      </c>
      <c r="I163" s="84">
        <v>85</v>
      </c>
      <c r="J163" s="84">
        <v>31</v>
      </c>
      <c r="K163">
        <v>78</v>
      </c>
      <c r="L163">
        <v>66</v>
      </c>
      <c r="O163" s="90">
        <v>8374.56</v>
      </c>
      <c r="P163" s="90">
        <v>603.75</v>
      </c>
      <c r="Q163" s="90">
        <v>378.1</v>
      </c>
      <c r="R163" s="90">
        <v>10014.58</v>
      </c>
      <c r="S163" s="90">
        <v>4767.62</v>
      </c>
      <c r="T163" s="90">
        <v>2288.61</v>
      </c>
      <c r="U163" s="90">
        <v>627.19000000000005</v>
      </c>
      <c r="V163" s="90">
        <v>7683.42</v>
      </c>
      <c r="W163" s="90">
        <v>843.46</v>
      </c>
      <c r="X163" s="90">
        <v>1601.36</v>
      </c>
      <c r="Y163" s="90">
        <v>1302.4299999999998</v>
      </c>
      <c r="Z163" s="90">
        <v>3747.25</v>
      </c>
      <c r="AA163" s="90">
        <v>9002.76</v>
      </c>
      <c r="AB163" s="90">
        <v>536.35</v>
      </c>
      <c r="AC163" s="90">
        <v>1962.9</v>
      </c>
      <c r="AD163" s="90">
        <v>11502.01</v>
      </c>
      <c r="AE163" s="90">
        <v>4358.6000000000004</v>
      </c>
      <c r="AF163" s="90">
        <v>2959.65</v>
      </c>
      <c r="AG163" s="90">
        <v>1190.3900000000001</v>
      </c>
      <c r="AH163" s="90">
        <v>9537.48</v>
      </c>
      <c r="AI163" s="90">
        <v>233.16</v>
      </c>
      <c r="AJ163" s="90">
        <v>2308.58</v>
      </c>
      <c r="AK163" s="90">
        <v>3436.22</v>
      </c>
      <c r="AL163" s="90">
        <v>5977.96</v>
      </c>
      <c r="AM163" s="90">
        <v>3280.16</v>
      </c>
      <c r="AN163" s="90">
        <v>30.01</v>
      </c>
      <c r="AO163" s="90">
        <v>3311.52</v>
      </c>
      <c r="AP163" s="90">
        <v>6621.69</v>
      </c>
      <c r="AQ163" s="90">
        <v>14.8</v>
      </c>
      <c r="AR163" s="90">
        <v>1601.15</v>
      </c>
      <c r="AS163" s="90">
        <v>4116.76</v>
      </c>
      <c r="AT163" s="90">
        <v>3119.03</v>
      </c>
      <c r="AU163" s="90">
        <v>2645.74</v>
      </c>
      <c r="AV163" s="90">
        <v>14.8</v>
      </c>
      <c r="AW163" s="90">
        <v>8134.01</v>
      </c>
      <c r="AX163" s="90">
        <v>5003.57</v>
      </c>
      <c r="AY163" s="90">
        <v>1656.18</v>
      </c>
      <c r="AZ163" s="90">
        <v>527.88</v>
      </c>
      <c r="BA163" s="90">
        <v>6867.8200000000006</v>
      </c>
      <c r="BB163" s="90">
        <v>4774.09</v>
      </c>
    </row>
    <row r="164" spans="1:54" x14ac:dyDescent="0.25">
      <c r="A164" s="87">
        <v>98632</v>
      </c>
      <c r="B164" s="1" t="s">
        <v>36</v>
      </c>
      <c r="C164" s="84">
        <v>110</v>
      </c>
      <c r="D164" s="84">
        <v>112</v>
      </c>
      <c r="E164" s="84">
        <v>102</v>
      </c>
      <c r="F164" s="84">
        <v>105</v>
      </c>
      <c r="G164" s="84">
        <v>100</v>
      </c>
      <c r="H164" s="84">
        <v>115</v>
      </c>
      <c r="I164" s="84">
        <v>127</v>
      </c>
      <c r="J164" s="84">
        <v>106</v>
      </c>
      <c r="K164">
        <v>120</v>
      </c>
      <c r="L164">
        <v>108</v>
      </c>
      <c r="O164" s="90">
        <v>8297.2000000000007</v>
      </c>
      <c r="P164" s="90">
        <v>2086.75</v>
      </c>
      <c r="Q164" s="90">
        <v>326.26</v>
      </c>
      <c r="R164" s="90">
        <v>14389.75</v>
      </c>
      <c r="S164" s="90">
        <v>12539.02</v>
      </c>
      <c r="T164" s="90">
        <v>3718.56</v>
      </c>
      <c r="U164" s="90">
        <v>2924.31</v>
      </c>
      <c r="V164" s="90">
        <v>19181.89</v>
      </c>
      <c r="W164" s="90">
        <v>8077.39</v>
      </c>
      <c r="X164" s="90">
        <v>7410.87</v>
      </c>
      <c r="Y164" s="90">
        <v>4589.4500000000007</v>
      </c>
      <c r="Z164" s="90">
        <v>20077.71</v>
      </c>
      <c r="AA164" s="90">
        <v>10371.26</v>
      </c>
      <c r="AB164" s="90">
        <v>4596.2</v>
      </c>
      <c r="AC164" s="90">
        <v>8128.8899999999994</v>
      </c>
      <c r="AD164" s="90">
        <v>23096.35</v>
      </c>
      <c r="AE164" s="90">
        <v>6607.83</v>
      </c>
      <c r="AF164" s="90">
        <v>5111.6000000000004</v>
      </c>
      <c r="AG164" s="90">
        <v>3583.52</v>
      </c>
      <c r="AH164" s="90">
        <v>21258.38</v>
      </c>
      <c r="AI164" s="90">
        <v>6984.16</v>
      </c>
      <c r="AJ164" s="90">
        <v>4871.43</v>
      </c>
      <c r="AK164" s="90">
        <v>11859.68</v>
      </c>
      <c r="AL164" s="90">
        <v>23715.27</v>
      </c>
      <c r="AM164" s="90">
        <v>2865.81</v>
      </c>
      <c r="AN164" s="90">
        <v>4408.66</v>
      </c>
      <c r="AO164" s="90">
        <v>13369.16</v>
      </c>
      <c r="AP164" s="90">
        <v>20643.63</v>
      </c>
      <c r="AQ164" s="90">
        <v>1872.57</v>
      </c>
      <c r="AR164" s="90">
        <v>1095.25</v>
      </c>
      <c r="AS164" s="90">
        <v>19628.169999999998</v>
      </c>
      <c r="AT164" s="90">
        <v>16133.91</v>
      </c>
      <c r="AU164" s="90">
        <v>2097.0100000000002</v>
      </c>
      <c r="AV164" s="90">
        <v>1028.74</v>
      </c>
      <c r="AW164" s="90">
        <v>14300.87</v>
      </c>
      <c r="AX164" s="90">
        <v>10514.8</v>
      </c>
      <c r="AY164" s="90">
        <v>1536.66</v>
      </c>
      <c r="AZ164" s="90">
        <v>1119.03</v>
      </c>
      <c r="BA164" s="90">
        <v>12403.35</v>
      </c>
      <c r="BB164" s="90">
        <v>8485.4699999999993</v>
      </c>
    </row>
    <row r="165" spans="1:54" x14ac:dyDescent="0.25">
      <c r="A165" s="87">
        <v>98674</v>
      </c>
      <c r="B165" s="1" t="s">
        <v>36</v>
      </c>
      <c r="C165" s="84">
        <v>107</v>
      </c>
      <c r="D165" s="84">
        <v>102</v>
      </c>
      <c r="E165" s="84">
        <v>33</v>
      </c>
      <c r="F165" s="84">
        <v>118</v>
      </c>
      <c r="G165" s="84">
        <v>112</v>
      </c>
      <c r="H165" s="84">
        <v>54</v>
      </c>
      <c r="I165" s="84">
        <v>83</v>
      </c>
      <c r="J165" s="84">
        <v>34</v>
      </c>
      <c r="K165">
        <v>109</v>
      </c>
      <c r="L165">
        <v>114</v>
      </c>
      <c r="O165" s="90">
        <v>12953.39</v>
      </c>
      <c r="P165" s="90">
        <v>3092.36</v>
      </c>
      <c r="Q165" s="90">
        <v>403.35</v>
      </c>
      <c r="R165" s="90">
        <v>18142.34</v>
      </c>
      <c r="S165" s="90">
        <v>14409.34</v>
      </c>
      <c r="T165" s="90">
        <v>1596.43</v>
      </c>
      <c r="U165" s="90">
        <v>1474.03</v>
      </c>
      <c r="V165" s="90">
        <v>17479.8</v>
      </c>
      <c r="W165" s="90">
        <v>106.3</v>
      </c>
      <c r="X165" s="90">
        <v>2624.64</v>
      </c>
      <c r="Y165" s="90">
        <v>3502.59</v>
      </c>
      <c r="Z165" s="90">
        <v>6233.53</v>
      </c>
      <c r="AA165" s="90">
        <v>16684.34</v>
      </c>
      <c r="AB165" s="90">
        <v>0</v>
      </c>
      <c r="AC165" s="90">
        <v>4231.1500000000005</v>
      </c>
      <c r="AD165" s="90">
        <v>20915.490000000002</v>
      </c>
      <c r="AE165" s="90">
        <v>8991.3799999999992</v>
      </c>
      <c r="AF165" s="90">
        <v>4029.26</v>
      </c>
      <c r="AG165" s="90">
        <v>2745.35</v>
      </c>
      <c r="AH165" s="90">
        <v>17893.29</v>
      </c>
      <c r="AI165" s="90">
        <v>259.47000000000003</v>
      </c>
      <c r="AJ165" s="90">
        <v>4014.31</v>
      </c>
      <c r="AK165" s="90">
        <v>6220.98</v>
      </c>
      <c r="AL165" s="90">
        <v>10494.76</v>
      </c>
      <c r="AM165" s="90">
        <v>4617.43</v>
      </c>
      <c r="AN165" s="90">
        <v>96.63</v>
      </c>
      <c r="AO165" s="90">
        <v>7435.8600000000006</v>
      </c>
      <c r="AP165" s="90">
        <v>12149.92</v>
      </c>
      <c r="AQ165" s="90">
        <v>46.37</v>
      </c>
      <c r="AR165" s="90">
        <v>1166.1199999999999</v>
      </c>
      <c r="AS165" s="90">
        <v>6482.15</v>
      </c>
      <c r="AT165" s="90">
        <v>5050.8500000000004</v>
      </c>
      <c r="AU165" s="90">
        <v>4006.17</v>
      </c>
      <c r="AV165" s="90">
        <v>46.37</v>
      </c>
      <c r="AW165" s="90">
        <v>15049.36</v>
      </c>
      <c r="AX165" s="90">
        <v>7680.67</v>
      </c>
      <c r="AY165" s="90">
        <v>3372.01</v>
      </c>
      <c r="AZ165" s="90">
        <v>3014.63</v>
      </c>
      <c r="BA165" s="90">
        <v>15323.76</v>
      </c>
      <c r="BB165" s="90">
        <v>9471.9599999999991</v>
      </c>
    </row>
    <row r="166" spans="1:54" x14ac:dyDescent="0.25">
      <c r="A166" s="87">
        <v>98801</v>
      </c>
      <c r="B166" s="1" t="s">
        <v>36</v>
      </c>
      <c r="C166" s="84">
        <v>77</v>
      </c>
      <c r="D166" s="84">
        <v>87</v>
      </c>
      <c r="E166" s="84">
        <v>82</v>
      </c>
      <c r="F166" s="84">
        <v>93</v>
      </c>
      <c r="G166" s="84">
        <v>87</v>
      </c>
      <c r="H166" s="84">
        <v>84</v>
      </c>
      <c r="I166" s="84">
        <v>95</v>
      </c>
      <c r="J166" s="84">
        <v>97</v>
      </c>
      <c r="K166">
        <v>87</v>
      </c>
      <c r="L166">
        <v>77</v>
      </c>
      <c r="O166" s="90">
        <v>6960.03</v>
      </c>
      <c r="P166" s="90">
        <v>1240.76</v>
      </c>
      <c r="Q166" s="90">
        <v>311.55</v>
      </c>
      <c r="R166" s="90">
        <v>9309.73</v>
      </c>
      <c r="S166" s="90">
        <v>9772.83</v>
      </c>
      <c r="T166" s="90">
        <v>3856.85</v>
      </c>
      <c r="U166" s="90">
        <v>1207.0999999999999</v>
      </c>
      <c r="V166" s="90">
        <v>14836.78</v>
      </c>
      <c r="W166" s="90">
        <v>7363.83</v>
      </c>
      <c r="X166" s="90">
        <v>5395.51</v>
      </c>
      <c r="Y166" s="90">
        <v>3544.0499999999997</v>
      </c>
      <c r="Z166" s="90">
        <v>16303.39</v>
      </c>
      <c r="AA166" s="90">
        <v>7853.13</v>
      </c>
      <c r="AB166" s="90">
        <v>4116.32</v>
      </c>
      <c r="AC166" s="90">
        <v>6767.92</v>
      </c>
      <c r="AD166" s="90">
        <v>18737.37</v>
      </c>
      <c r="AE166" s="90">
        <v>4114.88</v>
      </c>
      <c r="AF166" s="90">
        <v>4607.28</v>
      </c>
      <c r="AG166" s="90">
        <v>3221.22</v>
      </c>
      <c r="AH166" s="90">
        <v>16212.27</v>
      </c>
      <c r="AI166" s="90">
        <v>2082.61</v>
      </c>
      <c r="AJ166" s="90">
        <v>2334.7600000000002</v>
      </c>
      <c r="AK166" s="90">
        <v>7831.869999999999</v>
      </c>
      <c r="AL166" s="90">
        <v>12249.24</v>
      </c>
      <c r="AM166" s="90">
        <v>1852.21</v>
      </c>
      <c r="AN166" s="90">
        <v>1406.78</v>
      </c>
      <c r="AO166" s="90">
        <v>9010.869999999999</v>
      </c>
      <c r="AP166" s="90">
        <v>12269.86</v>
      </c>
      <c r="AQ166" s="90">
        <v>1226.1500000000001</v>
      </c>
      <c r="AR166" s="90">
        <v>1007.27</v>
      </c>
      <c r="AS166" s="90">
        <v>12141.27</v>
      </c>
      <c r="AT166" s="90">
        <v>9768.93</v>
      </c>
      <c r="AU166" s="90">
        <v>1399.67</v>
      </c>
      <c r="AV166" s="90">
        <v>678.33</v>
      </c>
      <c r="AW166" s="90">
        <v>10565.88</v>
      </c>
      <c r="AX166" s="90">
        <v>8026.12</v>
      </c>
      <c r="AY166" s="90">
        <v>984.29</v>
      </c>
      <c r="AZ166" s="90">
        <v>612.34</v>
      </c>
      <c r="BA166" s="90">
        <v>8823.5600000000013</v>
      </c>
      <c r="BB166" s="90">
        <v>6800.26</v>
      </c>
    </row>
    <row r="167" spans="1:54" x14ac:dyDescent="0.25">
      <c r="A167" s="87">
        <v>98802</v>
      </c>
      <c r="B167" s="1" t="s">
        <v>36</v>
      </c>
      <c r="C167" s="84">
        <v>19</v>
      </c>
      <c r="D167" s="84">
        <v>17</v>
      </c>
      <c r="E167" s="84">
        <v>20</v>
      </c>
      <c r="F167" s="84">
        <v>16</v>
      </c>
      <c r="G167" s="84">
        <v>22</v>
      </c>
      <c r="H167" s="84">
        <v>15</v>
      </c>
      <c r="I167" s="84">
        <v>21</v>
      </c>
      <c r="J167" s="84">
        <v>16</v>
      </c>
      <c r="K167">
        <v>19</v>
      </c>
      <c r="L167">
        <v>18</v>
      </c>
      <c r="O167" s="90">
        <v>1704.61</v>
      </c>
      <c r="P167" s="90">
        <v>346.69</v>
      </c>
      <c r="Q167" s="90">
        <v>85.75</v>
      </c>
      <c r="R167" s="90">
        <v>2824.52</v>
      </c>
      <c r="S167" s="90">
        <v>1824.31</v>
      </c>
      <c r="T167" s="90">
        <v>441.14</v>
      </c>
      <c r="U167" s="90">
        <v>288.66999999999996</v>
      </c>
      <c r="V167" s="90">
        <v>2554.12</v>
      </c>
      <c r="W167" s="90">
        <v>1195.18</v>
      </c>
      <c r="X167" s="90">
        <v>770.63</v>
      </c>
      <c r="Y167" s="90">
        <v>729.81</v>
      </c>
      <c r="Z167" s="90">
        <v>2695.62</v>
      </c>
      <c r="AA167" s="90">
        <v>1163.6600000000001</v>
      </c>
      <c r="AB167" s="90">
        <v>491.44</v>
      </c>
      <c r="AC167" s="90">
        <v>971.56</v>
      </c>
      <c r="AD167" s="90">
        <v>2626.66</v>
      </c>
      <c r="AE167" s="90">
        <v>786.08</v>
      </c>
      <c r="AF167" s="90">
        <v>490.54</v>
      </c>
      <c r="AG167" s="90">
        <v>418.23</v>
      </c>
      <c r="AH167" s="90">
        <v>2661.41</v>
      </c>
      <c r="AI167" s="90">
        <v>335.42</v>
      </c>
      <c r="AJ167" s="90">
        <v>348.72</v>
      </c>
      <c r="AK167" s="90">
        <v>1672.23</v>
      </c>
      <c r="AL167" s="90">
        <v>2356.37</v>
      </c>
      <c r="AM167" s="90">
        <v>285.86</v>
      </c>
      <c r="AN167" s="90">
        <v>226.98</v>
      </c>
      <c r="AO167" s="90">
        <v>1921.73</v>
      </c>
      <c r="AP167" s="90">
        <v>2434.5700000000002</v>
      </c>
      <c r="AQ167" s="90">
        <v>150.99</v>
      </c>
      <c r="AR167" s="90">
        <v>90.02</v>
      </c>
      <c r="AS167" s="90">
        <v>1847.8</v>
      </c>
      <c r="AT167" s="90">
        <v>1468.06</v>
      </c>
      <c r="AU167" s="90">
        <v>241.64</v>
      </c>
      <c r="AV167" s="90">
        <v>100.25</v>
      </c>
      <c r="AW167" s="90">
        <v>1667.4099999999999</v>
      </c>
      <c r="AX167" s="90">
        <v>1138.02</v>
      </c>
      <c r="AY167" s="90">
        <v>143.12</v>
      </c>
      <c r="AZ167" s="90">
        <v>131.38999999999999</v>
      </c>
      <c r="BA167" s="90">
        <v>1407.4499999999998</v>
      </c>
      <c r="BB167" s="90">
        <v>1032.68</v>
      </c>
    </row>
    <row r="168" spans="1:54" x14ac:dyDescent="0.25">
      <c r="A168" s="87">
        <v>98828</v>
      </c>
      <c r="B168" s="1" t="s">
        <v>36</v>
      </c>
      <c r="C168" s="84"/>
      <c r="D168" s="84"/>
      <c r="E168" s="84"/>
      <c r="F168" s="84">
        <v>1</v>
      </c>
      <c r="G168" s="84"/>
      <c r="H168" s="84"/>
      <c r="I168" s="84"/>
      <c r="J168" s="84"/>
      <c r="L168">
        <v>1</v>
      </c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>
        <v>28.38</v>
      </c>
      <c r="AB168" s="90">
        <v>0</v>
      </c>
      <c r="AC168" s="90">
        <v>0</v>
      </c>
      <c r="AD168" s="90">
        <v>28.38</v>
      </c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>
        <v>19.29</v>
      </c>
      <c r="AZ168" s="90">
        <v>0</v>
      </c>
      <c r="BA168" s="90">
        <v>60.589999999999996</v>
      </c>
      <c r="BB168" s="90">
        <v>19.29</v>
      </c>
    </row>
    <row r="169" spans="1:54" x14ac:dyDescent="0.25">
      <c r="A169" s="87">
        <v>98837</v>
      </c>
      <c r="B169" s="1" t="s">
        <v>36</v>
      </c>
      <c r="C169" s="84">
        <v>70</v>
      </c>
      <c r="D169" s="84">
        <v>79</v>
      </c>
      <c r="E169" s="84">
        <v>72</v>
      </c>
      <c r="F169" s="84">
        <v>98</v>
      </c>
      <c r="G169" s="84">
        <v>88</v>
      </c>
      <c r="H169" s="84">
        <v>86</v>
      </c>
      <c r="I169" s="84">
        <v>90</v>
      </c>
      <c r="J169" s="84">
        <v>79</v>
      </c>
      <c r="K169">
        <v>85</v>
      </c>
      <c r="L169">
        <v>69</v>
      </c>
      <c r="O169" s="90">
        <v>6474.4</v>
      </c>
      <c r="P169" s="90">
        <v>920.63</v>
      </c>
      <c r="Q169" s="90">
        <v>299.64</v>
      </c>
      <c r="R169" s="90">
        <v>11669.24</v>
      </c>
      <c r="S169" s="90">
        <v>8510.1200000000008</v>
      </c>
      <c r="T169" s="90">
        <v>2786.88</v>
      </c>
      <c r="U169" s="90">
        <v>3803.82</v>
      </c>
      <c r="V169" s="90">
        <v>15100.82</v>
      </c>
      <c r="W169" s="90">
        <v>6323.33</v>
      </c>
      <c r="X169" s="90">
        <v>4109.22</v>
      </c>
      <c r="Y169" s="90">
        <v>3983.25</v>
      </c>
      <c r="Z169" s="90">
        <v>14415.8</v>
      </c>
      <c r="AA169" s="90">
        <v>8749.06</v>
      </c>
      <c r="AB169" s="90">
        <v>4261.3500000000004</v>
      </c>
      <c r="AC169" s="90">
        <v>6981.34</v>
      </c>
      <c r="AD169" s="90">
        <v>19991.75</v>
      </c>
      <c r="AE169" s="90">
        <v>5073.66</v>
      </c>
      <c r="AF169" s="90">
        <v>4570.1099999999997</v>
      </c>
      <c r="AG169" s="90">
        <v>2230.1999999999998</v>
      </c>
      <c r="AH169" s="90">
        <v>17614.55</v>
      </c>
      <c r="AI169" s="90">
        <v>3396.91</v>
      </c>
      <c r="AJ169" s="90">
        <v>2534.38</v>
      </c>
      <c r="AK169" s="90">
        <v>8471.0300000000007</v>
      </c>
      <c r="AL169" s="90">
        <v>14402.32</v>
      </c>
      <c r="AM169" s="90">
        <v>2723.95</v>
      </c>
      <c r="AN169" s="90">
        <v>1986.01</v>
      </c>
      <c r="AO169" s="90">
        <v>5865.54</v>
      </c>
      <c r="AP169" s="90">
        <v>10575.5</v>
      </c>
      <c r="AQ169" s="90">
        <v>1527.62</v>
      </c>
      <c r="AR169" s="90">
        <v>973.66</v>
      </c>
      <c r="AS169" s="90">
        <v>10563.52</v>
      </c>
      <c r="AT169" s="90">
        <v>7558.45</v>
      </c>
      <c r="AU169" s="90">
        <v>1841.87</v>
      </c>
      <c r="AV169" s="90">
        <v>839.06</v>
      </c>
      <c r="AW169" s="90">
        <v>10415.75</v>
      </c>
      <c r="AX169" s="90">
        <v>7263.83</v>
      </c>
      <c r="AY169" s="90">
        <v>1322.79</v>
      </c>
      <c r="AZ169" s="90">
        <v>838.31</v>
      </c>
      <c r="BA169" s="90">
        <v>8546.85</v>
      </c>
      <c r="BB169" s="90">
        <v>6031.2</v>
      </c>
    </row>
    <row r="170" spans="1:54" x14ac:dyDescent="0.25">
      <c r="A170" s="87">
        <v>98848</v>
      </c>
      <c r="B170" s="1" t="s">
        <v>36</v>
      </c>
      <c r="C170" s="84">
        <v>10</v>
      </c>
      <c r="D170" s="84">
        <v>2</v>
      </c>
      <c r="E170" s="84">
        <v>2</v>
      </c>
      <c r="F170" s="84">
        <v>6</v>
      </c>
      <c r="G170" s="84">
        <v>3</v>
      </c>
      <c r="H170" s="84">
        <v>2</v>
      </c>
      <c r="I170" s="84">
        <v>2</v>
      </c>
      <c r="J170" s="84">
        <v>2</v>
      </c>
      <c r="K170">
        <v>1</v>
      </c>
      <c r="L170">
        <v>1</v>
      </c>
      <c r="O170" s="90">
        <v>390.67</v>
      </c>
      <c r="P170" s="90">
        <v>66.28</v>
      </c>
      <c r="Q170" s="90">
        <v>31.55</v>
      </c>
      <c r="R170" s="90">
        <v>663.19</v>
      </c>
      <c r="S170" s="90">
        <v>228.06</v>
      </c>
      <c r="T170" s="90">
        <v>176.83</v>
      </c>
      <c r="U170" s="90">
        <v>140.35</v>
      </c>
      <c r="V170" s="90">
        <v>545.24</v>
      </c>
      <c r="W170" s="90">
        <v>15.81</v>
      </c>
      <c r="X170" s="90">
        <v>13.3</v>
      </c>
      <c r="Y170" s="90">
        <v>5.33</v>
      </c>
      <c r="Z170" s="90">
        <v>34.44</v>
      </c>
      <c r="AA170" s="90">
        <v>423.86</v>
      </c>
      <c r="AB170" s="90">
        <v>15.81</v>
      </c>
      <c r="AC170" s="90">
        <v>18.630000000000003</v>
      </c>
      <c r="AD170" s="90">
        <v>458.3</v>
      </c>
      <c r="AE170" s="90">
        <v>25.58</v>
      </c>
      <c r="AF170" s="90">
        <v>17.16</v>
      </c>
      <c r="AG170" s="90">
        <v>16.810000000000002</v>
      </c>
      <c r="AH170" s="90">
        <v>77.180000000000007</v>
      </c>
      <c r="AI170" s="90">
        <v>17.16</v>
      </c>
      <c r="AJ170" s="90">
        <v>15.82</v>
      </c>
      <c r="AK170" s="90">
        <v>51.599999999999994</v>
      </c>
      <c r="AL170" s="90">
        <v>84.58</v>
      </c>
      <c r="AM170" s="90">
        <v>14.47</v>
      </c>
      <c r="AN170" s="90">
        <v>5.2</v>
      </c>
      <c r="AO170" s="90">
        <v>15.600000000000001</v>
      </c>
      <c r="AP170" s="90">
        <v>35.270000000000003</v>
      </c>
      <c r="AQ170" s="90">
        <v>10.4</v>
      </c>
      <c r="AR170" s="90">
        <v>14.47</v>
      </c>
      <c r="AS170" s="90">
        <v>66.47</v>
      </c>
      <c r="AT170" s="90">
        <v>45.67</v>
      </c>
      <c r="AU170" s="90">
        <v>5.2</v>
      </c>
      <c r="AV170" s="90">
        <v>5.2</v>
      </c>
      <c r="AW170" s="90">
        <v>46.800000000000004</v>
      </c>
      <c r="AX170" s="90">
        <v>36.4</v>
      </c>
      <c r="AY170" s="90">
        <v>5.2</v>
      </c>
      <c r="AZ170" s="90">
        <v>5.2</v>
      </c>
      <c r="BA170" s="90">
        <v>52</v>
      </c>
      <c r="BB170" s="90">
        <v>41.6</v>
      </c>
    </row>
    <row r="171" spans="1:54" x14ac:dyDescent="0.25">
      <c r="A171" s="87">
        <v>98901</v>
      </c>
      <c r="B171" s="1" t="s">
        <v>36</v>
      </c>
      <c r="C171" s="84">
        <v>310</v>
      </c>
      <c r="D171" s="84">
        <v>365</v>
      </c>
      <c r="E171" s="84">
        <v>322</v>
      </c>
      <c r="F171" s="84">
        <v>389</v>
      </c>
      <c r="G171" s="84">
        <v>409</v>
      </c>
      <c r="H171" s="84">
        <v>382</v>
      </c>
      <c r="I171" s="84">
        <v>366</v>
      </c>
      <c r="J171" s="84">
        <v>337</v>
      </c>
      <c r="K171">
        <v>324</v>
      </c>
      <c r="L171">
        <v>298</v>
      </c>
      <c r="O171" s="90">
        <v>34320.160000000003</v>
      </c>
      <c r="P171" s="90">
        <v>5611.03</v>
      </c>
      <c r="Q171" s="90">
        <v>5086.16</v>
      </c>
      <c r="R171" s="90">
        <v>65926.66</v>
      </c>
      <c r="S171" s="90">
        <v>49038.62</v>
      </c>
      <c r="T171" s="90">
        <v>20419.55</v>
      </c>
      <c r="U171" s="90">
        <v>21907.469999999998</v>
      </c>
      <c r="V171" s="90">
        <v>91365.64</v>
      </c>
      <c r="W171" s="90">
        <v>33672.47</v>
      </c>
      <c r="X171" s="90">
        <v>27230.36</v>
      </c>
      <c r="Y171" s="90">
        <v>23632.82</v>
      </c>
      <c r="Z171" s="90">
        <v>84535.65</v>
      </c>
      <c r="AA171" s="90">
        <v>44711.63</v>
      </c>
      <c r="AB171" s="90">
        <v>25182.81</v>
      </c>
      <c r="AC171" s="90">
        <v>40601.050000000003</v>
      </c>
      <c r="AD171" s="90">
        <v>110495.49</v>
      </c>
      <c r="AE171" s="90">
        <v>30539.05</v>
      </c>
      <c r="AF171" s="90">
        <v>31936.03</v>
      </c>
      <c r="AG171" s="90">
        <v>22942.86</v>
      </c>
      <c r="AH171" s="90">
        <v>113156.96</v>
      </c>
      <c r="AI171" s="90">
        <v>17940.52</v>
      </c>
      <c r="AJ171" s="90">
        <v>19446.150000000001</v>
      </c>
      <c r="AK171" s="90">
        <v>57680.43</v>
      </c>
      <c r="AL171" s="90">
        <v>95067.1</v>
      </c>
      <c r="AM171" s="90">
        <v>6297.62</v>
      </c>
      <c r="AN171" s="90">
        <v>12155.12</v>
      </c>
      <c r="AO171" s="90">
        <v>55903.159999999996</v>
      </c>
      <c r="AP171" s="90">
        <v>74355.899999999994</v>
      </c>
      <c r="AQ171" s="90">
        <v>5615.4</v>
      </c>
      <c r="AR171" s="90">
        <v>4306.38</v>
      </c>
      <c r="AS171" s="90">
        <v>61978.32</v>
      </c>
      <c r="AT171" s="90">
        <v>51792.36</v>
      </c>
      <c r="AU171" s="90">
        <v>6699.96</v>
      </c>
      <c r="AV171" s="90">
        <v>7684.04</v>
      </c>
      <c r="AW171" s="90">
        <v>64884.43</v>
      </c>
      <c r="AX171" s="90">
        <v>52653.31</v>
      </c>
      <c r="AY171" s="90">
        <v>5439.79</v>
      </c>
      <c r="AZ171" s="90">
        <v>2853.55</v>
      </c>
      <c r="BA171" s="90">
        <v>58881.83</v>
      </c>
      <c r="BB171" s="90">
        <v>45277.83</v>
      </c>
    </row>
    <row r="172" spans="1:54" x14ac:dyDescent="0.25">
      <c r="A172" s="87">
        <v>98902</v>
      </c>
      <c r="B172" s="1" t="s">
        <v>36</v>
      </c>
      <c r="C172" s="84">
        <v>1300</v>
      </c>
      <c r="D172" s="84">
        <v>1438</v>
      </c>
      <c r="E172" s="84">
        <v>1088</v>
      </c>
      <c r="F172" s="84">
        <v>1591</v>
      </c>
      <c r="G172" s="84">
        <v>1509</v>
      </c>
      <c r="H172" s="84">
        <v>1237</v>
      </c>
      <c r="I172" s="84">
        <v>1458</v>
      </c>
      <c r="J172" s="84">
        <v>1141</v>
      </c>
      <c r="K172">
        <v>1404</v>
      </c>
      <c r="L172">
        <v>1322</v>
      </c>
      <c r="O172" s="90">
        <v>190211.86</v>
      </c>
      <c r="P172" s="90">
        <v>42666.35</v>
      </c>
      <c r="Q172" s="90">
        <v>6628.28</v>
      </c>
      <c r="R172" s="90">
        <v>279595.43</v>
      </c>
      <c r="S172" s="90">
        <v>206516.95</v>
      </c>
      <c r="T172" s="90">
        <v>103663.88</v>
      </c>
      <c r="U172" s="90">
        <v>42168.15</v>
      </c>
      <c r="V172" s="90">
        <v>352348.98</v>
      </c>
      <c r="W172" s="90">
        <v>95494.91</v>
      </c>
      <c r="X172" s="90">
        <v>99453.48</v>
      </c>
      <c r="Y172" s="90">
        <v>85431.010000000009</v>
      </c>
      <c r="Z172" s="90">
        <v>280379.40000000002</v>
      </c>
      <c r="AA172" s="90">
        <v>223304.82</v>
      </c>
      <c r="AB172" s="90">
        <v>55668.89</v>
      </c>
      <c r="AC172" s="90">
        <v>132461.54</v>
      </c>
      <c r="AD172" s="90">
        <v>411435.25</v>
      </c>
      <c r="AE172" s="90">
        <v>115051.86</v>
      </c>
      <c r="AF172" s="90">
        <v>109995.95</v>
      </c>
      <c r="AG172" s="90">
        <v>62102.74</v>
      </c>
      <c r="AH172" s="90">
        <v>370337.97</v>
      </c>
      <c r="AI172" s="90">
        <v>36263.230000000003</v>
      </c>
      <c r="AJ172" s="90">
        <v>77307.39</v>
      </c>
      <c r="AK172" s="90">
        <v>183778.27</v>
      </c>
      <c r="AL172" s="90">
        <v>297348.89</v>
      </c>
      <c r="AM172" s="90">
        <v>38079.769999999997</v>
      </c>
      <c r="AN172" s="90">
        <v>23082.27</v>
      </c>
      <c r="AO172" s="90">
        <v>184376.75</v>
      </c>
      <c r="AP172" s="90">
        <v>245538.79</v>
      </c>
      <c r="AQ172" s="90">
        <v>15119.41</v>
      </c>
      <c r="AR172" s="90">
        <v>16679.009999999998</v>
      </c>
      <c r="AS172" s="90">
        <v>208189.77</v>
      </c>
      <c r="AT172" s="90">
        <v>169875.1</v>
      </c>
      <c r="AU172" s="90">
        <v>31805.68</v>
      </c>
      <c r="AV172" s="90">
        <v>13121.6</v>
      </c>
      <c r="AW172" s="90">
        <v>216293.19</v>
      </c>
      <c r="AX172" s="90">
        <v>163470.64000000001</v>
      </c>
      <c r="AY172" s="90">
        <v>23002.05</v>
      </c>
      <c r="AZ172" s="90">
        <v>18067.59</v>
      </c>
      <c r="BA172" s="90">
        <v>201201.66999999998</v>
      </c>
      <c r="BB172" s="90">
        <v>148801.60999999999</v>
      </c>
    </row>
    <row r="173" spans="1:54" x14ac:dyDescent="0.25">
      <c r="A173" s="87">
        <v>98903</v>
      </c>
      <c r="B173" s="1" t="s">
        <v>36</v>
      </c>
      <c r="C173" s="84">
        <v>152</v>
      </c>
      <c r="D173" s="84">
        <v>160</v>
      </c>
      <c r="E173" s="84">
        <v>106</v>
      </c>
      <c r="F173" s="84">
        <v>171</v>
      </c>
      <c r="G173" s="84">
        <v>156</v>
      </c>
      <c r="H173" s="84">
        <v>144</v>
      </c>
      <c r="I173" s="84">
        <v>171</v>
      </c>
      <c r="J173" s="84">
        <v>139</v>
      </c>
      <c r="K173">
        <v>160</v>
      </c>
      <c r="L173">
        <v>159</v>
      </c>
      <c r="O173" s="90">
        <v>18605.28</v>
      </c>
      <c r="P173" s="90">
        <v>3494.41</v>
      </c>
      <c r="Q173" s="90">
        <v>747.22</v>
      </c>
      <c r="R173" s="90">
        <v>28237.39</v>
      </c>
      <c r="S173" s="90">
        <v>19921.11</v>
      </c>
      <c r="T173" s="90">
        <v>9175.9599999999991</v>
      </c>
      <c r="U173" s="90">
        <v>5517.13</v>
      </c>
      <c r="V173" s="90">
        <v>34614.199999999997</v>
      </c>
      <c r="W173" s="90">
        <v>7450.65</v>
      </c>
      <c r="X173" s="90">
        <v>9046.76</v>
      </c>
      <c r="Y173" s="90">
        <v>9987.34</v>
      </c>
      <c r="Z173" s="90">
        <v>26484.75</v>
      </c>
      <c r="AA173" s="90">
        <v>21781.06</v>
      </c>
      <c r="AB173" s="90">
        <v>4868.1400000000003</v>
      </c>
      <c r="AC173" s="90">
        <v>14515.439999999999</v>
      </c>
      <c r="AD173" s="90">
        <v>41164.639999999999</v>
      </c>
      <c r="AE173" s="90">
        <v>10826.52</v>
      </c>
      <c r="AF173" s="90">
        <v>10960.01</v>
      </c>
      <c r="AG173" s="90">
        <v>2527.4899999999998</v>
      </c>
      <c r="AH173" s="90">
        <v>33713.699999999997</v>
      </c>
      <c r="AI173" s="90">
        <v>4074.42</v>
      </c>
      <c r="AJ173" s="90">
        <v>6303.39</v>
      </c>
      <c r="AK173" s="90">
        <v>16762.440000000002</v>
      </c>
      <c r="AL173" s="90">
        <v>27140.25</v>
      </c>
      <c r="AM173" s="90">
        <v>5346.06</v>
      </c>
      <c r="AN173" s="90">
        <v>2388.84</v>
      </c>
      <c r="AO173" s="90">
        <v>16022.12</v>
      </c>
      <c r="AP173" s="90">
        <v>23757.02</v>
      </c>
      <c r="AQ173" s="90">
        <v>1892.7</v>
      </c>
      <c r="AR173" s="90">
        <v>2997.48</v>
      </c>
      <c r="AS173" s="90">
        <v>22192.62</v>
      </c>
      <c r="AT173" s="90">
        <v>17252.18</v>
      </c>
      <c r="AU173" s="90">
        <v>3791.19</v>
      </c>
      <c r="AV173" s="90">
        <v>808.7</v>
      </c>
      <c r="AW173" s="90">
        <v>21556.989999999998</v>
      </c>
      <c r="AX173" s="90">
        <v>16316.86</v>
      </c>
      <c r="AY173" s="90">
        <v>3471.56</v>
      </c>
      <c r="AZ173" s="90">
        <v>1945.85</v>
      </c>
      <c r="BA173" s="90">
        <v>19737.600000000002</v>
      </c>
      <c r="BB173" s="90">
        <v>13187.58</v>
      </c>
    </row>
    <row r="174" spans="1:54" x14ac:dyDescent="0.25">
      <c r="A174" s="87">
        <v>98908</v>
      </c>
      <c r="B174" s="1" t="s">
        <v>36</v>
      </c>
      <c r="C174" s="84">
        <v>483</v>
      </c>
      <c r="D174" s="84">
        <v>553</v>
      </c>
      <c r="E174" s="84">
        <v>511</v>
      </c>
      <c r="F174" s="84">
        <v>591</v>
      </c>
      <c r="G174" s="84">
        <v>558</v>
      </c>
      <c r="H174" s="84">
        <v>573</v>
      </c>
      <c r="I174" s="84">
        <v>561</v>
      </c>
      <c r="J174" s="84">
        <v>524</v>
      </c>
      <c r="K174">
        <v>568</v>
      </c>
      <c r="L174">
        <v>542</v>
      </c>
      <c r="O174" s="90">
        <v>76377.17</v>
      </c>
      <c r="P174" s="90">
        <v>12980.49</v>
      </c>
      <c r="Q174" s="90">
        <v>2568.8000000000002</v>
      </c>
      <c r="R174" s="90">
        <v>118253.34</v>
      </c>
      <c r="S174" s="90">
        <v>96658.27</v>
      </c>
      <c r="T174" s="90">
        <v>36733.599999999999</v>
      </c>
      <c r="U174" s="90">
        <v>34213.449999999997</v>
      </c>
      <c r="V174" s="90">
        <v>167605.32</v>
      </c>
      <c r="W174" s="90">
        <v>76687.94</v>
      </c>
      <c r="X174" s="90">
        <v>43663.42</v>
      </c>
      <c r="Y174" s="90">
        <v>52171.770000000004</v>
      </c>
      <c r="Z174" s="90">
        <v>172523.13</v>
      </c>
      <c r="AA174" s="90">
        <v>82609.5</v>
      </c>
      <c r="AB174" s="90">
        <v>47011.13</v>
      </c>
      <c r="AC174" s="90">
        <v>71511.34</v>
      </c>
      <c r="AD174" s="90">
        <v>201131.97</v>
      </c>
      <c r="AE174" s="90">
        <v>53050.82</v>
      </c>
      <c r="AF174" s="90">
        <v>46940.56</v>
      </c>
      <c r="AG174" s="90">
        <v>29189.64</v>
      </c>
      <c r="AH174" s="90">
        <v>170102.55</v>
      </c>
      <c r="AI174" s="90">
        <v>32157.31</v>
      </c>
      <c r="AJ174" s="90">
        <v>38918.33</v>
      </c>
      <c r="AK174" s="90">
        <v>81667.14</v>
      </c>
      <c r="AL174" s="90">
        <v>152742.78</v>
      </c>
      <c r="AM174" s="90">
        <v>18754.48</v>
      </c>
      <c r="AN174" s="90">
        <v>16852.75</v>
      </c>
      <c r="AO174" s="90">
        <v>89195.36</v>
      </c>
      <c r="AP174" s="90">
        <v>124802.59</v>
      </c>
      <c r="AQ174" s="90">
        <v>13975.55</v>
      </c>
      <c r="AR174" s="90">
        <v>10295.709999999999</v>
      </c>
      <c r="AS174" s="90">
        <v>139798.91999999998</v>
      </c>
      <c r="AT174" s="90">
        <v>103783.24</v>
      </c>
      <c r="AU174" s="90">
        <v>13974</v>
      </c>
      <c r="AV174" s="90">
        <v>8778</v>
      </c>
      <c r="AW174" s="90">
        <v>126790.43</v>
      </c>
      <c r="AX174" s="90">
        <v>85533.5</v>
      </c>
      <c r="AY174" s="90">
        <v>11363.15</v>
      </c>
      <c r="AZ174" s="90">
        <v>9697.56</v>
      </c>
      <c r="BA174" s="90">
        <v>106927.12999999999</v>
      </c>
      <c r="BB174" s="90">
        <v>81859.09</v>
      </c>
    </row>
    <row r="175" spans="1:54" x14ac:dyDescent="0.25">
      <c r="A175" s="87">
        <v>98930</v>
      </c>
      <c r="B175" s="1" t="s">
        <v>36</v>
      </c>
      <c r="C175" s="84">
        <v>243</v>
      </c>
      <c r="D175" s="84">
        <v>252</v>
      </c>
      <c r="E175" s="84">
        <v>171</v>
      </c>
      <c r="F175" s="84">
        <v>256</v>
      </c>
      <c r="G175" s="84">
        <v>241</v>
      </c>
      <c r="H175" s="84">
        <v>131</v>
      </c>
      <c r="I175" s="84">
        <v>238</v>
      </c>
      <c r="J175" s="84">
        <v>159</v>
      </c>
      <c r="K175">
        <v>224</v>
      </c>
      <c r="L175">
        <v>223</v>
      </c>
      <c r="O175" s="90">
        <v>35765.089999999997</v>
      </c>
      <c r="P175" s="90">
        <v>5793.48</v>
      </c>
      <c r="Q175" s="90">
        <v>686.44</v>
      </c>
      <c r="R175" s="90">
        <v>43845.01</v>
      </c>
      <c r="S175" s="90">
        <v>32239.59</v>
      </c>
      <c r="T175" s="90">
        <v>13636.71</v>
      </c>
      <c r="U175" s="90">
        <v>4633.47</v>
      </c>
      <c r="V175" s="90">
        <v>50509.77</v>
      </c>
      <c r="W175" s="90">
        <v>15511.96</v>
      </c>
      <c r="X175" s="90">
        <v>11212.67</v>
      </c>
      <c r="Y175" s="90">
        <v>9346.7199999999993</v>
      </c>
      <c r="Z175" s="90">
        <v>36071.35</v>
      </c>
      <c r="AA175" s="90">
        <v>31804.41</v>
      </c>
      <c r="AB175" s="90">
        <v>7176.88</v>
      </c>
      <c r="AC175" s="90">
        <v>13954.23</v>
      </c>
      <c r="AD175" s="90">
        <v>52935.519999999997</v>
      </c>
      <c r="AE175" s="90">
        <v>15903.34</v>
      </c>
      <c r="AF175" s="90">
        <v>10942.53</v>
      </c>
      <c r="AG175" s="90">
        <v>8506.0499999999993</v>
      </c>
      <c r="AH175" s="90">
        <v>42400.43</v>
      </c>
      <c r="AI175" s="90">
        <v>884.5</v>
      </c>
      <c r="AJ175" s="90">
        <v>7592.19</v>
      </c>
      <c r="AK175" s="90">
        <v>18117.829999999998</v>
      </c>
      <c r="AL175" s="90">
        <v>26594.52</v>
      </c>
      <c r="AM175" s="90">
        <v>5253.32</v>
      </c>
      <c r="AN175" s="90">
        <v>3694.44</v>
      </c>
      <c r="AO175" s="90">
        <v>20259.689999999999</v>
      </c>
      <c r="AP175" s="90">
        <v>29207.45</v>
      </c>
      <c r="AQ175" s="90">
        <v>963.41</v>
      </c>
      <c r="AR175" s="90">
        <v>3519.45</v>
      </c>
      <c r="AS175" s="90">
        <v>21413.41</v>
      </c>
      <c r="AT175" s="90">
        <v>16965.45</v>
      </c>
      <c r="AU175" s="90">
        <v>6102.66</v>
      </c>
      <c r="AV175" s="90">
        <v>381.61</v>
      </c>
      <c r="AW175" s="90">
        <v>27600.77</v>
      </c>
      <c r="AX175" s="90">
        <v>17816.05</v>
      </c>
      <c r="AY175" s="90">
        <v>4890.49</v>
      </c>
      <c r="AZ175" s="90">
        <v>1712.32</v>
      </c>
      <c r="BA175" s="90">
        <v>24768.22</v>
      </c>
      <c r="BB175" s="90">
        <v>15666.25</v>
      </c>
    </row>
    <row r="176" spans="1:54" x14ac:dyDescent="0.25">
      <c r="A176" s="87">
        <v>98932</v>
      </c>
      <c r="B176" s="1" t="s">
        <v>36</v>
      </c>
      <c r="C176" s="84">
        <v>54</v>
      </c>
      <c r="D176" s="84">
        <v>57</v>
      </c>
      <c r="E176" s="84">
        <v>32</v>
      </c>
      <c r="F176" s="84">
        <v>65</v>
      </c>
      <c r="G176" s="84">
        <v>64</v>
      </c>
      <c r="H176" s="84">
        <v>43</v>
      </c>
      <c r="I176" s="84">
        <v>64</v>
      </c>
      <c r="J176" s="84">
        <v>34</v>
      </c>
      <c r="K176">
        <v>52</v>
      </c>
      <c r="L176">
        <v>61</v>
      </c>
      <c r="O176" s="90">
        <v>7216.94</v>
      </c>
      <c r="P176" s="90">
        <v>2097.63</v>
      </c>
      <c r="Q176" s="90">
        <v>380.79</v>
      </c>
      <c r="R176" s="90">
        <v>11152.52</v>
      </c>
      <c r="S176" s="90">
        <v>5582.58</v>
      </c>
      <c r="T176" s="90">
        <v>4337.4399999999996</v>
      </c>
      <c r="U176" s="90">
        <v>2517.63</v>
      </c>
      <c r="V176" s="90">
        <v>12437.65</v>
      </c>
      <c r="W176" s="90">
        <v>551.37</v>
      </c>
      <c r="X176" s="90">
        <v>2739.05</v>
      </c>
      <c r="Y176" s="90">
        <v>3257.79</v>
      </c>
      <c r="Z176" s="90">
        <v>6548.21</v>
      </c>
      <c r="AA176" s="90">
        <v>8058.92</v>
      </c>
      <c r="AB176" s="90">
        <v>551.37</v>
      </c>
      <c r="AC176" s="90">
        <v>4374.63</v>
      </c>
      <c r="AD176" s="90">
        <v>12984.92</v>
      </c>
      <c r="AE176" s="90">
        <v>3785.2</v>
      </c>
      <c r="AF176" s="90">
        <v>2717.53</v>
      </c>
      <c r="AG176" s="90">
        <v>2851.34</v>
      </c>
      <c r="AH176" s="90">
        <v>13043.03</v>
      </c>
      <c r="AI176" s="90">
        <v>348.33</v>
      </c>
      <c r="AJ176" s="90">
        <v>2500.2399999999998</v>
      </c>
      <c r="AK176" s="90">
        <v>6487.49</v>
      </c>
      <c r="AL176" s="90">
        <v>9336.06</v>
      </c>
      <c r="AM176" s="90">
        <v>1048.2</v>
      </c>
      <c r="AN176" s="90">
        <v>806.48</v>
      </c>
      <c r="AO176" s="90">
        <v>7302.43</v>
      </c>
      <c r="AP176" s="90">
        <v>9157.11</v>
      </c>
      <c r="AQ176" s="90">
        <v>50</v>
      </c>
      <c r="AR176" s="90">
        <v>603.46</v>
      </c>
      <c r="AS176" s="90">
        <v>5630.47</v>
      </c>
      <c r="AT176" s="90">
        <v>4411.5600000000004</v>
      </c>
      <c r="AU176" s="90">
        <v>1500.91</v>
      </c>
      <c r="AV176" s="90">
        <v>50</v>
      </c>
      <c r="AW176" s="90">
        <v>6975.75</v>
      </c>
      <c r="AX176" s="90">
        <v>4739.05</v>
      </c>
      <c r="AY176" s="90">
        <v>1075.44</v>
      </c>
      <c r="AZ176" s="90">
        <v>531.86</v>
      </c>
      <c r="BA176" s="90">
        <v>7258.42</v>
      </c>
      <c r="BB176" s="90">
        <v>4712.04</v>
      </c>
    </row>
    <row r="177" spans="1:54" x14ac:dyDescent="0.25">
      <c r="A177" s="87">
        <v>98936</v>
      </c>
      <c r="B177" s="1" t="s">
        <v>36</v>
      </c>
      <c r="C177" s="84">
        <v>85</v>
      </c>
      <c r="D177" s="84">
        <v>94</v>
      </c>
      <c r="E177" s="84">
        <v>82</v>
      </c>
      <c r="F177" s="84">
        <v>112</v>
      </c>
      <c r="G177" s="84">
        <v>108</v>
      </c>
      <c r="H177" s="84">
        <v>118</v>
      </c>
      <c r="I177" s="84">
        <v>121</v>
      </c>
      <c r="J177" s="84">
        <v>111</v>
      </c>
      <c r="K177">
        <v>113</v>
      </c>
      <c r="L177">
        <v>93</v>
      </c>
      <c r="O177" s="90">
        <v>8625.11</v>
      </c>
      <c r="P177" s="90">
        <v>148.04</v>
      </c>
      <c r="Q177" s="90">
        <v>2247.84</v>
      </c>
      <c r="R177" s="90">
        <v>17929.150000000001</v>
      </c>
      <c r="S177" s="90">
        <v>15153.81</v>
      </c>
      <c r="T177" s="90">
        <v>4087.36</v>
      </c>
      <c r="U177" s="90">
        <v>5472.0300000000007</v>
      </c>
      <c r="V177" s="90">
        <v>24713.200000000001</v>
      </c>
      <c r="W177" s="90">
        <v>9485.9599999999991</v>
      </c>
      <c r="X177" s="90">
        <v>6103.22</v>
      </c>
      <c r="Y177" s="90">
        <v>6521.9699999999993</v>
      </c>
      <c r="Z177" s="90">
        <v>22111.15</v>
      </c>
      <c r="AA177" s="90">
        <v>13110.35</v>
      </c>
      <c r="AB177" s="90">
        <v>6629.59</v>
      </c>
      <c r="AC177" s="90">
        <v>10259.630000000001</v>
      </c>
      <c r="AD177" s="90">
        <v>29999.57</v>
      </c>
      <c r="AE177" s="90">
        <v>10048.049999999999</v>
      </c>
      <c r="AF177" s="90">
        <v>8566.2999999999993</v>
      </c>
      <c r="AG177" s="90">
        <v>3795.26</v>
      </c>
      <c r="AH177" s="90">
        <v>28453.25</v>
      </c>
      <c r="AI177" s="90">
        <v>7204.18</v>
      </c>
      <c r="AJ177" s="90">
        <v>7326.43</v>
      </c>
      <c r="AK177" s="90">
        <v>11060.029999999999</v>
      </c>
      <c r="AL177" s="90">
        <v>25590.639999999999</v>
      </c>
      <c r="AM177" s="90">
        <v>3414.53</v>
      </c>
      <c r="AN177" s="90">
        <v>5018.57</v>
      </c>
      <c r="AO177" s="90">
        <v>12205.630000000001</v>
      </c>
      <c r="AP177" s="90">
        <v>20638.73</v>
      </c>
      <c r="AQ177" s="90">
        <v>2697.55</v>
      </c>
      <c r="AR177" s="90">
        <v>2011.15</v>
      </c>
      <c r="AS177" s="90">
        <v>19908.919999999998</v>
      </c>
      <c r="AT177" s="90">
        <v>14929.84</v>
      </c>
      <c r="AU177" s="90">
        <v>2334.58</v>
      </c>
      <c r="AV177" s="90">
        <v>1612.75</v>
      </c>
      <c r="AW177" s="90">
        <v>17830.150000000001</v>
      </c>
      <c r="AX177" s="90">
        <v>13859.34</v>
      </c>
      <c r="AY177" s="90">
        <v>1399.75</v>
      </c>
      <c r="AZ177" s="90">
        <v>1095.33</v>
      </c>
      <c r="BA177" s="90">
        <v>12593.83</v>
      </c>
      <c r="BB177" s="90">
        <v>9050.1</v>
      </c>
    </row>
    <row r="178" spans="1:54" x14ac:dyDescent="0.25">
      <c r="A178" s="87">
        <v>98942</v>
      </c>
      <c r="B178" s="1" t="s">
        <v>36</v>
      </c>
      <c r="C178" s="84">
        <v>156</v>
      </c>
      <c r="D178" s="84">
        <v>175</v>
      </c>
      <c r="E178" s="84">
        <v>162</v>
      </c>
      <c r="F178" s="84">
        <v>174</v>
      </c>
      <c r="G178" s="84">
        <v>166</v>
      </c>
      <c r="H178" s="84">
        <v>192</v>
      </c>
      <c r="I178" s="84">
        <v>181</v>
      </c>
      <c r="J178" s="84">
        <v>165</v>
      </c>
      <c r="K178">
        <v>176</v>
      </c>
      <c r="L178">
        <v>151</v>
      </c>
      <c r="O178" s="90">
        <v>19285.759999999998</v>
      </c>
      <c r="P178" s="90">
        <v>3783.28</v>
      </c>
      <c r="Q178" s="90">
        <v>642.74</v>
      </c>
      <c r="R178" s="90">
        <v>33277.519999999997</v>
      </c>
      <c r="S178" s="90">
        <v>26919.33</v>
      </c>
      <c r="T178" s="90">
        <v>11298.08</v>
      </c>
      <c r="U178" s="90">
        <v>9092.4699999999993</v>
      </c>
      <c r="V178" s="90">
        <v>47309.88</v>
      </c>
      <c r="W178" s="90">
        <v>21140.81</v>
      </c>
      <c r="X178" s="90">
        <v>15648.34</v>
      </c>
      <c r="Y178" s="90">
        <v>14150.7</v>
      </c>
      <c r="Z178" s="90">
        <v>50939.85</v>
      </c>
      <c r="AA178" s="90">
        <v>23630.47</v>
      </c>
      <c r="AB178" s="90">
        <v>12218.58</v>
      </c>
      <c r="AC178" s="90">
        <v>18712.419999999998</v>
      </c>
      <c r="AD178" s="90">
        <v>54561.47</v>
      </c>
      <c r="AE178" s="90">
        <v>14719.3</v>
      </c>
      <c r="AF178" s="90">
        <v>13267.98</v>
      </c>
      <c r="AG178" s="90">
        <v>8116.84</v>
      </c>
      <c r="AH178" s="90">
        <v>48251.81</v>
      </c>
      <c r="AI178" s="90">
        <v>8605.3700000000008</v>
      </c>
      <c r="AJ178" s="90">
        <v>12266.37</v>
      </c>
      <c r="AK178" s="90">
        <v>27413.23</v>
      </c>
      <c r="AL178" s="90">
        <v>48284.97</v>
      </c>
      <c r="AM178" s="90">
        <v>5396.35</v>
      </c>
      <c r="AN178" s="90">
        <v>5154.2700000000004</v>
      </c>
      <c r="AO178" s="90">
        <v>29827.759999999998</v>
      </c>
      <c r="AP178" s="90">
        <v>40378.379999999997</v>
      </c>
      <c r="AQ178" s="90">
        <v>3203.76</v>
      </c>
      <c r="AR178" s="90">
        <v>4370.84</v>
      </c>
      <c r="AS178" s="90">
        <v>37785.97</v>
      </c>
      <c r="AT178" s="90">
        <v>32249.21</v>
      </c>
      <c r="AU178" s="90">
        <v>4035.95</v>
      </c>
      <c r="AV178" s="90">
        <v>1785.67</v>
      </c>
      <c r="AW178" s="90">
        <v>37529.35</v>
      </c>
      <c r="AX178" s="90">
        <v>28434.22</v>
      </c>
      <c r="AY178" s="90">
        <v>2860.38</v>
      </c>
      <c r="AZ178" s="90">
        <v>1934.12</v>
      </c>
      <c r="BA178" s="90">
        <v>27227.960000000003</v>
      </c>
      <c r="BB178" s="90">
        <v>21431.77</v>
      </c>
    </row>
    <row r="179" spans="1:54" x14ac:dyDescent="0.25">
      <c r="A179" s="87">
        <v>98944</v>
      </c>
      <c r="B179" s="1" t="s">
        <v>36</v>
      </c>
      <c r="C179" s="84">
        <v>288</v>
      </c>
      <c r="D179" s="84">
        <v>305</v>
      </c>
      <c r="E179" s="84">
        <v>290</v>
      </c>
      <c r="F179" s="84">
        <v>313</v>
      </c>
      <c r="G179" s="84">
        <v>339</v>
      </c>
      <c r="H179" s="84">
        <v>320</v>
      </c>
      <c r="I179" s="84">
        <v>343</v>
      </c>
      <c r="J179" s="84">
        <v>292</v>
      </c>
      <c r="K179">
        <v>299</v>
      </c>
      <c r="L179">
        <v>272</v>
      </c>
      <c r="O179" s="90">
        <v>32042.35</v>
      </c>
      <c r="P179" s="90">
        <v>4971.42</v>
      </c>
      <c r="Q179" s="90">
        <v>2493.89</v>
      </c>
      <c r="R179" s="90">
        <v>53674.46</v>
      </c>
      <c r="S179" s="90">
        <v>45451.839999999997</v>
      </c>
      <c r="T179" s="90">
        <v>21627.22</v>
      </c>
      <c r="U179" s="90">
        <v>11207.49</v>
      </c>
      <c r="V179" s="90">
        <v>78286.55</v>
      </c>
      <c r="W179" s="90">
        <v>36836.65</v>
      </c>
      <c r="X179" s="90">
        <v>24639.99</v>
      </c>
      <c r="Y179" s="90">
        <v>19444.309999999998</v>
      </c>
      <c r="Z179" s="90">
        <v>80920.95</v>
      </c>
      <c r="AA179" s="90">
        <v>37606.129999999997</v>
      </c>
      <c r="AB179" s="90">
        <v>25866.63</v>
      </c>
      <c r="AC179" s="90">
        <v>34201.57</v>
      </c>
      <c r="AD179" s="90">
        <v>97674.33</v>
      </c>
      <c r="AE179" s="90">
        <v>26431.56</v>
      </c>
      <c r="AF179" s="90">
        <v>26228</v>
      </c>
      <c r="AG179" s="90">
        <v>17343.71</v>
      </c>
      <c r="AH179" s="90">
        <v>93995.64</v>
      </c>
      <c r="AI179" s="90">
        <v>16761.05</v>
      </c>
      <c r="AJ179" s="90">
        <v>18326.21</v>
      </c>
      <c r="AK179" s="90">
        <v>49120.91</v>
      </c>
      <c r="AL179" s="90">
        <v>84208.17</v>
      </c>
      <c r="AM179" s="90">
        <v>7743.06</v>
      </c>
      <c r="AN179" s="90">
        <v>15215.97</v>
      </c>
      <c r="AO179" s="90">
        <v>47612.44</v>
      </c>
      <c r="AP179" s="90">
        <v>70571.47</v>
      </c>
      <c r="AQ179" s="90">
        <v>5944.41</v>
      </c>
      <c r="AR179" s="90">
        <v>5026.16</v>
      </c>
      <c r="AS179" s="90">
        <v>64163.149999999994</v>
      </c>
      <c r="AT179" s="90">
        <v>52882.23</v>
      </c>
      <c r="AU179" s="90">
        <v>6419.06</v>
      </c>
      <c r="AV179" s="90">
        <v>4786.17</v>
      </c>
      <c r="AW179" s="90">
        <v>57352.729999999996</v>
      </c>
      <c r="AX179" s="90">
        <v>45747.69</v>
      </c>
      <c r="AY179" s="90">
        <v>5783.58</v>
      </c>
      <c r="AZ179" s="90">
        <v>5232.08</v>
      </c>
      <c r="BA179" s="90">
        <v>47716.76</v>
      </c>
      <c r="BB179" s="90">
        <v>35497.839999999997</v>
      </c>
    </row>
    <row r="180" spans="1:54" x14ac:dyDescent="0.25">
      <c r="A180" s="87">
        <v>98948</v>
      </c>
      <c r="B180" s="1" t="s">
        <v>36</v>
      </c>
      <c r="C180" s="84">
        <v>186</v>
      </c>
      <c r="D180" s="84">
        <v>221</v>
      </c>
      <c r="E180" s="84">
        <v>184</v>
      </c>
      <c r="F180" s="84">
        <v>234</v>
      </c>
      <c r="G180" s="84">
        <v>226</v>
      </c>
      <c r="H180" s="84">
        <v>220</v>
      </c>
      <c r="I180" s="84">
        <v>219</v>
      </c>
      <c r="J180" s="84">
        <v>192</v>
      </c>
      <c r="K180">
        <v>187</v>
      </c>
      <c r="L180">
        <v>190</v>
      </c>
      <c r="O180" s="90">
        <v>22264.32</v>
      </c>
      <c r="P180" s="90">
        <v>6335.1</v>
      </c>
      <c r="Q180" s="90">
        <v>1428.14</v>
      </c>
      <c r="R180" s="90">
        <v>39705.160000000003</v>
      </c>
      <c r="S180" s="90">
        <v>33800.99</v>
      </c>
      <c r="T180" s="90">
        <v>11670.39</v>
      </c>
      <c r="U180" s="90">
        <v>13782.240000000002</v>
      </c>
      <c r="V180" s="90">
        <v>59253.62</v>
      </c>
      <c r="W180" s="90">
        <v>19867.46</v>
      </c>
      <c r="X180" s="90">
        <v>16825.72</v>
      </c>
      <c r="Y180" s="90">
        <v>15385.5</v>
      </c>
      <c r="Z180" s="90">
        <v>52078.68</v>
      </c>
      <c r="AA180" s="90">
        <v>25810.39</v>
      </c>
      <c r="AB180" s="90">
        <v>14752.7</v>
      </c>
      <c r="AC180" s="90">
        <v>25012.27</v>
      </c>
      <c r="AD180" s="90">
        <v>65575.360000000001</v>
      </c>
      <c r="AE180" s="90">
        <v>15502.47</v>
      </c>
      <c r="AF180" s="90">
        <v>17245.23</v>
      </c>
      <c r="AG180" s="90">
        <v>11255.66</v>
      </c>
      <c r="AH180" s="90">
        <v>64252.639999999999</v>
      </c>
      <c r="AI180" s="90">
        <v>9342.2999999999993</v>
      </c>
      <c r="AJ180" s="90">
        <v>11381.87</v>
      </c>
      <c r="AK180" s="90">
        <v>41095.22</v>
      </c>
      <c r="AL180" s="90">
        <v>61819.39</v>
      </c>
      <c r="AM180" s="90">
        <v>4506.05</v>
      </c>
      <c r="AN180" s="90">
        <v>6433.06</v>
      </c>
      <c r="AO180" s="90">
        <v>43671.159999999996</v>
      </c>
      <c r="AP180" s="90">
        <v>54610.27</v>
      </c>
      <c r="AQ180" s="90">
        <v>5120.8</v>
      </c>
      <c r="AR180" s="90">
        <v>3705.93</v>
      </c>
      <c r="AS180" s="90">
        <v>51919.44</v>
      </c>
      <c r="AT180" s="90">
        <v>43298.879999999997</v>
      </c>
      <c r="AU180" s="90">
        <v>5592.24</v>
      </c>
      <c r="AV180" s="90">
        <v>4683.42</v>
      </c>
      <c r="AW180" s="90">
        <v>47162.939999999995</v>
      </c>
      <c r="AX180" s="90">
        <v>39354.910000000003</v>
      </c>
      <c r="AY180" s="90">
        <v>3345.1</v>
      </c>
      <c r="AZ180" s="90">
        <v>3613.41</v>
      </c>
      <c r="BA180" s="90">
        <v>37873.89</v>
      </c>
      <c r="BB180" s="90">
        <v>30800.33</v>
      </c>
    </row>
    <row r="181" spans="1:54" x14ac:dyDescent="0.25">
      <c r="A181" s="87">
        <v>98951</v>
      </c>
      <c r="B181" s="1" t="s">
        <v>36</v>
      </c>
      <c r="C181" s="84">
        <v>67</v>
      </c>
      <c r="D181" s="84">
        <v>74</v>
      </c>
      <c r="E181" s="84">
        <v>84</v>
      </c>
      <c r="F181" s="84">
        <v>71</v>
      </c>
      <c r="G181" s="84">
        <v>67</v>
      </c>
      <c r="H181" s="84">
        <v>73</v>
      </c>
      <c r="I181" s="84">
        <v>76</v>
      </c>
      <c r="J181" s="84">
        <v>77</v>
      </c>
      <c r="K181">
        <v>80</v>
      </c>
      <c r="L181">
        <v>66</v>
      </c>
      <c r="O181" s="90">
        <v>6657.15</v>
      </c>
      <c r="P181" s="90">
        <v>1096.1300000000001</v>
      </c>
      <c r="Q181" s="90">
        <v>197.01</v>
      </c>
      <c r="R181" s="90">
        <v>9669.17</v>
      </c>
      <c r="S181" s="90">
        <v>10940.47</v>
      </c>
      <c r="T181" s="90">
        <v>2768.78</v>
      </c>
      <c r="U181" s="90">
        <v>2104.44</v>
      </c>
      <c r="V181" s="90">
        <v>15813.69</v>
      </c>
      <c r="W181" s="90">
        <v>8160.02</v>
      </c>
      <c r="X181" s="90">
        <v>6705.32</v>
      </c>
      <c r="Y181" s="90">
        <v>3101.4</v>
      </c>
      <c r="Z181" s="90">
        <v>17966.740000000002</v>
      </c>
      <c r="AA181" s="90">
        <v>7019.79</v>
      </c>
      <c r="AB181" s="90">
        <v>4786.75</v>
      </c>
      <c r="AC181" s="90">
        <v>6487.33</v>
      </c>
      <c r="AD181" s="90">
        <v>18293.87</v>
      </c>
      <c r="AE181" s="90">
        <v>3815.89</v>
      </c>
      <c r="AF181" s="90">
        <v>3620.55</v>
      </c>
      <c r="AG181" s="90">
        <v>3281.03</v>
      </c>
      <c r="AH181" s="90">
        <v>15505.57</v>
      </c>
      <c r="AI181" s="90">
        <v>2885.97</v>
      </c>
      <c r="AJ181" s="90">
        <v>3661.64</v>
      </c>
      <c r="AK181" s="90">
        <v>10530.55</v>
      </c>
      <c r="AL181" s="90">
        <v>17078.16</v>
      </c>
      <c r="AM181" s="90">
        <v>1651.74</v>
      </c>
      <c r="AN181" s="90">
        <v>2739.97</v>
      </c>
      <c r="AO181" s="90">
        <v>13125.68</v>
      </c>
      <c r="AP181" s="90">
        <v>17517.39</v>
      </c>
      <c r="AQ181" s="90">
        <v>1274.03</v>
      </c>
      <c r="AR181" s="90">
        <v>1803.19</v>
      </c>
      <c r="AS181" s="90">
        <v>19254.07</v>
      </c>
      <c r="AT181" s="90">
        <v>16623.16</v>
      </c>
      <c r="AU181" s="90">
        <v>1311.12</v>
      </c>
      <c r="AV181" s="90">
        <v>751.55</v>
      </c>
      <c r="AW181" s="90">
        <v>17149.37</v>
      </c>
      <c r="AX181" s="90">
        <v>14872.8</v>
      </c>
      <c r="AY181" s="90">
        <v>1134.23</v>
      </c>
      <c r="AZ181" s="90">
        <v>702.37</v>
      </c>
      <c r="BA181" s="90">
        <v>15625.82</v>
      </c>
      <c r="BB181" s="90">
        <v>14020.49</v>
      </c>
    </row>
    <row r="182" spans="1:54" x14ac:dyDescent="0.25">
      <c r="A182" s="87">
        <v>98953</v>
      </c>
      <c r="B182" s="1" t="s">
        <v>36</v>
      </c>
      <c r="C182" s="84">
        <v>68</v>
      </c>
      <c r="D182" s="84">
        <v>72</v>
      </c>
      <c r="E182" s="84">
        <v>64</v>
      </c>
      <c r="F182" s="84">
        <v>89</v>
      </c>
      <c r="G182" s="84">
        <v>82</v>
      </c>
      <c r="H182" s="84">
        <v>45</v>
      </c>
      <c r="I182" s="84">
        <v>81</v>
      </c>
      <c r="J182" s="84">
        <v>36</v>
      </c>
      <c r="K182">
        <v>77</v>
      </c>
      <c r="L182">
        <v>64</v>
      </c>
      <c r="O182" s="90">
        <v>11031.71</v>
      </c>
      <c r="P182" s="90">
        <v>2935.09</v>
      </c>
      <c r="Q182" s="90">
        <v>152.27000000000001</v>
      </c>
      <c r="R182" s="90">
        <v>14283.97</v>
      </c>
      <c r="S182" s="90">
        <v>9304.82</v>
      </c>
      <c r="T182" s="90">
        <v>4602.8100000000004</v>
      </c>
      <c r="U182" s="90">
        <v>1920.3</v>
      </c>
      <c r="V182" s="90">
        <v>15827.93</v>
      </c>
      <c r="W182" s="90">
        <v>7795.77</v>
      </c>
      <c r="X182" s="90">
        <v>4169.37</v>
      </c>
      <c r="Y182" s="90">
        <v>4263.6400000000003</v>
      </c>
      <c r="Z182" s="90">
        <v>16228.78</v>
      </c>
      <c r="AA182" s="90">
        <v>10705.02</v>
      </c>
      <c r="AB182" s="90">
        <v>3275.39</v>
      </c>
      <c r="AC182" s="90">
        <v>5510.6100000000006</v>
      </c>
      <c r="AD182" s="90">
        <v>19491.02</v>
      </c>
      <c r="AE182" s="90">
        <v>5300.99</v>
      </c>
      <c r="AF182" s="90">
        <v>3924.92</v>
      </c>
      <c r="AG182" s="90">
        <v>3758.64</v>
      </c>
      <c r="AH182" s="90">
        <v>16316.34</v>
      </c>
      <c r="AI182" s="90">
        <v>527.66</v>
      </c>
      <c r="AJ182" s="90">
        <v>4365.1499999999996</v>
      </c>
      <c r="AK182" s="90">
        <v>7387.4</v>
      </c>
      <c r="AL182" s="90">
        <v>12280.21</v>
      </c>
      <c r="AM182" s="90">
        <v>2205.7600000000002</v>
      </c>
      <c r="AN182" s="90">
        <v>1246.1400000000001</v>
      </c>
      <c r="AO182" s="90">
        <v>9164.27</v>
      </c>
      <c r="AP182" s="90">
        <v>12616.17</v>
      </c>
      <c r="AQ182" s="90">
        <v>0</v>
      </c>
      <c r="AR182" s="90">
        <v>1217.72</v>
      </c>
      <c r="AS182" s="90">
        <v>8329.51</v>
      </c>
      <c r="AT182" s="90">
        <v>7341.39</v>
      </c>
      <c r="AU182" s="90">
        <v>2151.27</v>
      </c>
      <c r="AV182" s="90">
        <v>0</v>
      </c>
      <c r="AW182" s="90">
        <v>10500.810000000001</v>
      </c>
      <c r="AX182" s="90">
        <v>7183.02</v>
      </c>
      <c r="AY182" s="90">
        <v>1098.31</v>
      </c>
      <c r="AZ182" s="90">
        <v>565.29999999999995</v>
      </c>
      <c r="BA182" s="90">
        <v>8970.48</v>
      </c>
      <c r="BB182" s="90">
        <v>6391.92</v>
      </c>
    </row>
    <row r="183" spans="1:54" x14ac:dyDescent="0.25">
      <c r="A183" s="87">
        <v>99301</v>
      </c>
      <c r="B183" s="1" t="s">
        <v>36</v>
      </c>
      <c r="C183" s="84">
        <v>1807</v>
      </c>
      <c r="D183" s="84">
        <v>1916</v>
      </c>
      <c r="E183" s="84">
        <v>996</v>
      </c>
      <c r="F183" s="84">
        <v>1997</v>
      </c>
      <c r="G183" s="84">
        <v>1898</v>
      </c>
      <c r="H183" s="84">
        <v>969</v>
      </c>
      <c r="I183" s="84">
        <v>1874</v>
      </c>
      <c r="J183" s="84">
        <v>1083</v>
      </c>
      <c r="K183">
        <v>1822</v>
      </c>
      <c r="L183">
        <v>1543</v>
      </c>
      <c r="O183" s="90">
        <v>279490.03000000003</v>
      </c>
      <c r="P183" s="90">
        <v>53952.59</v>
      </c>
      <c r="Q183" s="90">
        <v>6343.06</v>
      </c>
      <c r="R183" s="90">
        <v>362311.05</v>
      </c>
      <c r="S183" s="90">
        <v>244170.21</v>
      </c>
      <c r="T183" s="90">
        <v>123951.59</v>
      </c>
      <c r="U183" s="90">
        <v>24465.120000000003</v>
      </c>
      <c r="V183" s="90">
        <v>392586.92</v>
      </c>
      <c r="W183" s="90">
        <v>47589.31</v>
      </c>
      <c r="X183" s="90">
        <v>94421.68</v>
      </c>
      <c r="Y183" s="90">
        <v>82640.2</v>
      </c>
      <c r="Z183" s="90">
        <v>224651.19</v>
      </c>
      <c r="AA183" s="90">
        <v>270366.52</v>
      </c>
      <c r="AB183" s="90">
        <v>24934.92</v>
      </c>
      <c r="AC183" s="90">
        <v>114164.9</v>
      </c>
      <c r="AD183" s="90">
        <v>409466.34</v>
      </c>
      <c r="AE183" s="90">
        <v>121726.93</v>
      </c>
      <c r="AF183" s="90">
        <v>81941.33</v>
      </c>
      <c r="AG183" s="90">
        <v>68390.13</v>
      </c>
      <c r="AH183" s="90">
        <v>344758.43</v>
      </c>
      <c r="AI183" s="90">
        <v>4982.49</v>
      </c>
      <c r="AJ183" s="90">
        <v>59307.83</v>
      </c>
      <c r="AK183" s="90">
        <v>139183.87</v>
      </c>
      <c r="AL183" s="90">
        <v>203474.19</v>
      </c>
      <c r="AM183" s="90">
        <v>83499.570000000007</v>
      </c>
      <c r="AN183" s="90">
        <v>7733.57</v>
      </c>
      <c r="AO183" s="90">
        <v>144423.97</v>
      </c>
      <c r="AP183" s="90">
        <v>235657.11</v>
      </c>
      <c r="AQ183" s="90">
        <v>7971.51</v>
      </c>
      <c r="AR183" s="90">
        <v>29768.93</v>
      </c>
      <c r="AS183" s="90">
        <v>195157.88</v>
      </c>
      <c r="AT183" s="90">
        <v>148967.67000000001</v>
      </c>
      <c r="AU183" s="90">
        <v>59801.5</v>
      </c>
      <c r="AV183" s="90">
        <v>4237.7299999999996</v>
      </c>
      <c r="AW183" s="90">
        <v>246491.72</v>
      </c>
      <c r="AX183" s="90">
        <v>151332.1</v>
      </c>
      <c r="AY183" s="90">
        <v>40072.68</v>
      </c>
      <c r="AZ183" s="90">
        <v>20907.62</v>
      </c>
      <c r="BA183" s="90">
        <v>213816.87</v>
      </c>
      <c r="BB183" s="90">
        <v>128501.29</v>
      </c>
    </row>
    <row r="184" spans="1:54" x14ac:dyDescent="0.25">
      <c r="A184" s="87">
        <v>99323</v>
      </c>
      <c r="B184" s="1" t="s">
        <v>36</v>
      </c>
      <c r="C184" s="84">
        <v>13</v>
      </c>
      <c r="D184" s="84">
        <v>18</v>
      </c>
      <c r="E184" s="84">
        <v>12</v>
      </c>
      <c r="F184" s="84">
        <v>16</v>
      </c>
      <c r="G184" s="84">
        <v>17</v>
      </c>
      <c r="H184" s="84">
        <v>18</v>
      </c>
      <c r="I184" s="84">
        <v>18</v>
      </c>
      <c r="J184" s="84">
        <v>14</v>
      </c>
      <c r="K184">
        <v>20</v>
      </c>
      <c r="L184">
        <v>19</v>
      </c>
      <c r="O184" s="90">
        <v>1728.3</v>
      </c>
      <c r="P184" s="90">
        <v>239.32</v>
      </c>
      <c r="Q184" s="90">
        <v>80.62</v>
      </c>
      <c r="R184" s="90">
        <v>2611.02</v>
      </c>
      <c r="S184" s="90">
        <v>2107.35</v>
      </c>
      <c r="T184" s="90">
        <v>590.25</v>
      </c>
      <c r="U184" s="90">
        <v>709.92</v>
      </c>
      <c r="V184" s="90">
        <v>3407.52</v>
      </c>
      <c r="W184" s="90">
        <v>1079.0999999999999</v>
      </c>
      <c r="X184" s="90">
        <v>599.24</v>
      </c>
      <c r="Y184" s="90">
        <v>871.21</v>
      </c>
      <c r="Z184" s="90">
        <v>2549.5500000000002</v>
      </c>
      <c r="AA184" s="90">
        <v>1813.61</v>
      </c>
      <c r="AB184" s="90">
        <v>536.42999999999995</v>
      </c>
      <c r="AC184" s="90">
        <v>734.29</v>
      </c>
      <c r="AD184" s="90">
        <v>3084.33</v>
      </c>
      <c r="AE184" s="90">
        <v>1331.01</v>
      </c>
      <c r="AF184" s="90">
        <v>504.74</v>
      </c>
      <c r="AG184" s="90">
        <v>496.24</v>
      </c>
      <c r="AH184" s="90">
        <v>3063.28</v>
      </c>
      <c r="AI184" s="90">
        <v>629.38</v>
      </c>
      <c r="AJ184" s="90">
        <v>967.36</v>
      </c>
      <c r="AK184" s="90">
        <v>1094.94</v>
      </c>
      <c r="AL184" s="90">
        <v>2691.68</v>
      </c>
      <c r="AM184" s="90">
        <v>515.19000000000005</v>
      </c>
      <c r="AN184" s="90">
        <v>313.43</v>
      </c>
      <c r="AO184" s="90">
        <v>1474.33</v>
      </c>
      <c r="AP184" s="90">
        <v>2302.9499999999998</v>
      </c>
      <c r="AQ184" s="90">
        <v>268.68</v>
      </c>
      <c r="AR184" s="90">
        <v>313.77999999999997</v>
      </c>
      <c r="AS184" s="90">
        <v>1874.28</v>
      </c>
      <c r="AT184" s="90">
        <v>1396.69</v>
      </c>
      <c r="AU184" s="90">
        <v>270.7</v>
      </c>
      <c r="AV184" s="90">
        <v>222.38</v>
      </c>
      <c r="AW184" s="90">
        <v>1818.6000000000001</v>
      </c>
      <c r="AX184" s="90">
        <v>1290.79</v>
      </c>
      <c r="AY184" s="90">
        <v>279.39999999999998</v>
      </c>
      <c r="AZ184" s="90">
        <v>207.81</v>
      </c>
      <c r="BA184" s="90">
        <v>1927.73</v>
      </c>
      <c r="BB184" s="90">
        <v>1352.9</v>
      </c>
    </row>
    <row r="185" spans="1:54" x14ac:dyDescent="0.25">
      <c r="A185" s="87">
        <v>99324</v>
      </c>
      <c r="B185" s="1" t="s">
        <v>36</v>
      </c>
      <c r="C185" s="84">
        <v>138</v>
      </c>
      <c r="D185" s="84">
        <v>161</v>
      </c>
      <c r="E185" s="84">
        <v>158</v>
      </c>
      <c r="F185" s="84">
        <v>183</v>
      </c>
      <c r="G185" s="84">
        <v>166</v>
      </c>
      <c r="H185" s="84">
        <v>174</v>
      </c>
      <c r="I185" s="84">
        <v>160</v>
      </c>
      <c r="J185" s="84">
        <v>149</v>
      </c>
      <c r="K185">
        <v>165</v>
      </c>
      <c r="L185">
        <v>164</v>
      </c>
      <c r="O185" s="90">
        <v>16386</v>
      </c>
      <c r="P185" s="90">
        <v>2269.5100000000002</v>
      </c>
      <c r="Q185" s="90">
        <v>723.66</v>
      </c>
      <c r="R185" s="90">
        <v>23586.17</v>
      </c>
      <c r="S185" s="90">
        <v>18826.22</v>
      </c>
      <c r="T185" s="90">
        <v>6585.95</v>
      </c>
      <c r="U185" s="90">
        <v>3437.41</v>
      </c>
      <c r="V185" s="90">
        <v>28849.58</v>
      </c>
      <c r="W185" s="90">
        <v>15251.64</v>
      </c>
      <c r="X185" s="90">
        <v>8827.08</v>
      </c>
      <c r="Y185" s="90">
        <v>5273.85</v>
      </c>
      <c r="Z185" s="90">
        <v>29352.57</v>
      </c>
      <c r="AA185" s="90">
        <v>18446.09</v>
      </c>
      <c r="AB185" s="90">
        <v>7780.43</v>
      </c>
      <c r="AC185" s="90">
        <v>8210.17</v>
      </c>
      <c r="AD185" s="90">
        <v>34436.69</v>
      </c>
      <c r="AE185" s="90">
        <v>12201.24</v>
      </c>
      <c r="AF185" s="90">
        <v>8435.1</v>
      </c>
      <c r="AG185" s="90">
        <v>3739.23</v>
      </c>
      <c r="AH185" s="90">
        <v>29483.17</v>
      </c>
      <c r="AI185" s="90">
        <v>7037.38</v>
      </c>
      <c r="AJ185" s="90">
        <v>7355.23</v>
      </c>
      <c r="AK185" s="90">
        <v>11827.4</v>
      </c>
      <c r="AL185" s="90">
        <v>26220.01</v>
      </c>
      <c r="AM185" s="90">
        <v>3872.85</v>
      </c>
      <c r="AN185" s="90">
        <v>5532.67</v>
      </c>
      <c r="AO185" s="90">
        <v>10064.900000000001</v>
      </c>
      <c r="AP185" s="90">
        <v>19470.419999999998</v>
      </c>
      <c r="AQ185" s="90">
        <v>2462.79</v>
      </c>
      <c r="AR185" s="90">
        <v>2484.64</v>
      </c>
      <c r="AS185" s="90">
        <v>20926.530000000002</v>
      </c>
      <c r="AT185" s="90">
        <v>15213.37</v>
      </c>
      <c r="AU185" s="90">
        <v>2916.92</v>
      </c>
      <c r="AV185" s="90">
        <v>1936.84</v>
      </c>
      <c r="AW185" s="90">
        <v>19733.72</v>
      </c>
      <c r="AX185" s="90">
        <v>13584.93</v>
      </c>
      <c r="AY185" s="90">
        <v>3016.05</v>
      </c>
      <c r="AZ185" s="90">
        <v>1704.22</v>
      </c>
      <c r="BA185" s="90">
        <v>20352.39</v>
      </c>
      <c r="BB185" s="90">
        <v>13530.95</v>
      </c>
    </row>
    <row r="186" spans="1:54" x14ac:dyDescent="0.25">
      <c r="A186" s="87">
        <v>99336</v>
      </c>
      <c r="B186" s="1" t="s">
        <v>36</v>
      </c>
      <c r="C186" s="84">
        <v>339</v>
      </c>
      <c r="D186" s="84">
        <v>416</v>
      </c>
      <c r="E186" s="84">
        <v>383</v>
      </c>
      <c r="F186" s="84">
        <v>390</v>
      </c>
      <c r="G186" s="84">
        <v>344</v>
      </c>
      <c r="H186" s="84">
        <v>377</v>
      </c>
      <c r="I186" s="84">
        <v>406</v>
      </c>
      <c r="J186" s="84">
        <v>384</v>
      </c>
      <c r="K186">
        <v>374</v>
      </c>
      <c r="L186">
        <v>376</v>
      </c>
      <c r="O186" s="90">
        <v>32443.81</v>
      </c>
      <c r="P186" s="90">
        <v>4088.81</v>
      </c>
      <c r="Q186" s="90">
        <v>1803.44</v>
      </c>
      <c r="R186" s="90">
        <v>50985.56</v>
      </c>
      <c r="S186" s="90">
        <v>48706.02</v>
      </c>
      <c r="T186" s="90">
        <v>16656.900000000001</v>
      </c>
      <c r="U186" s="90">
        <v>12508</v>
      </c>
      <c r="V186" s="90">
        <v>77870.92</v>
      </c>
      <c r="W186" s="90">
        <v>45194.47</v>
      </c>
      <c r="X186" s="90">
        <v>21316.54</v>
      </c>
      <c r="Y186" s="90">
        <v>16126.87</v>
      </c>
      <c r="Z186" s="90">
        <v>82637.88</v>
      </c>
      <c r="AA186" s="90">
        <v>42089.57</v>
      </c>
      <c r="AB186" s="90">
        <v>29977.87</v>
      </c>
      <c r="AC186" s="90">
        <v>21660.449999999997</v>
      </c>
      <c r="AD186" s="90">
        <v>93727.89</v>
      </c>
      <c r="AE186" s="90">
        <v>22118.95</v>
      </c>
      <c r="AF186" s="90">
        <v>26235.39</v>
      </c>
      <c r="AG186" s="90">
        <v>23351.86</v>
      </c>
      <c r="AH186" s="90">
        <v>84779.83</v>
      </c>
      <c r="AI186" s="90">
        <v>17093.689999999999</v>
      </c>
      <c r="AJ186" s="90">
        <v>16407.54</v>
      </c>
      <c r="AK186" s="90">
        <v>48254.84</v>
      </c>
      <c r="AL186" s="90">
        <v>81756.070000000007</v>
      </c>
      <c r="AM186" s="90">
        <v>10543.18</v>
      </c>
      <c r="AN186" s="90">
        <v>9632.08</v>
      </c>
      <c r="AO186" s="90">
        <v>27576.089999999997</v>
      </c>
      <c r="AP186" s="90">
        <v>47751.35</v>
      </c>
      <c r="AQ186" s="90">
        <v>10261.76</v>
      </c>
      <c r="AR186" s="90">
        <v>6488.56</v>
      </c>
      <c r="AS186" s="90">
        <v>58538.68</v>
      </c>
      <c r="AT186" s="90">
        <v>40664.370000000003</v>
      </c>
      <c r="AU186" s="90">
        <v>8110.24</v>
      </c>
      <c r="AV186" s="90">
        <v>5954.15</v>
      </c>
      <c r="AW186" s="90">
        <v>49674.879999999997</v>
      </c>
      <c r="AX186" s="90">
        <v>34012.49</v>
      </c>
      <c r="AY186" s="90">
        <v>6968.34</v>
      </c>
      <c r="AZ186" s="90">
        <v>4047.21</v>
      </c>
      <c r="BA186" s="90">
        <v>42584.03</v>
      </c>
      <c r="BB186" s="90">
        <v>28532.13</v>
      </c>
    </row>
    <row r="187" spans="1:54" x14ac:dyDescent="0.25">
      <c r="A187" s="87">
        <v>99337</v>
      </c>
      <c r="B187" s="1" t="s">
        <v>36</v>
      </c>
      <c r="C187" s="84">
        <v>120</v>
      </c>
      <c r="D187" s="84">
        <v>130</v>
      </c>
      <c r="E187" s="84">
        <v>131</v>
      </c>
      <c r="F187" s="84">
        <v>157</v>
      </c>
      <c r="G187" s="84">
        <v>157</v>
      </c>
      <c r="H187" s="84">
        <v>148</v>
      </c>
      <c r="I187" s="84">
        <v>147</v>
      </c>
      <c r="J187" s="84">
        <v>146</v>
      </c>
      <c r="K187">
        <v>168</v>
      </c>
      <c r="L187">
        <v>145</v>
      </c>
      <c r="O187" s="90">
        <v>16220.12</v>
      </c>
      <c r="P187" s="90">
        <v>1799.22</v>
      </c>
      <c r="Q187" s="90">
        <v>827.92</v>
      </c>
      <c r="R187" s="90">
        <v>25204.71</v>
      </c>
      <c r="S187" s="90">
        <v>21711.72</v>
      </c>
      <c r="T187" s="90">
        <v>5469.43</v>
      </c>
      <c r="U187" s="90">
        <v>3594.7700000000004</v>
      </c>
      <c r="V187" s="90">
        <v>30775.919999999998</v>
      </c>
      <c r="W187" s="90">
        <v>18322.07</v>
      </c>
      <c r="X187" s="90">
        <v>9443.9500000000007</v>
      </c>
      <c r="Y187" s="90">
        <v>4744.25</v>
      </c>
      <c r="Z187" s="90">
        <v>32510.27</v>
      </c>
      <c r="AA187" s="90">
        <v>22640.7</v>
      </c>
      <c r="AB187" s="90">
        <v>11217.15</v>
      </c>
      <c r="AC187" s="90">
        <v>10166.92</v>
      </c>
      <c r="AD187" s="90">
        <v>44024.77</v>
      </c>
      <c r="AE187" s="90">
        <v>15795.62</v>
      </c>
      <c r="AF187" s="90">
        <v>10541.2</v>
      </c>
      <c r="AG187" s="90">
        <v>5518.06</v>
      </c>
      <c r="AH187" s="90">
        <v>37252.129999999997</v>
      </c>
      <c r="AI187" s="90">
        <v>8609.02</v>
      </c>
      <c r="AJ187" s="90">
        <v>9481.14</v>
      </c>
      <c r="AK187" s="90">
        <v>16464.760000000002</v>
      </c>
      <c r="AL187" s="90">
        <v>34554.92</v>
      </c>
      <c r="AM187" s="90">
        <v>5787.22</v>
      </c>
      <c r="AN187" s="90">
        <v>4952.8900000000003</v>
      </c>
      <c r="AO187" s="90">
        <v>13643</v>
      </c>
      <c r="AP187" s="90">
        <v>24383.11</v>
      </c>
      <c r="AQ187" s="90">
        <v>5081.38</v>
      </c>
      <c r="AR187" s="90">
        <v>4239.99</v>
      </c>
      <c r="AS187" s="90">
        <v>26880.530000000002</v>
      </c>
      <c r="AT187" s="90">
        <v>17569.939999999999</v>
      </c>
      <c r="AU187" s="90">
        <v>7477.8</v>
      </c>
      <c r="AV187" s="90">
        <v>2301.63</v>
      </c>
      <c r="AW187" s="90">
        <v>26774.73</v>
      </c>
      <c r="AX187" s="90">
        <v>16302.71</v>
      </c>
      <c r="AY187" s="90">
        <v>4605.5600000000004</v>
      </c>
      <c r="AZ187" s="90">
        <v>5576.63</v>
      </c>
      <c r="BA187" s="90">
        <v>25777.52</v>
      </c>
      <c r="BB187" s="90">
        <v>17297.189999999999</v>
      </c>
    </row>
    <row r="188" spans="1:54" x14ac:dyDescent="0.25">
      <c r="A188" s="87">
        <v>99338</v>
      </c>
      <c r="B188" s="1" t="s">
        <v>36</v>
      </c>
      <c r="C188" s="84">
        <v>80</v>
      </c>
      <c r="D188" s="84">
        <v>89</v>
      </c>
      <c r="E188" s="84">
        <v>82</v>
      </c>
      <c r="F188" s="84">
        <v>108</v>
      </c>
      <c r="G188" s="84">
        <v>80</v>
      </c>
      <c r="H188" s="84">
        <v>80</v>
      </c>
      <c r="I188" s="84">
        <v>115</v>
      </c>
      <c r="J188" s="84">
        <v>105</v>
      </c>
      <c r="K188">
        <v>116</v>
      </c>
      <c r="L188">
        <v>110</v>
      </c>
      <c r="O188" s="90">
        <v>9134.18</v>
      </c>
      <c r="P188" s="90">
        <v>1064.8399999999999</v>
      </c>
      <c r="Q188" s="90">
        <v>510.81</v>
      </c>
      <c r="R188" s="90">
        <v>13306.18</v>
      </c>
      <c r="S188" s="90">
        <v>9896.75</v>
      </c>
      <c r="T188" s="90">
        <v>1279.17</v>
      </c>
      <c r="U188" s="90">
        <v>2828.6299999999997</v>
      </c>
      <c r="V188" s="90">
        <v>14004.55</v>
      </c>
      <c r="W188" s="90">
        <v>8232.92</v>
      </c>
      <c r="X188" s="90">
        <v>2944.6</v>
      </c>
      <c r="Y188" s="90">
        <v>1653.38</v>
      </c>
      <c r="Z188" s="90">
        <v>12830.9</v>
      </c>
      <c r="AA188" s="90">
        <v>10677.2</v>
      </c>
      <c r="AB188" s="90">
        <v>3145.05</v>
      </c>
      <c r="AC188" s="90">
        <v>2791.12</v>
      </c>
      <c r="AD188" s="90">
        <v>16613.37</v>
      </c>
      <c r="AE188" s="90">
        <v>5512.73</v>
      </c>
      <c r="AF188" s="90">
        <v>3865.51</v>
      </c>
      <c r="AG188" s="90">
        <v>1375.13</v>
      </c>
      <c r="AH188" s="90">
        <v>12435.89</v>
      </c>
      <c r="AI188" s="90">
        <v>2986.78</v>
      </c>
      <c r="AJ188" s="90">
        <v>2260.37</v>
      </c>
      <c r="AK188" s="90">
        <v>4833.71</v>
      </c>
      <c r="AL188" s="90">
        <v>10080.86</v>
      </c>
      <c r="AM188" s="90">
        <v>3341.85</v>
      </c>
      <c r="AN188" s="90">
        <v>2142.3000000000002</v>
      </c>
      <c r="AO188" s="90">
        <v>3133.15</v>
      </c>
      <c r="AP188" s="90">
        <v>8617.2999999999993</v>
      </c>
      <c r="AQ188" s="90">
        <v>2140.09</v>
      </c>
      <c r="AR188" s="90">
        <v>1214.24</v>
      </c>
      <c r="AS188" s="90">
        <v>10666.630000000001</v>
      </c>
      <c r="AT188" s="90">
        <v>6490.66</v>
      </c>
      <c r="AU188" s="90">
        <v>2086.5500000000002</v>
      </c>
      <c r="AV188" s="90">
        <v>1502.17</v>
      </c>
      <c r="AW188" s="90">
        <v>9399.17</v>
      </c>
      <c r="AX188" s="90">
        <v>5688.9</v>
      </c>
      <c r="AY188" s="90">
        <v>2183.0100000000002</v>
      </c>
      <c r="AZ188" s="90">
        <v>2277.54</v>
      </c>
      <c r="BA188" s="90">
        <v>10006.1</v>
      </c>
      <c r="BB188" s="90">
        <v>5866.36</v>
      </c>
    </row>
    <row r="189" spans="1:54" x14ac:dyDescent="0.25">
      <c r="A189" s="87">
        <v>99344</v>
      </c>
      <c r="B189" s="83" t="s">
        <v>36</v>
      </c>
      <c r="C189" s="84">
        <v>152</v>
      </c>
      <c r="D189" s="84">
        <v>171</v>
      </c>
      <c r="E189" s="84">
        <v>148</v>
      </c>
      <c r="F189" s="84">
        <v>184</v>
      </c>
      <c r="G189" s="84">
        <v>191</v>
      </c>
      <c r="H189" s="84">
        <v>161</v>
      </c>
      <c r="I189" s="84">
        <v>152</v>
      </c>
      <c r="J189" s="84">
        <v>149</v>
      </c>
      <c r="K189">
        <v>155</v>
      </c>
      <c r="L189">
        <v>142</v>
      </c>
      <c r="O189" s="90">
        <v>16241.94</v>
      </c>
      <c r="P189" s="90">
        <v>3395.18</v>
      </c>
      <c r="Q189" s="90">
        <v>898.95</v>
      </c>
      <c r="R189" s="90">
        <v>29533.919999999998</v>
      </c>
      <c r="S189" s="90">
        <v>23225.57</v>
      </c>
      <c r="T189" s="90">
        <v>8420.5499999999993</v>
      </c>
      <c r="U189" s="90">
        <v>10837.18</v>
      </c>
      <c r="V189" s="90">
        <v>42483.3</v>
      </c>
      <c r="W189" s="90">
        <v>16181.83</v>
      </c>
      <c r="X189" s="90">
        <v>11678.82</v>
      </c>
      <c r="Y189" s="90">
        <v>12512.5</v>
      </c>
      <c r="Z189" s="90">
        <v>40373.15</v>
      </c>
      <c r="AA189" s="90">
        <v>20506.96</v>
      </c>
      <c r="AB189" s="90">
        <v>10267.9</v>
      </c>
      <c r="AC189" s="90">
        <v>17503.84</v>
      </c>
      <c r="AD189" s="90">
        <v>48278.7</v>
      </c>
      <c r="AE189" s="90">
        <v>13702.06</v>
      </c>
      <c r="AF189" s="90">
        <v>15299.34</v>
      </c>
      <c r="AG189" s="90">
        <v>7644.29</v>
      </c>
      <c r="AH189" s="90">
        <v>50133.37</v>
      </c>
      <c r="AI189" s="90">
        <v>7214.69</v>
      </c>
      <c r="AJ189" s="90">
        <v>7651.14</v>
      </c>
      <c r="AK189" s="90">
        <v>21340.260000000002</v>
      </c>
      <c r="AL189" s="90">
        <v>36206.089999999997</v>
      </c>
      <c r="AM189" s="90">
        <v>3859.4</v>
      </c>
      <c r="AN189" s="90">
        <v>4152.82</v>
      </c>
      <c r="AO189" s="90">
        <v>16949.330000000002</v>
      </c>
      <c r="AP189" s="90">
        <v>24961.55</v>
      </c>
      <c r="AQ189" s="90">
        <v>3606.03</v>
      </c>
      <c r="AR189" s="90">
        <v>2461.73</v>
      </c>
      <c r="AS189" s="90">
        <v>27346.699999999997</v>
      </c>
      <c r="AT189" s="90">
        <v>21195.87</v>
      </c>
      <c r="AU189" s="90">
        <v>3242.13</v>
      </c>
      <c r="AV189" s="90">
        <v>2025.9</v>
      </c>
      <c r="AW189" s="90">
        <v>23438.7</v>
      </c>
      <c r="AX189" s="90">
        <v>18055.240000000002</v>
      </c>
      <c r="AY189" s="90">
        <v>3182.94</v>
      </c>
      <c r="AZ189" s="90">
        <v>1830.69</v>
      </c>
      <c r="BA189" s="90">
        <v>21685.719999999998</v>
      </c>
      <c r="BB189" s="90">
        <v>15522.83</v>
      </c>
    </row>
    <row r="190" spans="1:54" x14ac:dyDescent="0.25">
      <c r="A190" s="87">
        <v>99350</v>
      </c>
      <c r="B190" s="83" t="s">
        <v>36</v>
      </c>
      <c r="C190" s="84">
        <v>63</v>
      </c>
      <c r="D190" s="84">
        <v>70</v>
      </c>
      <c r="E190" s="84">
        <v>29</v>
      </c>
      <c r="F190" s="84">
        <v>70</v>
      </c>
      <c r="G190" s="84">
        <v>71</v>
      </c>
      <c r="H190" s="84">
        <v>38</v>
      </c>
      <c r="I190" s="84">
        <v>65</v>
      </c>
      <c r="J190" s="84">
        <v>35</v>
      </c>
      <c r="K190">
        <v>64</v>
      </c>
      <c r="L190">
        <v>59</v>
      </c>
      <c r="O190" s="90">
        <v>10726.75</v>
      </c>
      <c r="P190" s="90">
        <v>2420.94</v>
      </c>
      <c r="Q190" s="90">
        <v>212.65</v>
      </c>
      <c r="R190" s="90">
        <v>14344.28</v>
      </c>
      <c r="S190" s="90">
        <v>9275.18</v>
      </c>
      <c r="T190" s="90">
        <v>4715.6400000000003</v>
      </c>
      <c r="U190" s="90">
        <v>1368.1100000000001</v>
      </c>
      <c r="V190" s="90">
        <v>15358.93</v>
      </c>
      <c r="W190" s="90">
        <v>437.12</v>
      </c>
      <c r="X190" s="90">
        <v>3699.38</v>
      </c>
      <c r="Y190" s="90">
        <v>2311.27</v>
      </c>
      <c r="Z190" s="90">
        <v>6447.77</v>
      </c>
      <c r="AA190" s="90">
        <v>12032.27</v>
      </c>
      <c r="AB190" s="90">
        <v>68.290000000000006</v>
      </c>
      <c r="AC190" s="90">
        <v>3817.9900000000002</v>
      </c>
      <c r="AD190" s="90">
        <v>15918.55</v>
      </c>
      <c r="AE190" s="90">
        <v>3925.17</v>
      </c>
      <c r="AF190" s="90">
        <v>3449.28</v>
      </c>
      <c r="AG190" s="90">
        <v>4292.91</v>
      </c>
      <c r="AH190" s="90">
        <v>13886.89</v>
      </c>
      <c r="AI190" s="90">
        <v>47.15</v>
      </c>
      <c r="AJ190" s="90">
        <v>2295.65</v>
      </c>
      <c r="AK190" s="90">
        <v>6394.5599999999995</v>
      </c>
      <c r="AL190" s="90">
        <v>8737.36</v>
      </c>
      <c r="AM190" s="90">
        <v>1626.72</v>
      </c>
      <c r="AN190" s="90">
        <v>678.67</v>
      </c>
      <c r="AO190" s="90">
        <v>7045.92</v>
      </c>
      <c r="AP190" s="90">
        <v>9351.31</v>
      </c>
      <c r="AQ190" s="90">
        <v>60</v>
      </c>
      <c r="AR190" s="90">
        <v>800.2</v>
      </c>
      <c r="AS190" s="90">
        <v>6392.88</v>
      </c>
      <c r="AT190" s="90">
        <v>4557.79</v>
      </c>
      <c r="AU190" s="90">
        <v>2224.1999999999998</v>
      </c>
      <c r="AV190" s="90">
        <v>60</v>
      </c>
      <c r="AW190" s="90">
        <v>8388.7999999999993</v>
      </c>
      <c r="AX190" s="90">
        <v>5818.76</v>
      </c>
      <c r="AY190" s="90">
        <v>1158.69</v>
      </c>
      <c r="AZ190" s="90">
        <v>482.86</v>
      </c>
      <c r="BA190" s="90">
        <v>7122.15</v>
      </c>
      <c r="BB190" s="90">
        <v>5127</v>
      </c>
    </row>
    <row r="191" spans="1:54" x14ac:dyDescent="0.25">
      <c r="A191" s="87">
        <v>99352</v>
      </c>
      <c r="B191" s="83" t="s">
        <v>36</v>
      </c>
      <c r="C191" s="84">
        <v>308</v>
      </c>
      <c r="D191" s="84">
        <v>361</v>
      </c>
      <c r="E191" s="84">
        <v>329</v>
      </c>
      <c r="F191" s="84">
        <v>387</v>
      </c>
      <c r="G191" s="84">
        <v>374</v>
      </c>
      <c r="H191" s="84">
        <v>387</v>
      </c>
      <c r="I191" s="84">
        <v>425</v>
      </c>
      <c r="J191" s="84">
        <v>388</v>
      </c>
      <c r="K191">
        <v>423</v>
      </c>
      <c r="L191">
        <v>371</v>
      </c>
      <c r="O191" s="90">
        <v>35652.1</v>
      </c>
      <c r="P191" s="90">
        <v>7306.4</v>
      </c>
      <c r="Q191" s="90">
        <v>1513.93</v>
      </c>
      <c r="R191" s="90">
        <v>53800.08</v>
      </c>
      <c r="S191" s="90">
        <v>51773.55</v>
      </c>
      <c r="T191" s="90">
        <v>15072.86</v>
      </c>
      <c r="U191" s="90">
        <v>11870.69</v>
      </c>
      <c r="V191" s="90">
        <v>78717.100000000006</v>
      </c>
      <c r="W191" s="90">
        <v>36857.5</v>
      </c>
      <c r="X191" s="90">
        <v>19747.07</v>
      </c>
      <c r="Y191" s="90">
        <v>13387.779999999999</v>
      </c>
      <c r="Z191" s="90">
        <v>69992.350000000006</v>
      </c>
      <c r="AA191" s="90">
        <v>43040.97</v>
      </c>
      <c r="AB191" s="90">
        <v>14594.38</v>
      </c>
      <c r="AC191" s="90">
        <v>19794.52</v>
      </c>
      <c r="AD191" s="90">
        <v>77429.87</v>
      </c>
      <c r="AE191" s="90">
        <v>25623.96</v>
      </c>
      <c r="AF191" s="90">
        <v>20742.86</v>
      </c>
      <c r="AG191" s="90">
        <v>8880.81</v>
      </c>
      <c r="AH191" s="90">
        <v>68913.289999999994</v>
      </c>
      <c r="AI191" s="90">
        <v>14090.92</v>
      </c>
      <c r="AJ191" s="90">
        <v>12967.24</v>
      </c>
      <c r="AK191" s="90">
        <v>25286.190000000002</v>
      </c>
      <c r="AL191" s="90">
        <v>52344.35</v>
      </c>
      <c r="AM191" s="90">
        <v>9644.49</v>
      </c>
      <c r="AN191" s="90">
        <v>7583.17</v>
      </c>
      <c r="AO191" s="90">
        <v>25884.9</v>
      </c>
      <c r="AP191" s="90">
        <v>43112.56</v>
      </c>
      <c r="AQ191" s="90">
        <v>8684.9</v>
      </c>
      <c r="AR191" s="90">
        <v>4377.09</v>
      </c>
      <c r="AS191" s="90">
        <v>47777.54</v>
      </c>
      <c r="AT191" s="90">
        <v>30615.02</v>
      </c>
      <c r="AU191" s="90">
        <v>9080.39</v>
      </c>
      <c r="AV191" s="90">
        <v>4088.2</v>
      </c>
      <c r="AW191" s="90">
        <v>45637.96</v>
      </c>
      <c r="AX191" s="90">
        <v>28123.72</v>
      </c>
      <c r="AY191" s="90">
        <v>8045.2</v>
      </c>
      <c r="AZ191" s="90">
        <v>5134.28</v>
      </c>
      <c r="BA191" s="90">
        <v>41355.299999999996</v>
      </c>
      <c r="BB191" s="90">
        <v>24261.74</v>
      </c>
    </row>
    <row r="192" spans="1:54" x14ac:dyDescent="0.25">
      <c r="A192" s="87">
        <v>99353</v>
      </c>
      <c r="B192" s="83" t="s">
        <v>36</v>
      </c>
      <c r="C192" s="84">
        <v>36</v>
      </c>
      <c r="D192" s="84">
        <v>48</v>
      </c>
      <c r="E192" s="84">
        <v>46</v>
      </c>
      <c r="F192" s="84">
        <v>51</v>
      </c>
      <c r="G192" s="84">
        <v>43</v>
      </c>
      <c r="H192" s="84">
        <v>45</v>
      </c>
      <c r="I192" s="84">
        <v>45</v>
      </c>
      <c r="J192" s="84">
        <v>50</v>
      </c>
      <c r="K192">
        <v>57</v>
      </c>
      <c r="L192">
        <v>56</v>
      </c>
      <c r="O192" s="90">
        <v>3166.91</v>
      </c>
      <c r="P192" s="90">
        <v>192.97</v>
      </c>
      <c r="Q192" s="90">
        <v>57.6</v>
      </c>
      <c r="R192" s="90">
        <v>3804.91</v>
      </c>
      <c r="S192" s="90">
        <v>4343.88</v>
      </c>
      <c r="T192" s="90">
        <v>1456.63</v>
      </c>
      <c r="U192" s="90">
        <v>454.38</v>
      </c>
      <c r="V192" s="90">
        <v>6254.89</v>
      </c>
      <c r="W192" s="90">
        <v>4573.6400000000003</v>
      </c>
      <c r="X192" s="90">
        <v>1356.18</v>
      </c>
      <c r="Y192" s="90">
        <v>767.66</v>
      </c>
      <c r="Z192" s="90">
        <v>6697.48</v>
      </c>
      <c r="AA192" s="90">
        <v>5210.92</v>
      </c>
      <c r="AB192" s="90">
        <v>1731.45</v>
      </c>
      <c r="AC192" s="90">
        <v>1715.75</v>
      </c>
      <c r="AD192" s="90">
        <v>8658.1200000000008</v>
      </c>
      <c r="AE192" s="90">
        <v>2722.34</v>
      </c>
      <c r="AF192" s="90">
        <v>2203.9699999999998</v>
      </c>
      <c r="AG192" s="90">
        <v>964.23</v>
      </c>
      <c r="AH192" s="90">
        <v>7193.85</v>
      </c>
      <c r="AI192" s="90">
        <v>1375.65</v>
      </c>
      <c r="AJ192" s="90">
        <v>1669.44</v>
      </c>
      <c r="AK192" s="90">
        <v>3127.49</v>
      </c>
      <c r="AL192" s="90">
        <v>6172.58</v>
      </c>
      <c r="AM192" s="90">
        <v>832.75</v>
      </c>
      <c r="AN192" s="90">
        <v>590.65</v>
      </c>
      <c r="AO192" s="90">
        <v>3037.05</v>
      </c>
      <c r="AP192" s="90">
        <v>4460.45</v>
      </c>
      <c r="AQ192" s="90">
        <v>790.32</v>
      </c>
      <c r="AR192" s="90">
        <v>382.91</v>
      </c>
      <c r="AS192" s="90">
        <v>6126.2699999999995</v>
      </c>
      <c r="AT192" s="90">
        <v>4185.04</v>
      </c>
      <c r="AU192" s="90">
        <v>1077.4100000000001</v>
      </c>
      <c r="AV192" s="90">
        <v>337.53</v>
      </c>
      <c r="AW192" s="90">
        <v>6095.0199999999995</v>
      </c>
      <c r="AX192" s="90">
        <v>4171.29</v>
      </c>
      <c r="AY192" s="90">
        <v>993.12</v>
      </c>
      <c r="AZ192" s="90">
        <v>536.67999999999995</v>
      </c>
      <c r="BA192" s="90">
        <v>5696.32</v>
      </c>
      <c r="BB192" s="90">
        <v>3964.22</v>
      </c>
    </row>
    <row r="193" spans="1:54" x14ac:dyDescent="0.25">
      <c r="A193" s="87">
        <v>99354</v>
      </c>
      <c r="B193" s="89" t="s">
        <v>36</v>
      </c>
      <c r="C193" s="86">
        <v>189</v>
      </c>
      <c r="D193" s="86">
        <v>175</v>
      </c>
      <c r="E193" s="86">
        <v>157</v>
      </c>
      <c r="F193" s="86">
        <v>178</v>
      </c>
      <c r="G193" s="86">
        <v>171</v>
      </c>
      <c r="H193" s="86">
        <v>198</v>
      </c>
      <c r="I193" s="86">
        <v>220</v>
      </c>
      <c r="J193" s="86">
        <v>172</v>
      </c>
      <c r="K193">
        <v>193</v>
      </c>
      <c r="L193">
        <v>191</v>
      </c>
      <c r="O193" s="90">
        <v>22915.95</v>
      </c>
      <c r="P193" s="90">
        <v>5281.63</v>
      </c>
      <c r="Q193" s="90">
        <v>1048.3499999999999</v>
      </c>
      <c r="R193" s="90">
        <v>35026.019999999997</v>
      </c>
      <c r="S193" s="90">
        <v>24027.85</v>
      </c>
      <c r="T193" s="90">
        <v>9776.6</v>
      </c>
      <c r="U193" s="90">
        <v>8032.83</v>
      </c>
      <c r="V193" s="90">
        <v>41837.279999999999</v>
      </c>
      <c r="W193" s="90">
        <v>15702.96</v>
      </c>
      <c r="X193" s="90">
        <v>13208.52</v>
      </c>
      <c r="Y193" s="90">
        <v>10614.34</v>
      </c>
      <c r="Z193" s="90">
        <v>39525.82</v>
      </c>
      <c r="AA193" s="90">
        <v>18841.509999999998</v>
      </c>
      <c r="AB193" s="90">
        <v>8693.84</v>
      </c>
      <c r="AC193" s="90">
        <v>14399.77</v>
      </c>
      <c r="AD193" s="90">
        <v>41935.120000000003</v>
      </c>
      <c r="AE193" s="90">
        <v>11738.47</v>
      </c>
      <c r="AF193" s="90">
        <v>10658.73</v>
      </c>
      <c r="AG193" s="90">
        <v>5633.09</v>
      </c>
      <c r="AH193" s="90">
        <v>36092.720000000001</v>
      </c>
      <c r="AI193" s="90">
        <v>6324.88</v>
      </c>
      <c r="AJ193" s="90">
        <v>7889.78</v>
      </c>
      <c r="AK193" s="90">
        <v>18386.25</v>
      </c>
      <c r="AL193" s="90">
        <v>32600.91</v>
      </c>
      <c r="AM193" s="90">
        <v>5065.24</v>
      </c>
      <c r="AN193" s="90">
        <v>5385.91</v>
      </c>
      <c r="AO193" s="90">
        <v>19049.989999999998</v>
      </c>
      <c r="AP193" s="90">
        <v>29501.14</v>
      </c>
      <c r="AQ193" s="90">
        <v>3461.2</v>
      </c>
      <c r="AR193" s="90">
        <v>2021.56</v>
      </c>
      <c r="AS193" s="90">
        <v>26856.530000000002</v>
      </c>
      <c r="AT193" s="90">
        <v>20432.72</v>
      </c>
      <c r="AU193" s="90">
        <v>4808.5200000000004</v>
      </c>
      <c r="AV193" s="90">
        <v>1889.82</v>
      </c>
      <c r="AW193" s="90">
        <v>25877.52</v>
      </c>
      <c r="AX193" s="90">
        <v>19379.66</v>
      </c>
      <c r="AY193" s="90">
        <v>3548.06</v>
      </c>
      <c r="AZ193" s="90">
        <v>2710</v>
      </c>
      <c r="BA193" s="90">
        <v>22693.9</v>
      </c>
      <c r="BB193" s="90">
        <v>15344.25</v>
      </c>
    </row>
    <row r="194" spans="1:54" x14ac:dyDescent="0.25">
      <c r="A194" s="87">
        <v>99362</v>
      </c>
      <c r="B194" s="89" t="s">
        <v>36</v>
      </c>
      <c r="C194" s="86">
        <v>712</v>
      </c>
      <c r="D194" s="86">
        <v>812</v>
      </c>
      <c r="E194" s="86">
        <v>770</v>
      </c>
      <c r="F194" s="86">
        <v>807</v>
      </c>
      <c r="G194" s="86">
        <v>773</v>
      </c>
      <c r="H194" s="86">
        <v>808</v>
      </c>
      <c r="I194" s="86">
        <v>808</v>
      </c>
      <c r="J194" s="86">
        <v>771</v>
      </c>
      <c r="K194">
        <v>835</v>
      </c>
      <c r="L194">
        <v>739</v>
      </c>
      <c r="O194" s="90">
        <v>89135.74</v>
      </c>
      <c r="P194" s="90">
        <v>13240.9</v>
      </c>
      <c r="Q194" s="90">
        <v>4831.2700000000004</v>
      </c>
      <c r="R194" s="90">
        <v>131317.53</v>
      </c>
      <c r="S194" s="90">
        <v>109392.58</v>
      </c>
      <c r="T194" s="90">
        <v>39259.519999999997</v>
      </c>
      <c r="U194" s="90">
        <v>26284.510000000002</v>
      </c>
      <c r="V194" s="90">
        <v>174936.61</v>
      </c>
      <c r="W194" s="90">
        <v>81224.84</v>
      </c>
      <c r="X194" s="90">
        <v>49243.39</v>
      </c>
      <c r="Y194" s="90">
        <v>40490.07</v>
      </c>
      <c r="Z194" s="90">
        <v>170958.3</v>
      </c>
      <c r="AA194" s="90">
        <v>87942.52</v>
      </c>
      <c r="AB194" s="90">
        <v>41784.75</v>
      </c>
      <c r="AC194" s="90">
        <v>59294.33</v>
      </c>
      <c r="AD194" s="90">
        <v>189021.6</v>
      </c>
      <c r="AE194" s="90">
        <v>54551.26</v>
      </c>
      <c r="AF194" s="90">
        <v>48169.53</v>
      </c>
      <c r="AG194" s="90">
        <v>25029.19</v>
      </c>
      <c r="AH194" s="90">
        <v>169062.64</v>
      </c>
      <c r="AI194" s="90">
        <v>34078.74</v>
      </c>
      <c r="AJ194" s="90">
        <v>35595.47</v>
      </c>
      <c r="AK194" s="90">
        <v>77931.3</v>
      </c>
      <c r="AL194" s="90">
        <v>147605.51</v>
      </c>
      <c r="AM194" s="90">
        <v>19517.84</v>
      </c>
      <c r="AN194" s="90">
        <v>20284.38</v>
      </c>
      <c r="AO194" s="90">
        <v>80102.3</v>
      </c>
      <c r="AP194" s="90">
        <v>119904.52</v>
      </c>
      <c r="AQ194" s="90">
        <v>16987.71</v>
      </c>
      <c r="AR194" s="90">
        <v>11479.27</v>
      </c>
      <c r="AS194" s="90">
        <v>120995.4</v>
      </c>
      <c r="AT194" s="90">
        <v>89842.64</v>
      </c>
      <c r="AU194" s="90">
        <v>16506.04</v>
      </c>
      <c r="AV194" s="90">
        <v>9064.4</v>
      </c>
      <c r="AW194" s="90">
        <v>112603.95000000001</v>
      </c>
      <c r="AX194" s="90">
        <v>80738.960000000006</v>
      </c>
      <c r="AY194" s="90">
        <v>14298.73</v>
      </c>
      <c r="AZ194" s="90">
        <v>10218.59</v>
      </c>
      <c r="BA194" s="90">
        <v>102587.70999999999</v>
      </c>
      <c r="BB194" s="90">
        <v>72604.710000000006</v>
      </c>
    </row>
    <row r="195" spans="1:54" x14ac:dyDescent="0.25">
      <c r="A195" s="87">
        <v>38278</v>
      </c>
      <c r="B195" s="1" t="s">
        <v>84</v>
      </c>
      <c r="C195" s="86">
        <v>1</v>
      </c>
      <c r="D195" s="86">
        <v>1</v>
      </c>
      <c r="E195" s="86">
        <v>1</v>
      </c>
      <c r="F195" s="86">
        <v>1</v>
      </c>
      <c r="G195" s="86"/>
      <c r="H195" s="86"/>
      <c r="I195" s="86"/>
      <c r="J195" s="86"/>
      <c r="O195" s="90">
        <v>201.6</v>
      </c>
      <c r="P195" s="90">
        <v>115.18</v>
      </c>
      <c r="Q195" s="90">
        <v>20.48</v>
      </c>
      <c r="R195" s="90">
        <v>337.26</v>
      </c>
      <c r="S195" s="90">
        <v>141.22</v>
      </c>
      <c r="T195" s="90">
        <v>115.14</v>
      </c>
      <c r="U195" s="90">
        <v>0</v>
      </c>
      <c r="V195" s="90">
        <v>256.36</v>
      </c>
      <c r="W195" s="90">
        <v>69.73</v>
      </c>
      <c r="X195" s="90">
        <v>0</v>
      </c>
      <c r="Y195" s="90">
        <v>0</v>
      </c>
      <c r="Z195" s="90">
        <v>69.73</v>
      </c>
      <c r="AA195" s="90">
        <v>69.73</v>
      </c>
      <c r="AB195" s="90">
        <v>0</v>
      </c>
      <c r="AC195" s="90">
        <v>0</v>
      </c>
      <c r="AD195" s="90">
        <v>69.73</v>
      </c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</row>
    <row r="196" spans="1:54" x14ac:dyDescent="0.25">
      <c r="A196" s="87">
        <v>98220</v>
      </c>
      <c r="B196" s="1" t="s">
        <v>84</v>
      </c>
      <c r="C196" s="86">
        <v>1</v>
      </c>
      <c r="D196" s="86"/>
      <c r="E196" s="86">
        <v>1</v>
      </c>
      <c r="F196" s="86">
        <v>1</v>
      </c>
      <c r="G196" s="86">
        <v>1</v>
      </c>
      <c r="H196" s="86">
        <v>1</v>
      </c>
      <c r="I196" s="86">
        <v>2</v>
      </c>
      <c r="J196" s="86">
        <v>1</v>
      </c>
      <c r="K196">
        <v>1</v>
      </c>
      <c r="L196">
        <v>2</v>
      </c>
      <c r="O196" s="90">
        <v>225.48</v>
      </c>
      <c r="P196" s="90">
        <v>0</v>
      </c>
      <c r="Q196" s="90">
        <v>0</v>
      </c>
      <c r="R196" s="90">
        <v>225.48</v>
      </c>
      <c r="S196" s="90"/>
      <c r="T196" s="90"/>
      <c r="U196" s="90"/>
      <c r="V196" s="90"/>
      <c r="W196" s="90">
        <v>1093.01</v>
      </c>
      <c r="X196" s="90">
        <v>0</v>
      </c>
      <c r="Y196" s="90">
        <v>0</v>
      </c>
      <c r="Z196" s="90">
        <v>1093.01</v>
      </c>
      <c r="AA196" s="90">
        <v>1153.3499999999999</v>
      </c>
      <c r="AB196" s="90">
        <v>0</v>
      </c>
      <c r="AC196" s="90">
        <v>0</v>
      </c>
      <c r="AD196" s="90">
        <v>1153.3499999999999</v>
      </c>
      <c r="AE196" s="90">
        <v>802.57</v>
      </c>
      <c r="AF196" s="90">
        <v>1153.3499999999999</v>
      </c>
      <c r="AG196" s="90">
        <v>0</v>
      </c>
      <c r="AH196" s="90">
        <v>1955.92</v>
      </c>
      <c r="AI196" s="90">
        <v>77.12</v>
      </c>
      <c r="AJ196" s="90">
        <v>165.14</v>
      </c>
      <c r="AK196" s="90">
        <v>1032.02</v>
      </c>
      <c r="AL196" s="90">
        <v>1274.28</v>
      </c>
      <c r="AM196" s="90">
        <v>721.28</v>
      </c>
      <c r="AN196" s="90">
        <v>77.12</v>
      </c>
      <c r="AO196" s="90">
        <v>1174.1100000000001</v>
      </c>
      <c r="AP196" s="90">
        <v>1972.51</v>
      </c>
      <c r="AQ196" s="90">
        <v>46.1</v>
      </c>
      <c r="AR196" s="90">
        <v>39.409999999999997</v>
      </c>
      <c r="AS196" s="90">
        <v>1382.84</v>
      </c>
      <c r="AT196" s="90">
        <v>1336.74</v>
      </c>
      <c r="AU196" s="90">
        <v>0</v>
      </c>
      <c r="AV196" s="90">
        <v>46.1</v>
      </c>
      <c r="AW196" s="90">
        <v>1336.74</v>
      </c>
      <c r="AX196" s="90">
        <v>1336.74</v>
      </c>
      <c r="AY196" s="90">
        <v>61.22</v>
      </c>
      <c r="AZ196" s="90">
        <v>0</v>
      </c>
      <c r="BA196" s="90">
        <v>244.16</v>
      </c>
      <c r="BB196" s="90">
        <v>61.22</v>
      </c>
    </row>
    <row r="197" spans="1:54" x14ac:dyDescent="0.25">
      <c r="A197" s="87">
        <v>98221</v>
      </c>
      <c r="B197" s="1" t="s">
        <v>84</v>
      </c>
      <c r="C197" s="86">
        <v>33</v>
      </c>
      <c r="D197" s="86">
        <v>51</v>
      </c>
      <c r="E197" s="86">
        <v>37</v>
      </c>
      <c r="F197" s="86">
        <v>36</v>
      </c>
      <c r="G197" s="86">
        <v>41</v>
      </c>
      <c r="H197" s="86">
        <v>55</v>
      </c>
      <c r="I197" s="86">
        <v>40</v>
      </c>
      <c r="J197" s="86">
        <v>52</v>
      </c>
      <c r="K197">
        <v>58</v>
      </c>
      <c r="L197">
        <v>52</v>
      </c>
      <c r="O197" s="90">
        <v>10637.61</v>
      </c>
      <c r="P197" s="90">
        <v>2953.12</v>
      </c>
      <c r="Q197" s="90">
        <v>1691.43</v>
      </c>
      <c r="R197" s="90">
        <v>22868.38</v>
      </c>
      <c r="S197" s="90">
        <v>23514.240000000002</v>
      </c>
      <c r="T197" s="90">
        <v>5062.84</v>
      </c>
      <c r="U197" s="90">
        <v>12516.880000000001</v>
      </c>
      <c r="V197" s="90">
        <v>41093.96</v>
      </c>
      <c r="W197" s="90">
        <v>10771.79</v>
      </c>
      <c r="X197" s="90">
        <v>6624.24</v>
      </c>
      <c r="Y197" s="90">
        <v>13411.5</v>
      </c>
      <c r="Z197" s="90">
        <v>30807.53</v>
      </c>
      <c r="AA197" s="90">
        <v>16214.31</v>
      </c>
      <c r="AB197" s="90">
        <v>2845.69</v>
      </c>
      <c r="AC197" s="90">
        <v>15985.02</v>
      </c>
      <c r="AD197" s="90">
        <v>35045.019999999997</v>
      </c>
      <c r="AE197" s="90">
        <v>13489.94</v>
      </c>
      <c r="AF197" s="90">
        <v>7247.61</v>
      </c>
      <c r="AG197" s="90">
        <v>2668.2</v>
      </c>
      <c r="AH197" s="90">
        <v>39229.589999999997</v>
      </c>
      <c r="AI197" s="90">
        <v>8741.2199999999993</v>
      </c>
      <c r="AJ197" s="90">
        <v>8906.93</v>
      </c>
      <c r="AK197" s="90">
        <v>25230.93</v>
      </c>
      <c r="AL197" s="90">
        <v>42879.08</v>
      </c>
      <c r="AM197" s="90">
        <v>4331.1099999999997</v>
      </c>
      <c r="AN197" s="90">
        <v>2193.87</v>
      </c>
      <c r="AO197" s="90">
        <v>10977.75</v>
      </c>
      <c r="AP197" s="90">
        <v>17502.73</v>
      </c>
      <c r="AQ197" s="90">
        <v>3957.5</v>
      </c>
      <c r="AR197" s="90">
        <v>1482.85</v>
      </c>
      <c r="AS197" s="90">
        <v>20200.84</v>
      </c>
      <c r="AT197" s="90">
        <v>11984.26</v>
      </c>
      <c r="AU197" s="90">
        <v>3941.02</v>
      </c>
      <c r="AV197" s="90">
        <v>2339.31</v>
      </c>
      <c r="AW197" s="90">
        <v>21219.670000000002</v>
      </c>
      <c r="AX197" s="90">
        <v>12073.09</v>
      </c>
      <c r="AY197" s="90">
        <v>5334.17</v>
      </c>
      <c r="AZ197" s="90">
        <v>1529.71</v>
      </c>
      <c r="BA197" s="90">
        <v>21015.129999999997</v>
      </c>
      <c r="BB197" s="90">
        <v>9899.23</v>
      </c>
    </row>
    <row r="198" spans="1:54" x14ac:dyDescent="0.25">
      <c r="A198" s="87">
        <v>98223</v>
      </c>
      <c r="B198" s="1" t="s">
        <v>84</v>
      </c>
      <c r="C198" s="86">
        <v>57</v>
      </c>
      <c r="D198" s="86">
        <v>60</v>
      </c>
      <c r="E198" s="86">
        <v>47</v>
      </c>
      <c r="F198" s="86">
        <v>72</v>
      </c>
      <c r="G198" s="86">
        <v>66</v>
      </c>
      <c r="H198" s="86">
        <v>60</v>
      </c>
      <c r="I198" s="86">
        <v>76</v>
      </c>
      <c r="J198" s="86">
        <v>55</v>
      </c>
      <c r="K198">
        <v>58</v>
      </c>
      <c r="L198">
        <v>66</v>
      </c>
      <c r="O198" s="90">
        <v>15704.11</v>
      </c>
      <c r="P198" s="90">
        <v>2897.63</v>
      </c>
      <c r="Q198" s="90">
        <v>1045.57</v>
      </c>
      <c r="R198" s="90">
        <v>26022.07</v>
      </c>
      <c r="S198" s="90">
        <v>22362.09</v>
      </c>
      <c r="T198" s="90">
        <v>5138.33</v>
      </c>
      <c r="U198" s="90">
        <v>6122.16</v>
      </c>
      <c r="V198" s="90">
        <v>33622.58</v>
      </c>
      <c r="W198" s="90">
        <v>17795.79</v>
      </c>
      <c r="X198" s="90">
        <v>5719.03</v>
      </c>
      <c r="Y198" s="90">
        <v>2096.13</v>
      </c>
      <c r="Z198" s="90">
        <v>25610.95</v>
      </c>
      <c r="AA198" s="90">
        <v>32949.550000000003</v>
      </c>
      <c r="AB198" s="90">
        <v>8324.32</v>
      </c>
      <c r="AC198" s="90">
        <v>4723.78</v>
      </c>
      <c r="AD198" s="90">
        <v>45997.65</v>
      </c>
      <c r="AE198" s="90">
        <v>22680.59</v>
      </c>
      <c r="AF198" s="90">
        <v>15538.88</v>
      </c>
      <c r="AG198" s="90">
        <v>3239.36</v>
      </c>
      <c r="AH198" s="90">
        <v>44304.31</v>
      </c>
      <c r="AI198" s="90">
        <v>9716.3700000000008</v>
      </c>
      <c r="AJ198" s="90">
        <v>15765.63</v>
      </c>
      <c r="AK198" s="90">
        <v>20282.689999999999</v>
      </c>
      <c r="AL198" s="90">
        <v>45764.69</v>
      </c>
      <c r="AM198" s="90">
        <v>13661.16</v>
      </c>
      <c r="AN198" s="90">
        <v>5147.25</v>
      </c>
      <c r="AO198" s="90">
        <v>23604.870000000003</v>
      </c>
      <c r="AP198" s="90">
        <v>42413.279999999999</v>
      </c>
      <c r="AQ198" s="90">
        <v>7695.68</v>
      </c>
      <c r="AR198" s="90">
        <v>2552.42</v>
      </c>
      <c r="AS198" s="90">
        <v>49319.65</v>
      </c>
      <c r="AT198" s="90">
        <v>32691.11</v>
      </c>
      <c r="AU198" s="90">
        <v>7927.21</v>
      </c>
      <c r="AV198" s="90">
        <v>957.39</v>
      </c>
      <c r="AW198" s="90">
        <v>41537.599999999999</v>
      </c>
      <c r="AX198" s="90">
        <v>25164.52</v>
      </c>
      <c r="AY198" s="90">
        <v>5964.7</v>
      </c>
      <c r="AZ198" s="90">
        <v>3566.81</v>
      </c>
      <c r="BA198" s="90">
        <v>39819.689999999995</v>
      </c>
      <c r="BB198" s="90">
        <v>26219.01</v>
      </c>
    </row>
    <row r="199" spans="1:54" x14ac:dyDescent="0.25">
      <c r="A199" s="87">
        <v>98225</v>
      </c>
      <c r="B199" s="1" t="s">
        <v>84</v>
      </c>
      <c r="C199" s="86">
        <v>103</v>
      </c>
      <c r="D199" s="86">
        <v>126</v>
      </c>
      <c r="E199" s="86">
        <v>61</v>
      </c>
      <c r="F199" s="86">
        <v>107</v>
      </c>
      <c r="G199" s="86">
        <v>108</v>
      </c>
      <c r="H199" s="86">
        <v>82</v>
      </c>
      <c r="I199" s="86">
        <v>131</v>
      </c>
      <c r="J199" s="86">
        <v>71</v>
      </c>
      <c r="K199">
        <v>132</v>
      </c>
      <c r="L199">
        <v>137</v>
      </c>
      <c r="O199" s="90">
        <v>35811.03</v>
      </c>
      <c r="P199" s="90">
        <v>7270.94</v>
      </c>
      <c r="Q199" s="90">
        <v>3121.17</v>
      </c>
      <c r="R199" s="90">
        <v>67771.73</v>
      </c>
      <c r="S199" s="90">
        <v>43413.42</v>
      </c>
      <c r="T199" s="90">
        <v>10048.879999999999</v>
      </c>
      <c r="U199" s="90">
        <v>21791.64</v>
      </c>
      <c r="V199" s="90">
        <v>75253.94</v>
      </c>
      <c r="W199" s="90">
        <v>6575.37</v>
      </c>
      <c r="X199" s="90">
        <v>8045.11</v>
      </c>
      <c r="Y199" s="90">
        <v>13018.400000000001</v>
      </c>
      <c r="Z199" s="90">
        <v>27638.880000000001</v>
      </c>
      <c r="AA199" s="90">
        <v>36858.86</v>
      </c>
      <c r="AB199" s="90">
        <v>7627.13</v>
      </c>
      <c r="AC199" s="90">
        <v>18765.900000000001</v>
      </c>
      <c r="AD199" s="90">
        <v>63251.89</v>
      </c>
      <c r="AE199" s="90">
        <v>26617.3</v>
      </c>
      <c r="AF199" s="90">
        <v>9750.61</v>
      </c>
      <c r="AG199" s="90">
        <v>10872.2</v>
      </c>
      <c r="AH199" s="90">
        <v>63158.41</v>
      </c>
      <c r="AI199" s="90">
        <v>11838.14</v>
      </c>
      <c r="AJ199" s="90">
        <v>10018.49</v>
      </c>
      <c r="AK199" s="90">
        <v>29741.26</v>
      </c>
      <c r="AL199" s="90">
        <v>51597.89</v>
      </c>
      <c r="AM199" s="90">
        <v>16469.73</v>
      </c>
      <c r="AN199" s="90">
        <v>4704.46</v>
      </c>
      <c r="AO199" s="90">
        <v>29425.22</v>
      </c>
      <c r="AP199" s="90">
        <v>50599.41</v>
      </c>
      <c r="AQ199" s="90">
        <v>4224.78</v>
      </c>
      <c r="AR199" s="90">
        <v>3095.43</v>
      </c>
      <c r="AS199" s="90">
        <v>33668.980000000003</v>
      </c>
      <c r="AT199" s="90">
        <v>24838.1</v>
      </c>
      <c r="AU199" s="90">
        <v>11167.79</v>
      </c>
      <c r="AV199" s="90">
        <v>2776.72</v>
      </c>
      <c r="AW199" s="90">
        <v>57642.05</v>
      </c>
      <c r="AX199" s="90">
        <v>32578.33</v>
      </c>
      <c r="AY199" s="90">
        <v>17774.439999999999</v>
      </c>
      <c r="AZ199" s="90">
        <v>4367.75</v>
      </c>
      <c r="BA199" s="90">
        <v>73195.569999999992</v>
      </c>
      <c r="BB199" s="90">
        <v>34068.160000000003</v>
      </c>
    </row>
    <row r="200" spans="1:54" x14ac:dyDescent="0.25">
      <c r="A200" s="87">
        <v>98226</v>
      </c>
      <c r="B200" s="1" t="s">
        <v>84</v>
      </c>
      <c r="C200" s="86">
        <v>89</v>
      </c>
      <c r="D200" s="86">
        <v>137</v>
      </c>
      <c r="E200" s="86">
        <v>72</v>
      </c>
      <c r="F200" s="86">
        <v>133</v>
      </c>
      <c r="G200" s="86">
        <v>85</v>
      </c>
      <c r="H200" s="86">
        <v>46</v>
      </c>
      <c r="I200" s="86">
        <v>91</v>
      </c>
      <c r="J200" s="86">
        <v>52</v>
      </c>
      <c r="K200">
        <v>103</v>
      </c>
      <c r="L200">
        <v>106</v>
      </c>
      <c r="O200" s="90">
        <v>23337.279999999999</v>
      </c>
      <c r="P200" s="90">
        <v>2637.23</v>
      </c>
      <c r="Q200" s="90">
        <v>837.29</v>
      </c>
      <c r="R200" s="90">
        <v>29851.72</v>
      </c>
      <c r="S200" s="90">
        <v>50586.62</v>
      </c>
      <c r="T200" s="90">
        <v>9419.8799999999992</v>
      </c>
      <c r="U200" s="90">
        <v>4272.7300000000005</v>
      </c>
      <c r="V200" s="90">
        <v>64279.23</v>
      </c>
      <c r="W200" s="90">
        <v>11924.57</v>
      </c>
      <c r="X200" s="90">
        <v>12980.39</v>
      </c>
      <c r="Y200" s="90">
        <v>9521.86</v>
      </c>
      <c r="Z200" s="90">
        <v>34426.82</v>
      </c>
      <c r="AA200" s="90">
        <v>51218.47</v>
      </c>
      <c r="AB200" s="90">
        <v>8155.78</v>
      </c>
      <c r="AC200" s="90">
        <v>17305.97</v>
      </c>
      <c r="AD200" s="90">
        <v>76680.22</v>
      </c>
      <c r="AE200" s="90">
        <v>24357.83</v>
      </c>
      <c r="AF200" s="90">
        <v>17346.72</v>
      </c>
      <c r="AG200" s="90">
        <v>8658.83</v>
      </c>
      <c r="AH200" s="90">
        <v>62348.95</v>
      </c>
      <c r="AI200" s="90">
        <v>9247.3700000000008</v>
      </c>
      <c r="AJ200" s="90">
        <v>6598.29</v>
      </c>
      <c r="AK200" s="90">
        <v>18724.22</v>
      </c>
      <c r="AL200" s="90">
        <v>34569.879999999997</v>
      </c>
      <c r="AM200" s="90">
        <v>13457.63</v>
      </c>
      <c r="AN200" s="90">
        <v>2981.11</v>
      </c>
      <c r="AO200" s="90">
        <v>14434.939999999999</v>
      </c>
      <c r="AP200" s="90">
        <v>30873.68</v>
      </c>
      <c r="AQ200" s="90">
        <v>2854.55</v>
      </c>
      <c r="AR200" s="90">
        <v>5090.17</v>
      </c>
      <c r="AS200" s="90">
        <v>20972.579999999998</v>
      </c>
      <c r="AT200" s="90">
        <v>14196.28</v>
      </c>
      <c r="AU200" s="90">
        <v>11609.55</v>
      </c>
      <c r="AV200" s="90">
        <v>1015.2</v>
      </c>
      <c r="AW200" s="90">
        <v>50430</v>
      </c>
      <c r="AX200" s="90">
        <v>22786.74</v>
      </c>
      <c r="AY200" s="90">
        <v>5578.26</v>
      </c>
      <c r="AZ200" s="90">
        <v>2612.63</v>
      </c>
      <c r="BA200" s="90">
        <v>27255.699999999997</v>
      </c>
      <c r="BB200" s="90">
        <v>14078.82</v>
      </c>
    </row>
    <row r="201" spans="1:54" x14ac:dyDescent="0.25">
      <c r="A201" s="87">
        <v>98229</v>
      </c>
      <c r="B201" s="1" t="s">
        <v>84</v>
      </c>
      <c r="C201" s="86">
        <v>21</v>
      </c>
      <c r="D201" s="86">
        <v>21</v>
      </c>
      <c r="E201" s="86">
        <v>9</v>
      </c>
      <c r="F201" s="86">
        <v>26</v>
      </c>
      <c r="G201" s="86">
        <v>13</v>
      </c>
      <c r="H201" s="86">
        <v>9</v>
      </c>
      <c r="I201" s="86">
        <v>23</v>
      </c>
      <c r="J201" s="86">
        <v>11</v>
      </c>
      <c r="K201">
        <v>22</v>
      </c>
      <c r="L201">
        <v>19</v>
      </c>
      <c r="O201" s="90">
        <v>5427.93</v>
      </c>
      <c r="P201" s="90">
        <v>998.44</v>
      </c>
      <c r="Q201" s="90">
        <v>169.3</v>
      </c>
      <c r="R201" s="90">
        <v>6595.67</v>
      </c>
      <c r="S201" s="90">
        <v>3606.22</v>
      </c>
      <c r="T201" s="90">
        <v>2265.75</v>
      </c>
      <c r="U201" s="90">
        <v>229.85000000000002</v>
      </c>
      <c r="V201" s="90">
        <v>6101.82</v>
      </c>
      <c r="W201" s="90">
        <v>761.59</v>
      </c>
      <c r="X201" s="90">
        <v>887.01</v>
      </c>
      <c r="Y201" s="90">
        <v>1022.6300000000001</v>
      </c>
      <c r="Z201" s="90">
        <v>2671.23</v>
      </c>
      <c r="AA201" s="90">
        <v>4560.1099999999997</v>
      </c>
      <c r="AB201" s="90">
        <v>602.14</v>
      </c>
      <c r="AC201" s="90">
        <v>1790.3899999999999</v>
      </c>
      <c r="AD201" s="90">
        <v>6952.64</v>
      </c>
      <c r="AE201" s="90">
        <v>2625.7</v>
      </c>
      <c r="AF201" s="90">
        <v>1050.01</v>
      </c>
      <c r="AG201" s="90">
        <v>722.14</v>
      </c>
      <c r="AH201" s="90">
        <v>5618.09</v>
      </c>
      <c r="AI201" s="90">
        <v>885.96</v>
      </c>
      <c r="AJ201" s="90">
        <v>834.7</v>
      </c>
      <c r="AK201" s="90">
        <v>1461.62</v>
      </c>
      <c r="AL201" s="90">
        <v>3182.28</v>
      </c>
      <c r="AM201" s="90">
        <v>1383.24</v>
      </c>
      <c r="AN201" s="90">
        <v>851.61</v>
      </c>
      <c r="AO201" s="90">
        <v>2296.3199999999997</v>
      </c>
      <c r="AP201" s="90">
        <v>4531.17</v>
      </c>
      <c r="AQ201" s="90">
        <v>328.13</v>
      </c>
      <c r="AR201" s="90">
        <v>182.86</v>
      </c>
      <c r="AS201" s="90">
        <v>2204.9299999999998</v>
      </c>
      <c r="AT201" s="90">
        <v>1573.69</v>
      </c>
      <c r="AU201" s="90">
        <v>3954.92</v>
      </c>
      <c r="AV201" s="90">
        <v>235.92</v>
      </c>
      <c r="AW201" s="90">
        <v>11577.61</v>
      </c>
      <c r="AX201" s="90">
        <v>5388.03</v>
      </c>
      <c r="AY201" s="90">
        <v>2188.46</v>
      </c>
      <c r="AZ201" s="90">
        <v>145.84</v>
      </c>
      <c r="BA201" s="90">
        <v>8200.64</v>
      </c>
      <c r="BB201" s="90">
        <v>3683.11</v>
      </c>
    </row>
    <row r="202" spans="1:54" x14ac:dyDescent="0.25">
      <c r="A202" s="87">
        <v>98230</v>
      </c>
      <c r="B202" s="1" t="s">
        <v>84</v>
      </c>
      <c r="C202" s="86">
        <v>27</v>
      </c>
      <c r="D202" s="86">
        <v>25</v>
      </c>
      <c r="E202" s="86">
        <v>26</v>
      </c>
      <c r="F202" s="86">
        <v>24</v>
      </c>
      <c r="G202" s="86">
        <v>23</v>
      </c>
      <c r="H202" s="86">
        <v>28</v>
      </c>
      <c r="I202" s="86">
        <v>25</v>
      </c>
      <c r="J202" s="86">
        <v>20</v>
      </c>
      <c r="K202">
        <v>33</v>
      </c>
      <c r="L202">
        <v>29</v>
      </c>
      <c r="O202" s="90">
        <v>5684.48</v>
      </c>
      <c r="P202" s="90">
        <v>1684.41</v>
      </c>
      <c r="Q202" s="90">
        <v>888.79</v>
      </c>
      <c r="R202" s="90">
        <v>9994.98</v>
      </c>
      <c r="S202" s="90">
        <v>5561.16</v>
      </c>
      <c r="T202" s="90">
        <v>2664.95</v>
      </c>
      <c r="U202" s="90">
        <v>2385.2200000000003</v>
      </c>
      <c r="V202" s="90">
        <v>10611.33</v>
      </c>
      <c r="W202" s="90">
        <v>4898.6899999999996</v>
      </c>
      <c r="X202" s="90">
        <v>2211.35</v>
      </c>
      <c r="Y202" s="90">
        <v>4164.7700000000004</v>
      </c>
      <c r="Z202" s="90">
        <v>11274.81</v>
      </c>
      <c r="AA202" s="90">
        <v>5216.8</v>
      </c>
      <c r="AB202" s="90">
        <v>1817.56</v>
      </c>
      <c r="AC202" s="90">
        <v>4058.27</v>
      </c>
      <c r="AD202" s="90">
        <v>11092.63</v>
      </c>
      <c r="AE202" s="90">
        <v>4162.1400000000003</v>
      </c>
      <c r="AF202" s="90">
        <v>2070.14</v>
      </c>
      <c r="AG202" s="90">
        <v>377.04</v>
      </c>
      <c r="AH202" s="90">
        <v>7938.23</v>
      </c>
      <c r="AI202" s="90">
        <v>5644.7</v>
      </c>
      <c r="AJ202" s="90">
        <v>2359.5700000000002</v>
      </c>
      <c r="AK202" s="90">
        <v>3362.2599999999998</v>
      </c>
      <c r="AL202" s="90">
        <v>11366.53</v>
      </c>
      <c r="AM202" s="90">
        <v>4060.52</v>
      </c>
      <c r="AN202" s="90">
        <v>1355.93</v>
      </c>
      <c r="AO202" s="90">
        <v>4760.92</v>
      </c>
      <c r="AP202" s="90">
        <v>10177.370000000001</v>
      </c>
      <c r="AQ202" s="90">
        <v>1902.47</v>
      </c>
      <c r="AR202" s="90">
        <v>192.18</v>
      </c>
      <c r="AS202" s="90">
        <v>7799.54</v>
      </c>
      <c r="AT202" s="90">
        <v>4576.1099999999997</v>
      </c>
      <c r="AU202" s="90">
        <v>3275.65</v>
      </c>
      <c r="AV202" s="90">
        <v>1572.22</v>
      </c>
      <c r="AW202" s="90">
        <v>12671.31</v>
      </c>
      <c r="AX202" s="90">
        <v>6197.05</v>
      </c>
      <c r="AY202" s="90">
        <v>2698.65</v>
      </c>
      <c r="AZ202" s="90">
        <v>1004.47</v>
      </c>
      <c r="BA202" s="90">
        <v>11436.44</v>
      </c>
      <c r="BB202" s="90">
        <v>5745.4</v>
      </c>
    </row>
    <row r="203" spans="1:54" x14ac:dyDescent="0.25">
      <c r="A203" s="87">
        <v>98233</v>
      </c>
      <c r="B203" s="1" t="s">
        <v>84</v>
      </c>
      <c r="C203" s="86">
        <v>62</v>
      </c>
      <c r="D203" s="86">
        <v>52</v>
      </c>
      <c r="E203" s="86">
        <v>75</v>
      </c>
      <c r="F203" s="86">
        <v>82</v>
      </c>
      <c r="G203" s="86">
        <v>68</v>
      </c>
      <c r="H203" s="86">
        <v>42</v>
      </c>
      <c r="I203" s="86">
        <v>68</v>
      </c>
      <c r="J203" s="86">
        <v>69</v>
      </c>
      <c r="K203">
        <v>72</v>
      </c>
      <c r="L203">
        <v>73</v>
      </c>
      <c r="O203" s="90">
        <v>29638.54</v>
      </c>
      <c r="P203" s="90">
        <v>4157.26</v>
      </c>
      <c r="Q203" s="90">
        <v>285.54000000000002</v>
      </c>
      <c r="R203" s="90">
        <v>35864.910000000003</v>
      </c>
      <c r="S203" s="90">
        <v>24316.3</v>
      </c>
      <c r="T203" s="90">
        <v>2295.9899999999998</v>
      </c>
      <c r="U203" s="90">
        <v>3412.31</v>
      </c>
      <c r="V203" s="90">
        <v>30024.6</v>
      </c>
      <c r="W203" s="90">
        <v>41758.019999999997</v>
      </c>
      <c r="X203" s="90">
        <v>4253.99</v>
      </c>
      <c r="Y203" s="90">
        <v>4066.1400000000003</v>
      </c>
      <c r="Z203" s="90">
        <v>50078.15</v>
      </c>
      <c r="AA203" s="90">
        <v>34411.919999999998</v>
      </c>
      <c r="AB203" s="90">
        <v>8264.0300000000007</v>
      </c>
      <c r="AC203" s="90">
        <v>4344.55</v>
      </c>
      <c r="AD203" s="90">
        <v>47020.5</v>
      </c>
      <c r="AE203" s="90">
        <v>20519.64</v>
      </c>
      <c r="AF203" s="90">
        <v>6419.07</v>
      </c>
      <c r="AG203" s="90">
        <v>5961.47</v>
      </c>
      <c r="AH203" s="90">
        <v>36145.49</v>
      </c>
      <c r="AI203" s="90">
        <v>1106.68</v>
      </c>
      <c r="AJ203" s="90">
        <v>7683.64</v>
      </c>
      <c r="AK203" s="90">
        <v>12220.009999999998</v>
      </c>
      <c r="AL203" s="90">
        <v>21010.33</v>
      </c>
      <c r="AM203" s="90">
        <v>6492.23</v>
      </c>
      <c r="AN203" s="90">
        <v>4025.73</v>
      </c>
      <c r="AO203" s="90">
        <v>11880.84</v>
      </c>
      <c r="AP203" s="90">
        <v>22398.799999999999</v>
      </c>
      <c r="AQ203" s="90">
        <v>5098.9399999999996</v>
      </c>
      <c r="AR203" s="90">
        <v>1668.48</v>
      </c>
      <c r="AS203" s="90">
        <v>20854.72</v>
      </c>
      <c r="AT203" s="90">
        <v>11103.12</v>
      </c>
      <c r="AU203" s="90">
        <v>6045.75</v>
      </c>
      <c r="AV203" s="90">
        <v>1313.51</v>
      </c>
      <c r="AW203" s="90">
        <v>25138.63</v>
      </c>
      <c r="AX203" s="90">
        <v>11802.62</v>
      </c>
      <c r="AY203" s="90">
        <v>6952.57</v>
      </c>
      <c r="AZ203" s="90">
        <v>2347.64</v>
      </c>
      <c r="BA203" s="90">
        <v>28213.06</v>
      </c>
      <c r="BB203" s="90">
        <v>13307.98</v>
      </c>
    </row>
    <row r="204" spans="1:54" x14ac:dyDescent="0.25">
      <c r="A204" s="87">
        <v>98240</v>
      </c>
      <c r="B204" s="1" t="s">
        <v>84</v>
      </c>
      <c r="C204" s="86">
        <v>1</v>
      </c>
      <c r="D204" s="86">
        <v>3</v>
      </c>
      <c r="E204" s="86">
        <v>1</v>
      </c>
      <c r="F204" s="86">
        <v>1</v>
      </c>
      <c r="G204" s="86">
        <v>2</v>
      </c>
      <c r="H204" s="86">
        <v>2</v>
      </c>
      <c r="I204" s="86">
        <v>1</v>
      </c>
      <c r="J204" s="86">
        <v>3</v>
      </c>
      <c r="K204">
        <v>2</v>
      </c>
      <c r="O204" s="90">
        <v>167.64</v>
      </c>
      <c r="P204" s="90">
        <v>101.79</v>
      </c>
      <c r="Q204" s="90">
        <v>20.79</v>
      </c>
      <c r="R204" s="90">
        <v>290.22000000000003</v>
      </c>
      <c r="S204" s="90">
        <v>979.43</v>
      </c>
      <c r="T204" s="90">
        <v>0</v>
      </c>
      <c r="U204" s="90">
        <v>0</v>
      </c>
      <c r="V204" s="90">
        <v>979.43</v>
      </c>
      <c r="W204" s="90">
        <v>231.76</v>
      </c>
      <c r="X204" s="90">
        <v>0</v>
      </c>
      <c r="Y204" s="90">
        <v>0</v>
      </c>
      <c r="Z204" s="90">
        <v>231.76</v>
      </c>
      <c r="AA204" s="90">
        <v>191.54</v>
      </c>
      <c r="AB204" s="90">
        <v>231.76</v>
      </c>
      <c r="AC204" s="90">
        <v>0</v>
      </c>
      <c r="AD204" s="90">
        <v>423.3</v>
      </c>
      <c r="AE204" s="90">
        <v>234.73</v>
      </c>
      <c r="AF204" s="90">
        <v>0</v>
      </c>
      <c r="AG204" s="90">
        <v>0</v>
      </c>
      <c r="AH204" s="90">
        <v>234.73</v>
      </c>
      <c r="AI204" s="90">
        <v>608.34</v>
      </c>
      <c r="AJ204" s="90">
        <v>0</v>
      </c>
      <c r="AK204" s="90">
        <v>0</v>
      </c>
      <c r="AL204" s="90">
        <v>608.34</v>
      </c>
      <c r="AM204" s="90">
        <v>20.55</v>
      </c>
      <c r="AN204" s="90">
        <v>0</v>
      </c>
      <c r="AO204" s="90">
        <v>0</v>
      </c>
      <c r="AP204" s="90">
        <v>20.55</v>
      </c>
      <c r="AQ204" s="90">
        <v>85.49</v>
      </c>
      <c r="AR204" s="90">
        <v>20.55</v>
      </c>
      <c r="AS204" s="90">
        <v>277.01</v>
      </c>
      <c r="AT204" s="90">
        <v>106.04</v>
      </c>
      <c r="AU204" s="90">
        <v>577.95000000000005</v>
      </c>
      <c r="AV204" s="90">
        <v>24.31</v>
      </c>
      <c r="AW204" s="90">
        <v>1729.66</v>
      </c>
      <c r="AX204" s="90">
        <v>622.80999999999995</v>
      </c>
      <c r="AY204" s="90"/>
      <c r="AZ204" s="90"/>
      <c r="BA204" s="90"/>
      <c r="BB204" s="90"/>
    </row>
    <row r="205" spans="1:54" x14ac:dyDescent="0.25">
      <c r="A205" s="87">
        <v>98244</v>
      </c>
      <c r="B205" s="1" t="s">
        <v>84</v>
      </c>
      <c r="C205" s="86"/>
      <c r="D205" s="86">
        <v>1</v>
      </c>
      <c r="E205" s="86"/>
      <c r="F205" s="86"/>
      <c r="G205" s="86"/>
      <c r="H205" s="86"/>
      <c r="I205" s="86"/>
      <c r="J205" s="86"/>
      <c r="K205">
        <v>1</v>
      </c>
      <c r="O205" s="90"/>
      <c r="P205" s="90"/>
      <c r="Q205" s="90"/>
      <c r="R205" s="90"/>
      <c r="S205" s="90">
        <v>411.57</v>
      </c>
      <c r="T205" s="90">
        <v>0</v>
      </c>
      <c r="U205" s="90">
        <v>0</v>
      </c>
      <c r="V205" s="90">
        <v>411.57</v>
      </c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>
        <v>231.76</v>
      </c>
      <c r="AV205" s="90">
        <v>0</v>
      </c>
      <c r="AW205" s="90">
        <v>661.36</v>
      </c>
      <c r="AX205" s="90">
        <v>231.76</v>
      </c>
      <c r="AY205" s="90"/>
      <c r="AZ205" s="90"/>
      <c r="BA205" s="90"/>
      <c r="BB205" s="90"/>
    </row>
    <row r="206" spans="1:54" x14ac:dyDescent="0.25">
      <c r="A206" s="87">
        <v>98247</v>
      </c>
      <c r="B206" s="1" t="s">
        <v>84</v>
      </c>
      <c r="C206" s="86">
        <v>5</v>
      </c>
      <c r="D206" s="86">
        <v>3</v>
      </c>
      <c r="E206" s="86">
        <v>7</v>
      </c>
      <c r="F206" s="86">
        <v>7</v>
      </c>
      <c r="G206" s="86">
        <v>3</v>
      </c>
      <c r="H206" s="86">
        <v>5</v>
      </c>
      <c r="I206" s="86">
        <v>2</v>
      </c>
      <c r="J206" s="86">
        <v>2</v>
      </c>
      <c r="K206">
        <v>5</v>
      </c>
      <c r="L206">
        <v>3</v>
      </c>
      <c r="O206" s="90">
        <v>729.54</v>
      </c>
      <c r="P206" s="90">
        <v>27.56</v>
      </c>
      <c r="Q206" s="90">
        <v>14.78</v>
      </c>
      <c r="R206" s="90">
        <v>839.78</v>
      </c>
      <c r="S206" s="90">
        <v>1007.55</v>
      </c>
      <c r="T206" s="90">
        <v>13.78</v>
      </c>
      <c r="U206" s="90">
        <v>96.460000000000008</v>
      </c>
      <c r="V206" s="90">
        <v>1117.79</v>
      </c>
      <c r="W206" s="90">
        <v>956.3</v>
      </c>
      <c r="X206" s="90">
        <v>907.55</v>
      </c>
      <c r="Y206" s="90">
        <v>110.24</v>
      </c>
      <c r="Z206" s="90">
        <v>1974.09</v>
      </c>
      <c r="AA206" s="90">
        <v>883.91</v>
      </c>
      <c r="AB206" s="90">
        <v>231.22</v>
      </c>
      <c r="AC206" s="90">
        <v>257.69</v>
      </c>
      <c r="AD206" s="90">
        <v>1372.82</v>
      </c>
      <c r="AE206" s="90">
        <v>48.56</v>
      </c>
      <c r="AF206" s="90">
        <v>163.66</v>
      </c>
      <c r="AG206" s="90">
        <v>131.82</v>
      </c>
      <c r="AH206" s="90">
        <v>467.06</v>
      </c>
      <c r="AI206" s="90">
        <v>159.71</v>
      </c>
      <c r="AJ206" s="90">
        <v>48.56</v>
      </c>
      <c r="AK206" s="90">
        <v>418.5</v>
      </c>
      <c r="AL206" s="90">
        <v>626.77</v>
      </c>
      <c r="AM206" s="90">
        <v>13</v>
      </c>
      <c r="AN206" s="90">
        <v>29.3</v>
      </c>
      <c r="AO206" s="90">
        <v>99.47</v>
      </c>
      <c r="AP206" s="90">
        <v>141.77000000000001</v>
      </c>
      <c r="AQ206" s="90">
        <v>52.4</v>
      </c>
      <c r="AR206" s="90">
        <v>0</v>
      </c>
      <c r="AS206" s="90">
        <v>162.21</v>
      </c>
      <c r="AT206" s="90">
        <v>52.4</v>
      </c>
      <c r="AU206" s="90">
        <v>148.06</v>
      </c>
      <c r="AV206" s="90">
        <v>52.4</v>
      </c>
      <c r="AW206" s="90">
        <v>492.24</v>
      </c>
      <c r="AX206" s="90">
        <v>200.46</v>
      </c>
      <c r="AY206" s="90">
        <v>48.53</v>
      </c>
      <c r="AZ206" s="90">
        <v>29.33</v>
      </c>
      <c r="BA206" s="90">
        <v>270.27</v>
      </c>
      <c r="BB206" s="90">
        <v>114.74</v>
      </c>
    </row>
    <row r="207" spans="1:54" x14ac:dyDescent="0.25">
      <c r="A207" s="87">
        <v>98248</v>
      </c>
      <c r="B207" s="1" t="s">
        <v>84</v>
      </c>
      <c r="C207" s="86">
        <v>70</v>
      </c>
      <c r="D207" s="86">
        <v>75</v>
      </c>
      <c r="E207" s="86">
        <v>74</v>
      </c>
      <c r="F207" s="86">
        <v>78</v>
      </c>
      <c r="G207" s="86">
        <v>67</v>
      </c>
      <c r="H207" s="86">
        <v>73</v>
      </c>
      <c r="I207" s="86">
        <v>72</v>
      </c>
      <c r="J207" s="86">
        <v>65</v>
      </c>
      <c r="K207">
        <v>60</v>
      </c>
      <c r="L207">
        <v>62</v>
      </c>
      <c r="O207" s="90">
        <v>30304.67</v>
      </c>
      <c r="P207" s="90">
        <v>9040.14</v>
      </c>
      <c r="Q207" s="90">
        <v>789.04</v>
      </c>
      <c r="R207" s="90">
        <v>44727.4</v>
      </c>
      <c r="S207" s="90">
        <v>27006.74</v>
      </c>
      <c r="T207" s="90">
        <v>16715.75</v>
      </c>
      <c r="U207" s="90">
        <v>9975.64</v>
      </c>
      <c r="V207" s="90">
        <v>53698.13</v>
      </c>
      <c r="W207" s="90">
        <v>14068.43</v>
      </c>
      <c r="X207" s="90">
        <v>14515.77</v>
      </c>
      <c r="Y207" s="90">
        <v>25127.629999999997</v>
      </c>
      <c r="Z207" s="90">
        <v>53711.83</v>
      </c>
      <c r="AA207" s="90">
        <v>20313.830000000002</v>
      </c>
      <c r="AB207" s="90">
        <v>9268.09</v>
      </c>
      <c r="AC207" s="90">
        <v>37263.869999999995</v>
      </c>
      <c r="AD207" s="90">
        <v>66845.789999999994</v>
      </c>
      <c r="AE207" s="90">
        <v>9302.85</v>
      </c>
      <c r="AF207" s="90">
        <v>8297.7000000000007</v>
      </c>
      <c r="AG207" s="90">
        <v>7500.63</v>
      </c>
      <c r="AH207" s="90">
        <v>59966.8</v>
      </c>
      <c r="AI207" s="90">
        <v>5555.4</v>
      </c>
      <c r="AJ207" s="90">
        <v>5901.55</v>
      </c>
      <c r="AK207" s="90">
        <v>49239.81</v>
      </c>
      <c r="AL207" s="90">
        <v>60696.76</v>
      </c>
      <c r="AM207" s="90">
        <v>5765.1</v>
      </c>
      <c r="AN207" s="90">
        <v>2491.36</v>
      </c>
      <c r="AO207" s="90">
        <v>9977.7900000000009</v>
      </c>
      <c r="AP207" s="90">
        <v>18234.25</v>
      </c>
      <c r="AQ207" s="90">
        <v>2929.63</v>
      </c>
      <c r="AR207" s="90">
        <v>1316.69</v>
      </c>
      <c r="AS207" s="90">
        <v>21525.780000000002</v>
      </c>
      <c r="AT207" s="90">
        <v>15206.22</v>
      </c>
      <c r="AU207" s="90">
        <v>4848.8900000000003</v>
      </c>
      <c r="AV207" s="90">
        <v>477.66</v>
      </c>
      <c r="AW207" s="90">
        <v>22030.52</v>
      </c>
      <c r="AX207" s="90">
        <v>13001.26</v>
      </c>
      <c r="AY207" s="90">
        <v>4054.82</v>
      </c>
      <c r="AZ207" s="90">
        <v>755.35</v>
      </c>
      <c r="BA207" s="90">
        <v>21321.65</v>
      </c>
      <c r="BB207" s="90">
        <v>11928</v>
      </c>
    </row>
    <row r="208" spans="1:54" x14ac:dyDescent="0.25">
      <c r="A208" s="87">
        <v>98257</v>
      </c>
      <c r="B208" s="1" t="s">
        <v>84</v>
      </c>
      <c r="C208" s="86">
        <v>13</v>
      </c>
      <c r="D208" s="86">
        <v>12</v>
      </c>
      <c r="E208" s="86">
        <v>13</v>
      </c>
      <c r="F208" s="86">
        <v>13</v>
      </c>
      <c r="G208" s="86">
        <v>10</v>
      </c>
      <c r="H208" s="86">
        <v>9</v>
      </c>
      <c r="I208" s="86">
        <v>13</v>
      </c>
      <c r="J208" s="86">
        <v>7</v>
      </c>
      <c r="K208">
        <v>11</v>
      </c>
      <c r="L208">
        <v>12</v>
      </c>
      <c r="O208" s="90">
        <v>4084.28</v>
      </c>
      <c r="P208" s="90">
        <v>1761.88</v>
      </c>
      <c r="Q208" s="90">
        <v>738.3</v>
      </c>
      <c r="R208" s="90">
        <v>10484.99</v>
      </c>
      <c r="S208" s="90">
        <v>4469.1499999999996</v>
      </c>
      <c r="T208" s="90">
        <v>4064.7799999999997</v>
      </c>
      <c r="U208" s="90">
        <v>6284.44</v>
      </c>
      <c r="V208" s="90">
        <v>14818.37</v>
      </c>
      <c r="W208" s="90">
        <v>3559.06</v>
      </c>
      <c r="X208" s="90">
        <v>2840.29</v>
      </c>
      <c r="Y208" s="90">
        <v>3886.65</v>
      </c>
      <c r="Z208" s="90">
        <v>10286</v>
      </c>
      <c r="AA208" s="90">
        <v>5420.75</v>
      </c>
      <c r="AB208" s="90">
        <v>2572.87</v>
      </c>
      <c r="AC208" s="90">
        <v>6726.9400000000005</v>
      </c>
      <c r="AD208" s="90">
        <v>14720.56</v>
      </c>
      <c r="AE208" s="90">
        <v>1657.03</v>
      </c>
      <c r="AF208" s="90">
        <v>1940.65</v>
      </c>
      <c r="AG208" s="90">
        <v>570.07000000000005</v>
      </c>
      <c r="AH208" s="90">
        <v>5314.2</v>
      </c>
      <c r="AI208" s="90">
        <v>2281.33</v>
      </c>
      <c r="AJ208" s="90">
        <v>1269.3800000000001</v>
      </c>
      <c r="AK208" s="90">
        <v>1926</v>
      </c>
      <c r="AL208" s="90">
        <v>5476.71</v>
      </c>
      <c r="AM208" s="90">
        <v>1245.7</v>
      </c>
      <c r="AN208" s="90">
        <v>1195.96</v>
      </c>
      <c r="AO208" s="90">
        <v>3174.92</v>
      </c>
      <c r="AP208" s="90">
        <v>5616.58</v>
      </c>
      <c r="AQ208" s="90">
        <v>959.68</v>
      </c>
      <c r="AR208" s="90">
        <v>1076.43</v>
      </c>
      <c r="AS208" s="90">
        <v>4318.45</v>
      </c>
      <c r="AT208" s="90">
        <v>2237.67</v>
      </c>
      <c r="AU208" s="90">
        <v>1117.1199999999999</v>
      </c>
      <c r="AV208" s="90">
        <v>80.52</v>
      </c>
      <c r="AW208" s="90">
        <v>3484.1</v>
      </c>
      <c r="AX208" s="90">
        <v>1372.87</v>
      </c>
      <c r="AY208" s="90">
        <v>1162.74</v>
      </c>
      <c r="AZ208" s="90">
        <v>1022.35</v>
      </c>
      <c r="BA208" s="90">
        <v>5009.46</v>
      </c>
      <c r="BB208" s="90">
        <v>2370</v>
      </c>
    </row>
    <row r="209" spans="1:54" x14ac:dyDescent="0.25">
      <c r="A209" s="87">
        <v>98264</v>
      </c>
      <c r="B209" s="1" t="s">
        <v>84</v>
      </c>
      <c r="C209" s="86">
        <v>28</v>
      </c>
      <c r="D209" s="86">
        <v>37</v>
      </c>
      <c r="E209" s="86">
        <v>27</v>
      </c>
      <c r="F209" s="86">
        <v>33</v>
      </c>
      <c r="G209" s="86">
        <v>27</v>
      </c>
      <c r="H209" s="86">
        <v>32</v>
      </c>
      <c r="I209" s="86">
        <v>32</v>
      </c>
      <c r="J209" s="86">
        <v>26</v>
      </c>
      <c r="K209">
        <v>36</v>
      </c>
      <c r="L209">
        <v>22</v>
      </c>
      <c r="O209" s="90">
        <v>8709.11</v>
      </c>
      <c r="P209" s="90">
        <v>1862.92</v>
      </c>
      <c r="Q209" s="90">
        <v>86.5</v>
      </c>
      <c r="R209" s="90">
        <v>11513.75</v>
      </c>
      <c r="S209" s="90">
        <v>21293.45</v>
      </c>
      <c r="T209" s="90">
        <v>4174.6099999999997</v>
      </c>
      <c r="U209" s="90">
        <v>2509.48</v>
      </c>
      <c r="V209" s="90">
        <v>27977.54</v>
      </c>
      <c r="W209" s="90">
        <v>5150.38</v>
      </c>
      <c r="X209" s="90">
        <v>2424.54</v>
      </c>
      <c r="Y209" s="90">
        <v>6958.92</v>
      </c>
      <c r="Z209" s="90">
        <v>14533.84</v>
      </c>
      <c r="AA209" s="90">
        <v>8893.74</v>
      </c>
      <c r="AB209" s="90">
        <v>1470.43</v>
      </c>
      <c r="AC209" s="90">
        <v>1425.0500000000002</v>
      </c>
      <c r="AD209" s="90">
        <v>11789.22</v>
      </c>
      <c r="AE209" s="90">
        <v>9657.2800000000007</v>
      </c>
      <c r="AF209" s="90">
        <v>4920.8900000000003</v>
      </c>
      <c r="AG209" s="90">
        <v>15</v>
      </c>
      <c r="AH209" s="90">
        <v>15234.51</v>
      </c>
      <c r="AI209" s="90">
        <v>3706.98</v>
      </c>
      <c r="AJ209" s="90">
        <v>6604.66</v>
      </c>
      <c r="AK209" s="90">
        <v>2887.26</v>
      </c>
      <c r="AL209" s="90">
        <v>13198.9</v>
      </c>
      <c r="AM209" s="90">
        <v>2419.6799999999998</v>
      </c>
      <c r="AN209" s="90">
        <v>2352.04</v>
      </c>
      <c r="AO209" s="90">
        <v>3321.09</v>
      </c>
      <c r="AP209" s="90">
        <v>8092.81</v>
      </c>
      <c r="AQ209" s="90">
        <v>1420.46</v>
      </c>
      <c r="AR209" s="90">
        <v>3008.21</v>
      </c>
      <c r="AS209" s="90">
        <v>9600.0600000000013</v>
      </c>
      <c r="AT209" s="90">
        <v>5708.68</v>
      </c>
      <c r="AU209" s="90">
        <v>2605.91</v>
      </c>
      <c r="AV209" s="90">
        <v>876.62</v>
      </c>
      <c r="AW209" s="90">
        <v>13491.53</v>
      </c>
      <c r="AX209" s="90">
        <v>7589.45</v>
      </c>
      <c r="AY209" s="90">
        <v>1299.81</v>
      </c>
      <c r="AZ209" s="90">
        <v>1021.43</v>
      </c>
      <c r="BA209" s="90">
        <v>9003.8700000000008</v>
      </c>
      <c r="BB209" s="90">
        <v>6413.47</v>
      </c>
    </row>
    <row r="210" spans="1:54" x14ac:dyDescent="0.25">
      <c r="A210" s="87">
        <v>98271</v>
      </c>
      <c r="B210" s="1" t="s">
        <v>84</v>
      </c>
      <c r="C210" s="86"/>
      <c r="D210" s="86">
        <v>1</v>
      </c>
      <c r="E210" s="86"/>
      <c r="F210" s="86">
        <v>1</v>
      </c>
      <c r="G210" s="86"/>
      <c r="H210" s="86">
        <v>1</v>
      </c>
      <c r="I210" s="86">
        <v>2</v>
      </c>
      <c r="J210" s="86"/>
      <c r="L210">
        <v>2</v>
      </c>
      <c r="O210" s="90"/>
      <c r="P210" s="90"/>
      <c r="Q210" s="90"/>
      <c r="R210" s="90"/>
      <c r="S210" s="90">
        <v>892.87</v>
      </c>
      <c r="T210" s="90">
        <v>0</v>
      </c>
      <c r="U210" s="90">
        <v>0</v>
      </c>
      <c r="V210" s="90">
        <v>892.87</v>
      </c>
      <c r="W210" s="90"/>
      <c r="X210" s="90"/>
      <c r="Y210" s="90"/>
      <c r="Z210" s="90"/>
      <c r="AA210" s="90">
        <v>849.28</v>
      </c>
      <c r="AB210" s="90">
        <v>0</v>
      </c>
      <c r="AC210" s="90">
        <v>0</v>
      </c>
      <c r="AD210" s="90">
        <v>849.28</v>
      </c>
      <c r="AE210" s="90"/>
      <c r="AF210" s="90"/>
      <c r="AG210" s="90"/>
      <c r="AH210" s="90"/>
      <c r="AI210" s="90">
        <v>13.65</v>
      </c>
      <c r="AJ210" s="90">
        <v>0</v>
      </c>
      <c r="AK210" s="90">
        <v>0</v>
      </c>
      <c r="AL210" s="90">
        <v>13.65</v>
      </c>
      <c r="AM210" s="90">
        <v>977.79</v>
      </c>
      <c r="AN210" s="90">
        <v>13.65</v>
      </c>
      <c r="AO210" s="90">
        <v>0</v>
      </c>
      <c r="AP210" s="90">
        <v>991.44</v>
      </c>
      <c r="AQ210" s="90"/>
      <c r="AR210" s="90"/>
      <c r="AS210" s="90"/>
      <c r="AT210" s="90"/>
      <c r="AU210" s="90"/>
      <c r="AV210" s="90"/>
      <c r="AW210" s="90"/>
      <c r="AX210" s="90"/>
      <c r="AY210" s="90">
        <v>16.600000000000001</v>
      </c>
      <c r="AZ210" s="90">
        <v>0</v>
      </c>
      <c r="BA210" s="90">
        <v>2452.2799999999997</v>
      </c>
      <c r="BB210" s="90">
        <v>16.600000000000001</v>
      </c>
    </row>
    <row r="211" spans="1:54" x14ac:dyDescent="0.25">
      <c r="A211" s="87">
        <v>98273</v>
      </c>
      <c r="B211" s="1" t="s">
        <v>84</v>
      </c>
      <c r="C211" s="86">
        <v>76</v>
      </c>
      <c r="D211" s="86">
        <v>43</v>
      </c>
      <c r="E211" s="86">
        <v>32</v>
      </c>
      <c r="F211" s="86">
        <v>73</v>
      </c>
      <c r="G211" s="86">
        <v>36</v>
      </c>
      <c r="H211" s="86">
        <v>41</v>
      </c>
      <c r="I211" s="86">
        <v>59</v>
      </c>
      <c r="J211" s="86">
        <v>40</v>
      </c>
      <c r="K211">
        <v>80</v>
      </c>
      <c r="L211">
        <v>40</v>
      </c>
      <c r="O211" s="90">
        <v>32717.14</v>
      </c>
      <c r="P211" s="90">
        <v>5348.93</v>
      </c>
      <c r="Q211" s="90">
        <v>1429.39</v>
      </c>
      <c r="R211" s="90">
        <v>57421.599999999999</v>
      </c>
      <c r="S211" s="90">
        <v>16066.35</v>
      </c>
      <c r="T211" s="90">
        <v>7009.41</v>
      </c>
      <c r="U211" s="90">
        <v>19123.04</v>
      </c>
      <c r="V211" s="90">
        <v>42198.8</v>
      </c>
      <c r="W211" s="90">
        <v>9024.35</v>
      </c>
      <c r="X211" s="90">
        <v>5283.01</v>
      </c>
      <c r="Y211" s="90">
        <v>14847.5</v>
      </c>
      <c r="Z211" s="90">
        <v>29154.86</v>
      </c>
      <c r="AA211" s="90">
        <v>25099.75</v>
      </c>
      <c r="AB211" s="90">
        <v>4971.67</v>
      </c>
      <c r="AC211" s="90">
        <v>7674.56</v>
      </c>
      <c r="AD211" s="90">
        <v>37745.980000000003</v>
      </c>
      <c r="AE211" s="90">
        <v>14461.3</v>
      </c>
      <c r="AF211" s="90">
        <v>4946.3599999999997</v>
      </c>
      <c r="AG211" s="90">
        <v>2654.13</v>
      </c>
      <c r="AH211" s="90">
        <v>29696.29</v>
      </c>
      <c r="AI211" s="90">
        <v>6156.86</v>
      </c>
      <c r="AJ211" s="90">
        <v>12560.35</v>
      </c>
      <c r="AK211" s="90">
        <v>13660.62</v>
      </c>
      <c r="AL211" s="90">
        <v>32377.83</v>
      </c>
      <c r="AM211" s="90">
        <v>5523.09</v>
      </c>
      <c r="AN211" s="90">
        <v>1712.12</v>
      </c>
      <c r="AO211" s="90">
        <v>23129.279999999999</v>
      </c>
      <c r="AP211" s="90">
        <v>30364.49</v>
      </c>
      <c r="AQ211" s="90">
        <v>900.33</v>
      </c>
      <c r="AR211" s="90">
        <v>2161.7199999999998</v>
      </c>
      <c r="AS211" s="90">
        <v>29595.140000000003</v>
      </c>
      <c r="AT211" s="90">
        <v>25774.67</v>
      </c>
      <c r="AU211" s="90">
        <v>5126.2299999999996</v>
      </c>
      <c r="AV211" s="90">
        <v>600.99</v>
      </c>
      <c r="AW211" s="90">
        <v>39597.509999999995</v>
      </c>
      <c r="AX211" s="90">
        <v>29238.79</v>
      </c>
      <c r="AY211" s="90">
        <v>1416</v>
      </c>
      <c r="AZ211" s="90">
        <v>1591.08</v>
      </c>
      <c r="BA211" s="90">
        <v>25074.01</v>
      </c>
      <c r="BB211" s="90">
        <v>20865.16</v>
      </c>
    </row>
    <row r="212" spans="1:54" x14ac:dyDescent="0.25">
      <c r="A212" s="87">
        <v>98274</v>
      </c>
      <c r="B212" s="1" t="s">
        <v>84</v>
      </c>
      <c r="C212" s="86">
        <v>6</v>
      </c>
      <c r="D212" s="86">
        <v>5</v>
      </c>
      <c r="E212" s="86">
        <v>3</v>
      </c>
      <c r="F212" s="86">
        <v>1</v>
      </c>
      <c r="G212" s="86">
        <v>1</v>
      </c>
      <c r="H212" s="86">
        <v>2</v>
      </c>
      <c r="I212" s="86">
        <v>4</v>
      </c>
      <c r="J212" s="86">
        <v>3</v>
      </c>
      <c r="K212">
        <v>5</v>
      </c>
      <c r="L212">
        <v>2</v>
      </c>
      <c r="O212" s="90">
        <v>3316.05</v>
      </c>
      <c r="P212" s="90">
        <v>5145.78</v>
      </c>
      <c r="Q212" s="90">
        <v>1545.28</v>
      </c>
      <c r="R212" s="90">
        <v>11040.02</v>
      </c>
      <c r="S212" s="90">
        <v>1167.93</v>
      </c>
      <c r="T212" s="90">
        <v>0</v>
      </c>
      <c r="U212" s="90">
        <v>1654.13</v>
      </c>
      <c r="V212" s="90">
        <v>2822.06</v>
      </c>
      <c r="W212" s="90">
        <v>1010.36</v>
      </c>
      <c r="X212" s="90">
        <v>0</v>
      </c>
      <c r="Y212" s="90">
        <v>0</v>
      </c>
      <c r="Z212" s="90">
        <v>1010.36</v>
      </c>
      <c r="AA212" s="90">
        <v>109.3</v>
      </c>
      <c r="AB212" s="90">
        <v>0</v>
      </c>
      <c r="AC212" s="90">
        <v>0</v>
      </c>
      <c r="AD212" s="90">
        <v>109.3</v>
      </c>
      <c r="AE212" s="90">
        <v>0</v>
      </c>
      <c r="AF212" s="90">
        <v>0</v>
      </c>
      <c r="AG212" s="90">
        <v>109.3</v>
      </c>
      <c r="AH212" s="90">
        <v>109.3</v>
      </c>
      <c r="AI212" s="90">
        <v>1405.48</v>
      </c>
      <c r="AJ212" s="90">
        <v>0</v>
      </c>
      <c r="AK212" s="90">
        <v>0</v>
      </c>
      <c r="AL212" s="90">
        <v>1405.48</v>
      </c>
      <c r="AM212" s="90">
        <v>451.86</v>
      </c>
      <c r="AN212" s="90">
        <v>337.63</v>
      </c>
      <c r="AO212" s="90">
        <v>0</v>
      </c>
      <c r="AP212" s="90">
        <v>789.49</v>
      </c>
      <c r="AQ212" s="90">
        <v>234.59</v>
      </c>
      <c r="AR212" s="90">
        <v>13.78</v>
      </c>
      <c r="AS212" s="90">
        <v>840.16000000000008</v>
      </c>
      <c r="AT212" s="90">
        <v>248.37</v>
      </c>
      <c r="AU212" s="90">
        <v>448.72</v>
      </c>
      <c r="AV212" s="90">
        <v>13.78</v>
      </c>
      <c r="AW212" s="90">
        <v>1369.3000000000002</v>
      </c>
      <c r="AX212" s="90">
        <v>476.28</v>
      </c>
      <c r="AY212" s="90">
        <v>58.23</v>
      </c>
      <c r="AZ212" s="90">
        <v>13.78</v>
      </c>
      <c r="BA212" s="90">
        <v>248.14999999999998</v>
      </c>
      <c r="BB212" s="90">
        <v>99.57</v>
      </c>
    </row>
    <row r="213" spans="1:54" x14ac:dyDescent="0.25">
      <c r="A213" s="87">
        <v>98276</v>
      </c>
      <c r="B213" s="1" t="s">
        <v>84</v>
      </c>
      <c r="C213" s="86">
        <v>1</v>
      </c>
      <c r="D213" s="86"/>
      <c r="E213" s="86"/>
      <c r="F213" s="86"/>
      <c r="G213" s="86">
        <v>1</v>
      </c>
      <c r="H213" s="86">
        <v>1</v>
      </c>
      <c r="I213" s="86">
        <v>1</v>
      </c>
      <c r="J213" s="86">
        <v>1</v>
      </c>
      <c r="L213">
        <v>1</v>
      </c>
      <c r="O213" s="90">
        <v>23.11</v>
      </c>
      <c r="P213" s="90">
        <v>21.3</v>
      </c>
      <c r="Q213" s="90">
        <v>20.98</v>
      </c>
      <c r="R213" s="90">
        <v>65.39</v>
      </c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>
        <v>5.29</v>
      </c>
      <c r="AF213" s="90">
        <v>0</v>
      </c>
      <c r="AG213" s="90">
        <v>0</v>
      </c>
      <c r="AH213" s="90">
        <v>5.29</v>
      </c>
      <c r="AI213" s="90">
        <v>23.11</v>
      </c>
      <c r="AJ213" s="90">
        <v>5.29</v>
      </c>
      <c r="AK213" s="90">
        <v>0</v>
      </c>
      <c r="AL213" s="90">
        <v>28.4</v>
      </c>
      <c r="AM213" s="90">
        <v>24.43</v>
      </c>
      <c r="AN213" s="90">
        <v>23.11</v>
      </c>
      <c r="AO213" s="90">
        <v>5.29</v>
      </c>
      <c r="AP213" s="90">
        <v>52.83</v>
      </c>
      <c r="AQ213" s="90">
        <v>25.77</v>
      </c>
      <c r="AR213" s="90">
        <v>0</v>
      </c>
      <c r="AS213" s="90">
        <v>51.54</v>
      </c>
      <c r="AT213" s="90">
        <v>25.77</v>
      </c>
      <c r="AU213" s="90"/>
      <c r="AV213" s="90"/>
      <c r="AW213" s="90"/>
      <c r="AX213" s="90"/>
      <c r="AY213" s="90">
        <v>23.11</v>
      </c>
      <c r="AZ213" s="90">
        <v>0</v>
      </c>
      <c r="BA213" s="90">
        <v>69.349999999999994</v>
      </c>
      <c r="BB213" s="90">
        <v>23.11</v>
      </c>
    </row>
    <row r="214" spans="1:54" x14ac:dyDescent="0.25">
      <c r="A214" s="87">
        <v>98277</v>
      </c>
      <c r="B214" s="1" t="s">
        <v>84</v>
      </c>
      <c r="C214" s="86">
        <v>28</v>
      </c>
      <c r="D214" s="86">
        <v>32</v>
      </c>
      <c r="E214" s="86">
        <v>33</v>
      </c>
      <c r="F214" s="86">
        <v>37</v>
      </c>
      <c r="G214" s="86">
        <v>37</v>
      </c>
      <c r="H214" s="86">
        <v>31</v>
      </c>
      <c r="I214" s="86">
        <v>41</v>
      </c>
      <c r="J214" s="86">
        <v>30</v>
      </c>
      <c r="K214">
        <v>30</v>
      </c>
      <c r="L214">
        <v>33</v>
      </c>
      <c r="O214" s="90">
        <v>7935.69</v>
      </c>
      <c r="P214" s="90">
        <v>1790.19</v>
      </c>
      <c r="Q214" s="90">
        <v>368.95</v>
      </c>
      <c r="R214" s="90">
        <v>20363.12</v>
      </c>
      <c r="S214" s="90">
        <v>10766.42</v>
      </c>
      <c r="T214" s="90">
        <v>3780.18</v>
      </c>
      <c r="U214" s="90">
        <v>6336.2</v>
      </c>
      <c r="V214" s="90">
        <v>20882.8</v>
      </c>
      <c r="W214" s="90">
        <v>12930.51</v>
      </c>
      <c r="X214" s="90">
        <v>6200.92</v>
      </c>
      <c r="Y214" s="90">
        <v>13635.869999999999</v>
      </c>
      <c r="Z214" s="90">
        <v>32767.3</v>
      </c>
      <c r="AA214" s="90">
        <v>14385.04</v>
      </c>
      <c r="AB214" s="90">
        <v>8719.06</v>
      </c>
      <c r="AC214" s="90">
        <v>13901.33</v>
      </c>
      <c r="AD214" s="90">
        <v>37005.43</v>
      </c>
      <c r="AE214" s="90">
        <v>8763.69</v>
      </c>
      <c r="AF214" s="90">
        <v>14399.37</v>
      </c>
      <c r="AG214" s="90">
        <v>7089.71</v>
      </c>
      <c r="AH214" s="90">
        <v>42603.33</v>
      </c>
      <c r="AI214" s="90">
        <v>3839.83</v>
      </c>
      <c r="AJ214" s="90">
        <v>3611.5</v>
      </c>
      <c r="AK214" s="90">
        <v>23262.74</v>
      </c>
      <c r="AL214" s="90">
        <v>30714.07</v>
      </c>
      <c r="AM214" s="90">
        <v>6111.63</v>
      </c>
      <c r="AN214" s="90">
        <v>3515.3</v>
      </c>
      <c r="AO214" s="90">
        <v>21296.469999999998</v>
      </c>
      <c r="AP214" s="90">
        <v>30923.4</v>
      </c>
      <c r="AQ214" s="90">
        <v>2996.04</v>
      </c>
      <c r="AR214" s="90">
        <v>2432.87</v>
      </c>
      <c r="AS214" s="90">
        <v>21221.620000000003</v>
      </c>
      <c r="AT214" s="90">
        <v>14989.74</v>
      </c>
      <c r="AU214" s="90">
        <v>3652.07</v>
      </c>
      <c r="AV214" s="90">
        <v>1226</v>
      </c>
      <c r="AW214" s="90">
        <v>27845.88</v>
      </c>
      <c r="AX214" s="90">
        <v>13895</v>
      </c>
      <c r="AY214" s="90">
        <v>3546.85</v>
      </c>
      <c r="AZ214" s="90">
        <v>722.91</v>
      </c>
      <c r="BA214" s="90">
        <v>39746.22</v>
      </c>
      <c r="BB214" s="90">
        <v>16257.9</v>
      </c>
    </row>
    <row r="215" spans="1:54" x14ac:dyDescent="0.25">
      <c r="A215" s="87">
        <v>98282</v>
      </c>
      <c r="B215" s="1" t="s">
        <v>84</v>
      </c>
      <c r="C215" s="86">
        <v>7</v>
      </c>
      <c r="D215" s="86">
        <v>8</v>
      </c>
      <c r="E215" s="86">
        <v>6</v>
      </c>
      <c r="F215" s="86">
        <v>4</v>
      </c>
      <c r="G215" s="86">
        <v>3</v>
      </c>
      <c r="H215" s="86">
        <v>6</v>
      </c>
      <c r="I215" s="86">
        <v>6</v>
      </c>
      <c r="J215" s="86">
        <v>6</v>
      </c>
      <c r="K215">
        <v>12</v>
      </c>
      <c r="L215">
        <v>14</v>
      </c>
      <c r="O215" s="90">
        <v>606.22</v>
      </c>
      <c r="P215" s="90">
        <v>57.12</v>
      </c>
      <c r="Q215" s="90">
        <v>354.43</v>
      </c>
      <c r="R215" s="90">
        <v>1173.71</v>
      </c>
      <c r="S215" s="90">
        <v>847.82</v>
      </c>
      <c r="T215" s="90">
        <v>78.41</v>
      </c>
      <c r="U215" s="90">
        <v>184.2</v>
      </c>
      <c r="V215" s="90">
        <v>1110.43</v>
      </c>
      <c r="W215" s="90">
        <v>353.35</v>
      </c>
      <c r="X215" s="90">
        <v>161.24</v>
      </c>
      <c r="Y215" s="90">
        <v>252.95</v>
      </c>
      <c r="Z215" s="90">
        <v>767.54</v>
      </c>
      <c r="AA215" s="90">
        <v>481.52</v>
      </c>
      <c r="AB215" s="90">
        <v>132.87</v>
      </c>
      <c r="AC215" s="90">
        <v>260.45</v>
      </c>
      <c r="AD215" s="90">
        <v>874.84</v>
      </c>
      <c r="AE215" s="90">
        <v>105.63</v>
      </c>
      <c r="AF215" s="90">
        <v>119.82</v>
      </c>
      <c r="AG215" s="90">
        <v>14</v>
      </c>
      <c r="AH215" s="90">
        <v>448.65</v>
      </c>
      <c r="AI215" s="90">
        <v>823.59</v>
      </c>
      <c r="AJ215" s="90">
        <v>62.45</v>
      </c>
      <c r="AK215" s="90">
        <v>236.2</v>
      </c>
      <c r="AL215" s="90">
        <v>1122.24</v>
      </c>
      <c r="AM215" s="90">
        <v>79.260000000000005</v>
      </c>
      <c r="AN215" s="90">
        <v>28.52</v>
      </c>
      <c r="AO215" s="90">
        <v>272.25</v>
      </c>
      <c r="AP215" s="90">
        <v>380.03</v>
      </c>
      <c r="AQ215" s="90">
        <v>130.81</v>
      </c>
      <c r="AR215" s="90">
        <v>52</v>
      </c>
      <c r="AS215" s="90">
        <v>737.67000000000007</v>
      </c>
      <c r="AT215" s="90">
        <v>483.58</v>
      </c>
      <c r="AU215" s="90">
        <v>856.64</v>
      </c>
      <c r="AV215" s="90">
        <v>117.81</v>
      </c>
      <c r="AW215" s="90">
        <v>2973.1</v>
      </c>
      <c r="AX215" s="90">
        <v>1275.6500000000001</v>
      </c>
      <c r="AY215" s="90">
        <v>867.04</v>
      </c>
      <c r="AZ215" s="90">
        <v>841.64</v>
      </c>
      <c r="BA215" s="90">
        <v>3840.22</v>
      </c>
      <c r="BB215" s="90">
        <v>2114.69</v>
      </c>
    </row>
    <row r="216" spans="1:54" x14ac:dyDescent="0.25">
      <c r="A216" s="87">
        <v>98284</v>
      </c>
      <c r="B216" s="1" t="s">
        <v>84</v>
      </c>
      <c r="C216" s="86">
        <v>15</v>
      </c>
      <c r="D216" s="86">
        <v>19</v>
      </c>
      <c r="E216" s="86">
        <v>13</v>
      </c>
      <c r="F216" s="86">
        <v>24</v>
      </c>
      <c r="G216" s="86">
        <v>22</v>
      </c>
      <c r="H216" s="86">
        <v>19</v>
      </c>
      <c r="I216" s="86">
        <v>22</v>
      </c>
      <c r="J216" s="86">
        <v>16</v>
      </c>
      <c r="K216">
        <v>23</v>
      </c>
      <c r="L216">
        <v>19</v>
      </c>
      <c r="O216" s="90">
        <v>4356.6400000000003</v>
      </c>
      <c r="P216" s="90">
        <v>0</v>
      </c>
      <c r="Q216" s="90">
        <v>617.77</v>
      </c>
      <c r="R216" s="90">
        <v>7135.85</v>
      </c>
      <c r="S216" s="90">
        <v>13859.32</v>
      </c>
      <c r="T216" s="90">
        <v>3762.14</v>
      </c>
      <c r="U216" s="90">
        <v>2684.6299999999997</v>
      </c>
      <c r="V216" s="90">
        <v>20306.09</v>
      </c>
      <c r="W216" s="90">
        <v>4651.29</v>
      </c>
      <c r="X216" s="90">
        <v>7116.59</v>
      </c>
      <c r="Y216" s="90">
        <v>6125.8799999999992</v>
      </c>
      <c r="Z216" s="90">
        <v>17893.759999999998</v>
      </c>
      <c r="AA216" s="90">
        <v>10473.15</v>
      </c>
      <c r="AB216" s="90">
        <v>2699.7</v>
      </c>
      <c r="AC216" s="90">
        <v>13142.650000000001</v>
      </c>
      <c r="AD216" s="90">
        <v>26315.5</v>
      </c>
      <c r="AE216" s="90">
        <v>5940.44</v>
      </c>
      <c r="AF216" s="90">
        <v>4978.7299999999996</v>
      </c>
      <c r="AG216" s="90">
        <v>2573.33</v>
      </c>
      <c r="AH216" s="90">
        <v>22276.799999999999</v>
      </c>
      <c r="AI216" s="90">
        <v>3027.07</v>
      </c>
      <c r="AJ216" s="90">
        <v>2264.06</v>
      </c>
      <c r="AK216" s="90">
        <v>8070.62</v>
      </c>
      <c r="AL216" s="90">
        <v>13361.75</v>
      </c>
      <c r="AM216" s="90">
        <v>933.33</v>
      </c>
      <c r="AN216" s="90">
        <v>2506.7199999999998</v>
      </c>
      <c r="AO216" s="90">
        <v>9991.369999999999</v>
      </c>
      <c r="AP216" s="90">
        <v>13431.42</v>
      </c>
      <c r="AQ216" s="90">
        <v>1511.15</v>
      </c>
      <c r="AR216" s="90">
        <v>209.62</v>
      </c>
      <c r="AS216" s="90">
        <v>9554.59</v>
      </c>
      <c r="AT216" s="90">
        <v>7406.55</v>
      </c>
      <c r="AU216" s="90">
        <v>769.83</v>
      </c>
      <c r="AV216" s="90">
        <v>158.33000000000001</v>
      </c>
      <c r="AW216" s="90">
        <v>8604.49</v>
      </c>
      <c r="AX216" s="90">
        <v>6524.19</v>
      </c>
      <c r="AY216" s="90">
        <v>803.09</v>
      </c>
      <c r="AZ216" s="90">
        <v>212.9</v>
      </c>
      <c r="BA216" s="90">
        <v>2886.2400000000002</v>
      </c>
      <c r="BB216" s="90">
        <v>1066.8399999999999</v>
      </c>
    </row>
    <row r="217" spans="1:54" x14ac:dyDescent="0.25">
      <c r="A217" s="87">
        <v>98292</v>
      </c>
      <c r="B217" s="1" t="s">
        <v>84</v>
      </c>
      <c r="C217" s="86">
        <v>15</v>
      </c>
      <c r="D217" s="86">
        <v>26</v>
      </c>
      <c r="E217" s="86">
        <v>13</v>
      </c>
      <c r="F217" s="86">
        <v>28</v>
      </c>
      <c r="G217" s="86">
        <v>18</v>
      </c>
      <c r="H217" s="86">
        <v>20</v>
      </c>
      <c r="I217" s="86">
        <v>18</v>
      </c>
      <c r="J217" s="86">
        <v>17</v>
      </c>
      <c r="K217">
        <v>16</v>
      </c>
      <c r="L217">
        <v>16</v>
      </c>
      <c r="O217" s="90">
        <v>4296.6099999999997</v>
      </c>
      <c r="P217" s="90">
        <v>2396.38</v>
      </c>
      <c r="Q217" s="90">
        <v>685.19</v>
      </c>
      <c r="R217" s="90">
        <v>10474.049999999999</v>
      </c>
      <c r="S217" s="90">
        <v>8189.23</v>
      </c>
      <c r="T217" s="90">
        <v>1906.06</v>
      </c>
      <c r="U217" s="90">
        <v>6167.78</v>
      </c>
      <c r="V217" s="90">
        <v>16263.07</v>
      </c>
      <c r="W217" s="90">
        <v>2627.88</v>
      </c>
      <c r="X217" s="90">
        <v>915.52</v>
      </c>
      <c r="Y217" s="90">
        <v>5480.7</v>
      </c>
      <c r="Z217" s="90">
        <v>9024.1</v>
      </c>
      <c r="AA217" s="90">
        <v>6812.56</v>
      </c>
      <c r="AB217" s="90">
        <v>1259.3</v>
      </c>
      <c r="AC217" s="90">
        <v>6345.21</v>
      </c>
      <c r="AD217" s="90">
        <v>14417.07</v>
      </c>
      <c r="AE217" s="90">
        <v>3568.78</v>
      </c>
      <c r="AF217" s="90">
        <v>2382.8000000000002</v>
      </c>
      <c r="AG217" s="90">
        <v>681.59</v>
      </c>
      <c r="AH217" s="90">
        <v>12973.38</v>
      </c>
      <c r="AI217" s="90">
        <v>3984.99</v>
      </c>
      <c r="AJ217" s="90">
        <v>1903.56</v>
      </c>
      <c r="AK217" s="90">
        <v>9271.86</v>
      </c>
      <c r="AL217" s="90">
        <v>15160.41</v>
      </c>
      <c r="AM217" s="90">
        <v>1281.3399999999999</v>
      </c>
      <c r="AN217" s="90">
        <v>735.73</v>
      </c>
      <c r="AO217" s="90">
        <v>8390.3700000000008</v>
      </c>
      <c r="AP217" s="90">
        <v>10407.44</v>
      </c>
      <c r="AQ217" s="90">
        <v>2426.38</v>
      </c>
      <c r="AR217" s="90">
        <v>1100.02</v>
      </c>
      <c r="AS217" s="90">
        <v>16976.98</v>
      </c>
      <c r="AT217" s="90">
        <v>12096.49</v>
      </c>
      <c r="AU217" s="90">
        <v>1353.71</v>
      </c>
      <c r="AV217" s="90">
        <v>1243.51</v>
      </c>
      <c r="AW217" s="90">
        <v>11776.86</v>
      </c>
      <c r="AX217" s="90">
        <v>9040.07</v>
      </c>
      <c r="AY217" s="90">
        <v>2263.66</v>
      </c>
      <c r="AZ217" s="90">
        <v>490.5</v>
      </c>
      <c r="BA217" s="90">
        <v>12785.38</v>
      </c>
      <c r="BB217" s="90">
        <v>8458.18</v>
      </c>
    </row>
    <row r="218" spans="1:54" x14ac:dyDescent="0.25">
      <c r="A218" s="87">
        <v>98295</v>
      </c>
      <c r="B218" s="1" t="s">
        <v>84</v>
      </c>
      <c r="C218" s="86">
        <v>5</v>
      </c>
      <c r="D218" s="86">
        <v>12</v>
      </c>
      <c r="E218" s="86">
        <v>7</v>
      </c>
      <c r="F218" s="86">
        <v>6</v>
      </c>
      <c r="G218" s="86">
        <v>10</v>
      </c>
      <c r="H218" s="86">
        <v>7</v>
      </c>
      <c r="I218" s="86">
        <v>5</v>
      </c>
      <c r="J218" s="86">
        <v>3</v>
      </c>
      <c r="K218">
        <v>3</v>
      </c>
      <c r="L218">
        <v>3</v>
      </c>
      <c r="O218" s="90">
        <v>1230.0999999999999</v>
      </c>
      <c r="P218" s="90">
        <v>150.65</v>
      </c>
      <c r="Q218" s="90">
        <v>1135.1300000000001</v>
      </c>
      <c r="R218" s="90">
        <v>3816.31</v>
      </c>
      <c r="S218" s="90">
        <v>3428.82</v>
      </c>
      <c r="T218" s="90">
        <v>1230.0999999999999</v>
      </c>
      <c r="U218" s="90">
        <v>2586.21</v>
      </c>
      <c r="V218" s="90">
        <v>7245.13</v>
      </c>
      <c r="W218" s="90">
        <v>1597.98</v>
      </c>
      <c r="X218" s="90">
        <v>1650.97</v>
      </c>
      <c r="Y218" s="90">
        <v>3395.0699999999997</v>
      </c>
      <c r="Z218" s="90">
        <v>6644.02</v>
      </c>
      <c r="AA218" s="90">
        <v>1457.41</v>
      </c>
      <c r="AB218" s="90">
        <v>583.34</v>
      </c>
      <c r="AC218" s="90">
        <v>2702.7799999999997</v>
      </c>
      <c r="AD218" s="90">
        <v>4743.53</v>
      </c>
      <c r="AE218" s="90">
        <v>1094.33</v>
      </c>
      <c r="AF218" s="90">
        <v>1457.41</v>
      </c>
      <c r="AG218" s="90">
        <v>587.34</v>
      </c>
      <c r="AH218" s="90">
        <v>5837.86</v>
      </c>
      <c r="AI218" s="90">
        <v>244.68</v>
      </c>
      <c r="AJ218" s="90">
        <v>390.3</v>
      </c>
      <c r="AK218" s="90">
        <v>4743.53</v>
      </c>
      <c r="AL218" s="90">
        <v>5378.51</v>
      </c>
      <c r="AM218" s="90">
        <v>162.16999999999999</v>
      </c>
      <c r="AN218" s="90">
        <v>201.93</v>
      </c>
      <c r="AO218" s="90">
        <v>3489.53</v>
      </c>
      <c r="AP218" s="90">
        <v>3853.63</v>
      </c>
      <c r="AQ218" s="90">
        <v>39.39</v>
      </c>
      <c r="AR218" s="90">
        <v>39.39</v>
      </c>
      <c r="AS218" s="90">
        <v>2888.97</v>
      </c>
      <c r="AT218" s="90">
        <v>2810.19</v>
      </c>
      <c r="AU218" s="90">
        <v>39.39</v>
      </c>
      <c r="AV218" s="90">
        <v>39.39</v>
      </c>
      <c r="AW218" s="90">
        <v>2915.23</v>
      </c>
      <c r="AX218" s="90">
        <v>2849.58</v>
      </c>
      <c r="AY218" s="90">
        <v>89.76</v>
      </c>
      <c r="AZ218" s="90">
        <v>13.13</v>
      </c>
      <c r="BA218" s="90">
        <v>3032.5200000000004</v>
      </c>
      <c r="BB218" s="90">
        <v>2821.17</v>
      </c>
    </row>
    <row r="219" spans="1:54" x14ac:dyDescent="0.25">
      <c r="A219" s="87">
        <v>98310</v>
      </c>
      <c r="B219" s="1" t="s">
        <v>84</v>
      </c>
      <c r="C219" s="86">
        <v>39</v>
      </c>
      <c r="D219" s="86">
        <v>44</v>
      </c>
      <c r="E219" s="86">
        <v>36</v>
      </c>
      <c r="F219" s="86">
        <v>50</v>
      </c>
      <c r="G219" s="86">
        <v>31</v>
      </c>
      <c r="H219" s="86">
        <v>27</v>
      </c>
      <c r="I219" s="86">
        <v>36</v>
      </c>
      <c r="J219" s="86">
        <v>30</v>
      </c>
      <c r="K219">
        <v>34</v>
      </c>
      <c r="L219">
        <v>29</v>
      </c>
      <c r="O219" s="90">
        <v>33190.14</v>
      </c>
      <c r="P219" s="90">
        <v>4143.01</v>
      </c>
      <c r="Q219" s="90">
        <v>2080.69</v>
      </c>
      <c r="R219" s="90">
        <v>52849.71</v>
      </c>
      <c r="S219" s="90">
        <v>21052.74</v>
      </c>
      <c r="T219" s="90">
        <v>14859.07</v>
      </c>
      <c r="U219" s="90">
        <v>18406.46</v>
      </c>
      <c r="V219" s="90">
        <v>54318.27</v>
      </c>
      <c r="W219" s="90">
        <v>14181.29</v>
      </c>
      <c r="X219" s="90">
        <v>9664.67</v>
      </c>
      <c r="Y219" s="90">
        <v>26706.59</v>
      </c>
      <c r="Z219" s="90">
        <v>50552.55</v>
      </c>
      <c r="AA219" s="90">
        <v>19123.990000000002</v>
      </c>
      <c r="AB219" s="90">
        <v>7078.59</v>
      </c>
      <c r="AC219" s="90">
        <v>5807.03</v>
      </c>
      <c r="AD219" s="90">
        <v>32009.61</v>
      </c>
      <c r="AE219" s="90">
        <v>8645.86</v>
      </c>
      <c r="AF219" s="90">
        <v>6727.35</v>
      </c>
      <c r="AG219" s="90">
        <v>3359.33</v>
      </c>
      <c r="AH219" s="90">
        <v>19534.490000000002</v>
      </c>
      <c r="AI219" s="90">
        <v>7864.26</v>
      </c>
      <c r="AJ219" s="90">
        <v>3900.05</v>
      </c>
      <c r="AK219" s="90">
        <v>8762.73</v>
      </c>
      <c r="AL219" s="90">
        <v>20527.04</v>
      </c>
      <c r="AM219" s="90">
        <v>7509.52</v>
      </c>
      <c r="AN219" s="90">
        <v>1093.6099999999999</v>
      </c>
      <c r="AO219" s="90">
        <v>3001.8199999999997</v>
      </c>
      <c r="AP219" s="90">
        <v>11604.95</v>
      </c>
      <c r="AQ219" s="90">
        <v>6592.42</v>
      </c>
      <c r="AR219" s="90">
        <v>2125.75</v>
      </c>
      <c r="AS219" s="90">
        <v>24115.47</v>
      </c>
      <c r="AT219" s="90">
        <v>10546.02</v>
      </c>
      <c r="AU219" s="90">
        <v>3771.31</v>
      </c>
      <c r="AV219" s="90">
        <v>2310.06</v>
      </c>
      <c r="AW219" s="90">
        <v>17566.490000000002</v>
      </c>
      <c r="AX219" s="90">
        <v>7053.23</v>
      </c>
      <c r="AY219" s="90">
        <v>5668.99</v>
      </c>
      <c r="AZ219" s="90">
        <v>2106.61</v>
      </c>
      <c r="BA219" s="90">
        <v>22165.17</v>
      </c>
      <c r="BB219" s="90">
        <v>8722.14</v>
      </c>
    </row>
    <row r="220" spans="1:54" x14ac:dyDescent="0.25">
      <c r="A220" s="87">
        <v>98311</v>
      </c>
      <c r="B220" s="1" t="s">
        <v>84</v>
      </c>
      <c r="C220" s="86">
        <v>8</v>
      </c>
      <c r="D220" s="86">
        <v>13</v>
      </c>
      <c r="E220" s="86">
        <v>16</v>
      </c>
      <c r="F220" s="86">
        <v>14</v>
      </c>
      <c r="G220" s="86">
        <v>12</v>
      </c>
      <c r="H220" s="86">
        <v>13</v>
      </c>
      <c r="I220" s="86">
        <v>14</v>
      </c>
      <c r="J220" s="86">
        <v>11</v>
      </c>
      <c r="K220">
        <v>14</v>
      </c>
      <c r="L220">
        <v>9</v>
      </c>
      <c r="O220" s="90">
        <v>1180.1099999999999</v>
      </c>
      <c r="P220" s="90">
        <v>86.92</v>
      </c>
      <c r="Q220" s="90">
        <v>14</v>
      </c>
      <c r="R220" s="90">
        <v>1382.72</v>
      </c>
      <c r="S220" s="90">
        <v>20216.34</v>
      </c>
      <c r="T220" s="90">
        <v>13</v>
      </c>
      <c r="U220" s="90">
        <v>128.69</v>
      </c>
      <c r="V220" s="90">
        <v>20358.03</v>
      </c>
      <c r="W220" s="90">
        <v>14988.6</v>
      </c>
      <c r="X220" s="90">
        <v>6130.95</v>
      </c>
      <c r="Y220" s="90">
        <v>141.69</v>
      </c>
      <c r="Z220" s="90">
        <v>21261.24</v>
      </c>
      <c r="AA220" s="90">
        <v>5858.02</v>
      </c>
      <c r="AB220" s="90">
        <v>2363.96</v>
      </c>
      <c r="AC220" s="90">
        <v>2507.9299999999998</v>
      </c>
      <c r="AD220" s="90">
        <v>10729.91</v>
      </c>
      <c r="AE220" s="90">
        <v>2524.6799999999998</v>
      </c>
      <c r="AF220" s="90">
        <v>524.73</v>
      </c>
      <c r="AG220" s="90">
        <v>116.29</v>
      </c>
      <c r="AH220" s="90">
        <v>3319.39</v>
      </c>
      <c r="AI220" s="90">
        <v>10293.26</v>
      </c>
      <c r="AJ220" s="90">
        <v>307.68</v>
      </c>
      <c r="AK220" s="90">
        <v>414.16</v>
      </c>
      <c r="AL220" s="90">
        <v>11015.1</v>
      </c>
      <c r="AM220" s="90">
        <v>3809.22</v>
      </c>
      <c r="AN220" s="90">
        <v>7651.9</v>
      </c>
      <c r="AO220" s="90">
        <v>193.69</v>
      </c>
      <c r="AP220" s="90">
        <v>11654.81</v>
      </c>
      <c r="AQ220" s="90">
        <v>1375.76</v>
      </c>
      <c r="AR220" s="90">
        <v>1039.3900000000001</v>
      </c>
      <c r="AS220" s="90">
        <v>7502.2</v>
      </c>
      <c r="AT220" s="90">
        <v>4312.54</v>
      </c>
      <c r="AU220" s="90">
        <v>2428.79</v>
      </c>
      <c r="AV220" s="90">
        <v>290.06</v>
      </c>
      <c r="AW220" s="90">
        <v>12156.93</v>
      </c>
      <c r="AX220" s="90">
        <v>3649.33</v>
      </c>
      <c r="AY220" s="90">
        <v>1494.18</v>
      </c>
      <c r="AZ220" s="90">
        <v>6880.95</v>
      </c>
      <c r="BA220" s="90">
        <v>11479.1</v>
      </c>
      <c r="BB220" s="90">
        <v>8702.56</v>
      </c>
    </row>
    <row r="221" spans="1:54" x14ac:dyDescent="0.25">
      <c r="A221" s="87">
        <v>98312</v>
      </c>
      <c r="B221" s="1" t="s">
        <v>84</v>
      </c>
      <c r="C221" s="86">
        <v>42</v>
      </c>
      <c r="D221" s="86">
        <v>52</v>
      </c>
      <c r="E221" s="86">
        <v>45</v>
      </c>
      <c r="F221" s="86">
        <v>46</v>
      </c>
      <c r="G221" s="86">
        <v>48</v>
      </c>
      <c r="H221" s="86">
        <v>30</v>
      </c>
      <c r="I221" s="86">
        <v>41</v>
      </c>
      <c r="J221" s="86">
        <v>42</v>
      </c>
      <c r="K221">
        <v>35</v>
      </c>
      <c r="L221">
        <v>38</v>
      </c>
      <c r="O221" s="90">
        <v>12824.68</v>
      </c>
      <c r="P221" s="90">
        <v>1309.9000000000001</v>
      </c>
      <c r="Q221" s="90">
        <v>486.95</v>
      </c>
      <c r="R221" s="90">
        <v>16846.16</v>
      </c>
      <c r="S221" s="90">
        <v>34388.71</v>
      </c>
      <c r="T221" s="90">
        <v>5070.8500000000004</v>
      </c>
      <c r="U221" s="90">
        <v>3981.58</v>
      </c>
      <c r="V221" s="90">
        <v>43441.14</v>
      </c>
      <c r="W221" s="90">
        <v>19072.91</v>
      </c>
      <c r="X221" s="90">
        <v>3889.81</v>
      </c>
      <c r="Y221" s="90">
        <v>6734.76</v>
      </c>
      <c r="Z221" s="90">
        <v>29697.48</v>
      </c>
      <c r="AA221" s="90">
        <v>22047.69</v>
      </c>
      <c r="AB221" s="90">
        <v>4227.95</v>
      </c>
      <c r="AC221" s="90">
        <v>6345.2</v>
      </c>
      <c r="AD221" s="90">
        <v>32620.84</v>
      </c>
      <c r="AE221" s="90">
        <v>19466.11</v>
      </c>
      <c r="AF221" s="90">
        <v>5731.29</v>
      </c>
      <c r="AG221" s="90">
        <v>2141.04</v>
      </c>
      <c r="AH221" s="90">
        <v>33281.46</v>
      </c>
      <c r="AI221" s="90">
        <v>6094.56</v>
      </c>
      <c r="AJ221" s="90">
        <v>7933.23</v>
      </c>
      <c r="AK221" s="90">
        <v>10256.200000000001</v>
      </c>
      <c r="AL221" s="90">
        <v>24283.99</v>
      </c>
      <c r="AM221" s="90">
        <v>7076.28</v>
      </c>
      <c r="AN221" s="90">
        <v>4931.29</v>
      </c>
      <c r="AO221" s="90">
        <v>12559.77</v>
      </c>
      <c r="AP221" s="90">
        <v>24567.34</v>
      </c>
      <c r="AQ221" s="90">
        <v>6510.46</v>
      </c>
      <c r="AR221" s="90">
        <v>4687.16</v>
      </c>
      <c r="AS221" s="90">
        <v>37922.910000000003</v>
      </c>
      <c r="AT221" s="90">
        <v>25426.58</v>
      </c>
      <c r="AU221" s="90">
        <v>4278.22</v>
      </c>
      <c r="AV221" s="90">
        <v>3627.81</v>
      </c>
      <c r="AW221" s="90">
        <v>31796.83</v>
      </c>
      <c r="AX221" s="90">
        <v>23425.34</v>
      </c>
      <c r="AY221" s="90">
        <v>5665.14</v>
      </c>
      <c r="AZ221" s="90">
        <v>4104.5200000000004</v>
      </c>
      <c r="BA221" s="90">
        <v>34816.200000000004</v>
      </c>
      <c r="BB221" s="90">
        <v>21459.71</v>
      </c>
    </row>
    <row r="222" spans="1:54" x14ac:dyDescent="0.25">
      <c r="A222" s="87">
        <v>98337</v>
      </c>
      <c r="B222" s="1" t="s">
        <v>84</v>
      </c>
      <c r="C222" s="86">
        <v>14</v>
      </c>
      <c r="D222" s="86">
        <v>15</v>
      </c>
      <c r="E222" s="86">
        <v>15</v>
      </c>
      <c r="F222" s="86">
        <v>10</v>
      </c>
      <c r="G222" s="86">
        <v>17</v>
      </c>
      <c r="H222" s="86">
        <v>13</v>
      </c>
      <c r="I222" s="86">
        <v>15</v>
      </c>
      <c r="J222" s="86">
        <v>9</v>
      </c>
      <c r="K222">
        <v>11</v>
      </c>
      <c r="L222">
        <v>12</v>
      </c>
      <c r="O222" s="90">
        <v>5878.23</v>
      </c>
      <c r="P222" s="90">
        <v>311.3</v>
      </c>
      <c r="Q222" s="90">
        <v>100.67</v>
      </c>
      <c r="R222" s="90">
        <v>8125.45</v>
      </c>
      <c r="S222" s="90">
        <v>6442.13</v>
      </c>
      <c r="T222" s="90">
        <v>3129.47</v>
      </c>
      <c r="U222" s="90">
        <v>2077.41</v>
      </c>
      <c r="V222" s="90">
        <v>11649.01</v>
      </c>
      <c r="W222" s="90">
        <v>5513.5</v>
      </c>
      <c r="X222" s="90">
        <v>2856.97</v>
      </c>
      <c r="Y222" s="90">
        <v>2639.64</v>
      </c>
      <c r="Z222" s="90">
        <v>11010.11</v>
      </c>
      <c r="AA222" s="90">
        <v>3009.18</v>
      </c>
      <c r="AB222" s="90">
        <v>812.17</v>
      </c>
      <c r="AC222" s="90">
        <v>2883.57</v>
      </c>
      <c r="AD222" s="90">
        <v>6704.92</v>
      </c>
      <c r="AE222" s="90">
        <v>3806.19</v>
      </c>
      <c r="AF222" s="90">
        <v>1162.23</v>
      </c>
      <c r="AG222" s="90">
        <v>678.51</v>
      </c>
      <c r="AH222" s="90">
        <v>8526.5</v>
      </c>
      <c r="AI222" s="90">
        <v>1273.43</v>
      </c>
      <c r="AJ222" s="90">
        <v>1980.66</v>
      </c>
      <c r="AK222" s="90">
        <v>3928.15</v>
      </c>
      <c r="AL222" s="90">
        <v>7182.24</v>
      </c>
      <c r="AM222" s="90">
        <v>1256.93</v>
      </c>
      <c r="AN222" s="90">
        <v>797.24</v>
      </c>
      <c r="AO222" s="90">
        <v>4834.79</v>
      </c>
      <c r="AP222" s="90">
        <v>6888.96</v>
      </c>
      <c r="AQ222" s="90">
        <v>633.63</v>
      </c>
      <c r="AR222" s="90">
        <v>263.54000000000002</v>
      </c>
      <c r="AS222" s="90">
        <v>6369.26</v>
      </c>
      <c r="AT222" s="90">
        <v>5082.38</v>
      </c>
      <c r="AU222" s="90">
        <v>552.76</v>
      </c>
      <c r="AV222" s="90">
        <v>61.55</v>
      </c>
      <c r="AW222" s="90">
        <v>5205.58</v>
      </c>
      <c r="AX222" s="90">
        <v>4143.1099999999997</v>
      </c>
      <c r="AY222" s="90">
        <v>1110.99</v>
      </c>
      <c r="AZ222" s="90">
        <v>404.08</v>
      </c>
      <c r="BA222" s="90">
        <v>8031.95</v>
      </c>
      <c r="BB222" s="90">
        <v>4864.4799999999996</v>
      </c>
    </row>
    <row r="223" spans="1:54" x14ac:dyDescent="0.25">
      <c r="A223" s="87">
        <v>98366</v>
      </c>
      <c r="B223" s="1" t="s">
        <v>84</v>
      </c>
      <c r="C223" s="86">
        <v>18</v>
      </c>
      <c r="D223" s="86">
        <v>24</v>
      </c>
      <c r="E223" s="86">
        <v>26</v>
      </c>
      <c r="F223" s="86">
        <v>28</v>
      </c>
      <c r="G223" s="86">
        <v>27</v>
      </c>
      <c r="H223" s="86">
        <v>24</v>
      </c>
      <c r="I223" s="86">
        <v>25</v>
      </c>
      <c r="J223" s="86">
        <v>23</v>
      </c>
      <c r="K223">
        <v>39</v>
      </c>
      <c r="L223">
        <v>38</v>
      </c>
      <c r="O223" s="90">
        <v>3008.18</v>
      </c>
      <c r="P223" s="90">
        <v>967.11</v>
      </c>
      <c r="Q223" s="90">
        <v>751.49</v>
      </c>
      <c r="R223" s="90">
        <v>10576.99</v>
      </c>
      <c r="S223" s="90">
        <v>10442.08</v>
      </c>
      <c r="T223" s="90">
        <v>2380.29</v>
      </c>
      <c r="U223" s="90">
        <v>5826.7</v>
      </c>
      <c r="V223" s="90">
        <v>18649.07</v>
      </c>
      <c r="W223" s="90">
        <v>9312.01</v>
      </c>
      <c r="X223" s="90">
        <v>4458.8599999999997</v>
      </c>
      <c r="Y223" s="90">
        <v>7590.83</v>
      </c>
      <c r="Z223" s="90">
        <v>21361.7</v>
      </c>
      <c r="AA223" s="90">
        <v>10167.18</v>
      </c>
      <c r="AB223" s="90">
        <v>7122.84</v>
      </c>
      <c r="AC223" s="90">
        <v>11430.05</v>
      </c>
      <c r="AD223" s="90">
        <v>28720.07</v>
      </c>
      <c r="AE223" s="90">
        <v>7546.39</v>
      </c>
      <c r="AF223" s="90">
        <v>7594.69</v>
      </c>
      <c r="AG223" s="90">
        <v>6308.87</v>
      </c>
      <c r="AH223" s="90">
        <v>31738.16</v>
      </c>
      <c r="AI223" s="90">
        <v>5465.44</v>
      </c>
      <c r="AJ223" s="90">
        <v>7128.16</v>
      </c>
      <c r="AK223" s="90">
        <v>20098.97</v>
      </c>
      <c r="AL223" s="90">
        <v>32692.57</v>
      </c>
      <c r="AM223" s="90">
        <v>4034</v>
      </c>
      <c r="AN223" s="90">
        <v>4690.49</v>
      </c>
      <c r="AO223" s="90">
        <v>18748.3</v>
      </c>
      <c r="AP223" s="90">
        <v>27472.79</v>
      </c>
      <c r="AQ223" s="90">
        <v>2885.66</v>
      </c>
      <c r="AR223" s="90">
        <v>1099.8800000000001</v>
      </c>
      <c r="AS223" s="90">
        <v>14665.61</v>
      </c>
      <c r="AT223" s="90">
        <v>8826.5300000000007</v>
      </c>
      <c r="AU223" s="90">
        <v>3203.03</v>
      </c>
      <c r="AV223" s="90">
        <v>1293.5999999999999</v>
      </c>
      <c r="AW223" s="90">
        <v>18559.189999999999</v>
      </c>
      <c r="AX223" s="90">
        <v>9991.4</v>
      </c>
      <c r="AY223" s="90">
        <v>2199.5</v>
      </c>
      <c r="AZ223" s="90">
        <v>1154.21</v>
      </c>
      <c r="BA223" s="90">
        <v>19436.32</v>
      </c>
      <c r="BB223" s="90">
        <v>13073.55</v>
      </c>
    </row>
    <row r="224" spans="1:54" x14ac:dyDescent="0.25">
      <c r="A224" s="87">
        <v>98367</v>
      </c>
      <c r="B224" s="1" t="s">
        <v>84</v>
      </c>
      <c r="C224" s="86">
        <v>5</v>
      </c>
      <c r="D224" s="86">
        <v>6</v>
      </c>
      <c r="E224" s="86">
        <v>4</v>
      </c>
      <c r="F224" s="86">
        <v>4</v>
      </c>
      <c r="G224" s="86">
        <v>3</v>
      </c>
      <c r="H224" s="86">
        <v>3</v>
      </c>
      <c r="I224" s="86">
        <v>3</v>
      </c>
      <c r="J224" s="86">
        <v>3</v>
      </c>
      <c r="K224">
        <v>2</v>
      </c>
      <c r="L224">
        <v>3</v>
      </c>
      <c r="O224" s="90">
        <v>199.39</v>
      </c>
      <c r="P224" s="90">
        <v>124.48</v>
      </c>
      <c r="Q224" s="90">
        <v>14</v>
      </c>
      <c r="R224" s="90">
        <v>545.88</v>
      </c>
      <c r="S224" s="90">
        <v>193.73</v>
      </c>
      <c r="T224" s="90">
        <v>159.38999999999999</v>
      </c>
      <c r="U224" s="90">
        <v>346.49</v>
      </c>
      <c r="V224" s="90">
        <v>699.61</v>
      </c>
      <c r="W224" s="90">
        <v>180.22</v>
      </c>
      <c r="X224" s="90">
        <v>84.39</v>
      </c>
      <c r="Y224" s="90">
        <v>13</v>
      </c>
      <c r="Z224" s="90">
        <v>277.61</v>
      </c>
      <c r="AA224" s="90">
        <v>192.14</v>
      </c>
      <c r="AB224" s="90">
        <v>150.61000000000001</v>
      </c>
      <c r="AC224" s="90">
        <v>39</v>
      </c>
      <c r="AD224" s="90">
        <v>381.75</v>
      </c>
      <c r="AE224" s="90">
        <v>110.56</v>
      </c>
      <c r="AF224" s="90">
        <v>154.25</v>
      </c>
      <c r="AG224" s="90">
        <v>98.61</v>
      </c>
      <c r="AH224" s="90">
        <v>375.42</v>
      </c>
      <c r="AI224" s="90">
        <v>108.14</v>
      </c>
      <c r="AJ224" s="90">
        <v>60.56</v>
      </c>
      <c r="AK224" s="90">
        <v>164.86</v>
      </c>
      <c r="AL224" s="90">
        <v>333.56</v>
      </c>
      <c r="AM224" s="90">
        <v>1085.78</v>
      </c>
      <c r="AN224" s="90">
        <v>85.09</v>
      </c>
      <c r="AO224" s="90">
        <v>122.28999999999999</v>
      </c>
      <c r="AP224" s="90">
        <v>1293.1600000000001</v>
      </c>
      <c r="AQ224" s="90">
        <v>841</v>
      </c>
      <c r="AR224" s="90">
        <v>1085.78</v>
      </c>
      <c r="AS224" s="90">
        <v>3574.38</v>
      </c>
      <c r="AT224" s="90">
        <v>2034.16</v>
      </c>
      <c r="AU224" s="90">
        <v>26</v>
      </c>
      <c r="AV224" s="90">
        <v>26</v>
      </c>
      <c r="AW224" s="90">
        <v>212.38</v>
      </c>
      <c r="AX224" s="90">
        <v>160.38</v>
      </c>
      <c r="AY224" s="90">
        <v>39</v>
      </c>
      <c r="AZ224" s="90">
        <v>26</v>
      </c>
      <c r="BA224" s="90">
        <v>264.97000000000003</v>
      </c>
      <c r="BB224" s="90">
        <v>179.38</v>
      </c>
    </row>
    <row r="225" spans="1:54" x14ac:dyDescent="0.25">
      <c r="A225" s="87">
        <v>98370</v>
      </c>
      <c r="B225" s="1" t="s">
        <v>84</v>
      </c>
      <c r="C225" s="86">
        <v>6</v>
      </c>
      <c r="D225" s="86">
        <v>5</v>
      </c>
      <c r="E225" s="86">
        <v>9</v>
      </c>
      <c r="F225" s="86">
        <v>8</v>
      </c>
      <c r="G225" s="86">
        <v>9</v>
      </c>
      <c r="H225" s="86">
        <v>12</v>
      </c>
      <c r="I225" s="86">
        <v>14</v>
      </c>
      <c r="J225" s="86">
        <v>8</v>
      </c>
      <c r="K225">
        <v>9</v>
      </c>
      <c r="L225">
        <v>13</v>
      </c>
      <c r="O225" s="90">
        <v>685.72</v>
      </c>
      <c r="P225" s="90">
        <v>62.24</v>
      </c>
      <c r="Q225" s="90">
        <v>14.78</v>
      </c>
      <c r="R225" s="90">
        <v>845.03</v>
      </c>
      <c r="S225" s="90">
        <v>661.91</v>
      </c>
      <c r="T225" s="90">
        <v>374.53</v>
      </c>
      <c r="U225" s="90">
        <v>42.28</v>
      </c>
      <c r="V225" s="90">
        <v>1078.72</v>
      </c>
      <c r="W225" s="90">
        <v>1817.93</v>
      </c>
      <c r="X225" s="90">
        <v>5886.24</v>
      </c>
      <c r="Y225" s="90">
        <v>416.80999999999995</v>
      </c>
      <c r="Z225" s="90">
        <v>8120.98</v>
      </c>
      <c r="AA225" s="90">
        <v>2686.53</v>
      </c>
      <c r="AB225" s="90">
        <v>886.74</v>
      </c>
      <c r="AC225" s="90">
        <v>4752</v>
      </c>
      <c r="AD225" s="90">
        <v>8325.27</v>
      </c>
      <c r="AE225" s="90">
        <v>537.17999999999995</v>
      </c>
      <c r="AF225" s="90">
        <v>377.18</v>
      </c>
      <c r="AG225" s="90">
        <v>181.81</v>
      </c>
      <c r="AH225" s="90">
        <v>1095.8699999999999</v>
      </c>
      <c r="AI225" s="90">
        <v>847.07</v>
      </c>
      <c r="AJ225" s="90">
        <v>335.47</v>
      </c>
      <c r="AK225" s="90">
        <v>158.78</v>
      </c>
      <c r="AL225" s="90">
        <v>1341.32</v>
      </c>
      <c r="AM225" s="90">
        <v>1671.82</v>
      </c>
      <c r="AN225" s="90">
        <v>8345.02</v>
      </c>
      <c r="AO225" s="90">
        <v>62.72</v>
      </c>
      <c r="AP225" s="90">
        <v>10079.56</v>
      </c>
      <c r="AQ225" s="90">
        <v>584.26</v>
      </c>
      <c r="AR225" s="90">
        <v>116.29</v>
      </c>
      <c r="AS225" s="90">
        <v>2072.5500000000002</v>
      </c>
      <c r="AT225" s="90">
        <v>862.75</v>
      </c>
      <c r="AU225" s="90">
        <v>578.03</v>
      </c>
      <c r="AV225" s="90">
        <v>93.79</v>
      </c>
      <c r="AW225" s="90">
        <v>2040.99</v>
      </c>
      <c r="AX225" s="90">
        <v>936.47</v>
      </c>
      <c r="AY225" s="90">
        <v>3114.21</v>
      </c>
      <c r="AZ225" s="90">
        <v>137.78</v>
      </c>
      <c r="BA225" s="90">
        <v>16307.830000000002</v>
      </c>
      <c r="BB225" s="90">
        <v>3527.77</v>
      </c>
    </row>
    <row r="226" spans="1:54" x14ac:dyDescent="0.25">
      <c r="A226" s="87">
        <v>98383</v>
      </c>
      <c r="B226" s="1" t="s">
        <v>84</v>
      </c>
      <c r="C226" s="86">
        <v>26</v>
      </c>
      <c r="D226" s="86">
        <v>28</v>
      </c>
      <c r="E226" s="86">
        <v>23</v>
      </c>
      <c r="F226" s="86">
        <v>25</v>
      </c>
      <c r="G226" s="86">
        <v>22</v>
      </c>
      <c r="H226" s="86">
        <v>24</v>
      </c>
      <c r="I226" s="86">
        <v>24</v>
      </c>
      <c r="J226" s="86">
        <v>31</v>
      </c>
      <c r="K226">
        <v>28</v>
      </c>
      <c r="L226">
        <v>25</v>
      </c>
      <c r="O226" s="90">
        <v>9123.1200000000008</v>
      </c>
      <c r="P226" s="90">
        <v>2014.09</v>
      </c>
      <c r="Q226" s="90">
        <v>117.43</v>
      </c>
      <c r="R226" s="90">
        <v>13752.13</v>
      </c>
      <c r="S226" s="90">
        <v>12465.84</v>
      </c>
      <c r="T226" s="90">
        <v>1884.74</v>
      </c>
      <c r="U226" s="90">
        <v>4561.78</v>
      </c>
      <c r="V226" s="90">
        <v>18912.36</v>
      </c>
      <c r="W226" s="90">
        <v>7658.71</v>
      </c>
      <c r="X226" s="90">
        <v>1652.52</v>
      </c>
      <c r="Y226" s="90">
        <v>4582.8600000000006</v>
      </c>
      <c r="Z226" s="90">
        <v>13894.09</v>
      </c>
      <c r="AA226" s="90">
        <v>18004.259999999998</v>
      </c>
      <c r="AB226" s="90">
        <v>5035.4799999999996</v>
      </c>
      <c r="AC226" s="90">
        <v>4480.74</v>
      </c>
      <c r="AD226" s="90">
        <v>27520.48</v>
      </c>
      <c r="AE226" s="90">
        <v>8967.5499999999993</v>
      </c>
      <c r="AF226" s="90">
        <v>5674.66</v>
      </c>
      <c r="AG226" s="90">
        <v>2735.04</v>
      </c>
      <c r="AH226" s="90">
        <v>21033.26</v>
      </c>
      <c r="AI226" s="90">
        <v>8200.2199999999993</v>
      </c>
      <c r="AJ226" s="90">
        <v>3640.78</v>
      </c>
      <c r="AK226" s="90">
        <v>11069.84</v>
      </c>
      <c r="AL226" s="90">
        <v>22910.84</v>
      </c>
      <c r="AM226" s="90">
        <v>5040.9399999999996</v>
      </c>
      <c r="AN226" s="90">
        <v>1862.92</v>
      </c>
      <c r="AO226" s="90">
        <v>7369.6799999999994</v>
      </c>
      <c r="AP226" s="90">
        <v>14273.54</v>
      </c>
      <c r="AQ226" s="90">
        <v>7813.79</v>
      </c>
      <c r="AR226" s="90">
        <v>1109.03</v>
      </c>
      <c r="AS226" s="90">
        <v>34599.29</v>
      </c>
      <c r="AT226" s="90">
        <v>16569.41</v>
      </c>
      <c r="AU226" s="90">
        <v>8091.23</v>
      </c>
      <c r="AV226" s="90">
        <v>3289.14</v>
      </c>
      <c r="AW226" s="90">
        <v>34603.93</v>
      </c>
      <c r="AX226" s="90">
        <v>19720.2</v>
      </c>
      <c r="AY226" s="90">
        <v>3621.94</v>
      </c>
      <c r="AZ226" s="90">
        <v>3561.02</v>
      </c>
      <c r="BA226" s="90">
        <v>22248.02</v>
      </c>
      <c r="BB226" s="90">
        <v>13611.38</v>
      </c>
    </row>
    <row r="227" spans="1:54" x14ac:dyDescent="0.25">
      <c r="A227" s="87">
        <v>98520</v>
      </c>
      <c r="B227" s="1" t="s">
        <v>84</v>
      </c>
      <c r="C227" s="86">
        <v>14</v>
      </c>
      <c r="D227" s="86">
        <v>16</v>
      </c>
      <c r="E227" s="86">
        <v>14</v>
      </c>
      <c r="F227" s="86">
        <v>19</v>
      </c>
      <c r="G227" s="86">
        <v>19</v>
      </c>
      <c r="H227" s="86">
        <v>14</v>
      </c>
      <c r="I227" s="86">
        <v>21</v>
      </c>
      <c r="J227" s="86">
        <v>21</v>
      </c>
      <c r="K227">
        <v>18</v>
      </c>
      <c r="L227">
        <v>20</v>
      </c>
      <c r="O227" s="90">
        <v>3921.33</v>
      </c>
      <c r="P227" s="90">
        <v>760.01</v>
      </c>
      <c r="Q227" s="90">
        <v>519.61</v>
      </c>
      <c r="R227" s="90">
        <v>7345.36</v>
      </c>
      <c r="S227" s="90">
        <v>3899.97</v>
      </c>
      <c r="T227" s="90">
        <v>1136.3699999999999</v>
      </c>
      <c r="U227" s="90">
        <v>1364.0900000000001</v>
      </c>
      <c r="V227" s="90">
        <v>6400.43</v>
      </c>
      <c r="W227" s="90">
        <v>4860.04</v>
      </c>
      <c r="X227" s="90">
        <v>1679.75</v>
      </c>
      <c r="Y227" s="90">
        <v>2303.3000000000002</v>
      </c>
      <c r="Z227" s="90">
        <v>8843.09</v>
      </c>
      <c r="AA227" s="90">
        <v>8195.86</v>
      </c>
      <c r="AB227" s="90">
        <v>1896.24</v>
      </c>
      <c r="AC227" s="90">
        <v>3042.06</v>
      </c>
      <c r="AD227" s="90">
        <v>13134.16</v>
      </c>
      <c r="AE227" s="90">
        <v>5491.74</v>
      </c>
      <c r="AF227" s="90">
        <v>4867.5200000000004</v>
      </c>
      <c r="AG227" s="90">
        <v>739.88</v>
      </c>
      <c r="AH227" s="90">
        <v>12934.2</v>
      </c>
      <c r="AI227" s="90">
        <v>6889.18</v>
      </c>
      <c r="AJ227" s="90">
        <v>3587.89</v>
      </c>
      <c r="AK227" s="90">
        <v>3873.0299999999997</v>
      </c>
      <c r="AL227" s="90">
        <v>14350.1</v>
      </c>
      <c r="AM227" s="90">
        <v>3962.92</v>
      </c>
      <c r="AN227" s="90">
        <v>6823.44</v>
      </c>
      <c r="AO227" s="90">
        <v>6777.35</v>
      </c>
      <c r="AP227" s="90">
        <v>17563.71</v>
      </c>
      <c r="AQ227" s="90">
        <v>2152.41</v>
      </c>
      <c r="AR227" s="90">
        <v>1829.24</v>
      </c>
      <c r="AS227" s="90">
        <v>14429.22</v>
      </c>
      <c r="AT227" s="90">
        <v>10215.790000000001</v>
      </c>
      <c r="AU227" s="90">
        <v>872.25</v>
      </c>
      <c r="AV227" s="90">
        <v>756.19</v>
      </c>
      <c r="AW227" s="90">
        <v>7414.03</v>
      </c>
      <c r="AX227" s="90">
        <v>5455.22</v>
      </c>
      <c r="AY227" s="90">
        <v>1691.18</v>
      </c>
      <c r="AZ227" s="90">
        <v>762.25</v>
      </c>
      <c r="BA227" s="90">
        <v>8543.2800000000007</v>
      </c>
      <c r="BB227" s="90">
        <v>4713.7299999999996</v>
      </c>
    </row>
    <row r="228" spans="1:54" x14ac:dyDescent="0.25">
      <c r="A228" s="87">
        <v>98528</v>
      </c>
      <c r="B228" s="1" t="s">
        <v>84</v>
      </c>
      <c r="C228" s="86">
        <v>14</v>
      </c>
      <c r="D228" s="86">
        <v>16</v>
      </c>
      <c r="E228" s="86">
        <v>12</v>
      </c>
      <c r="F228" s="86">
        <v>16</v>
      </c>
      <c r="G228" s="86">
        <v>12</v>
      </c>
      <c r="H228" s="86">
        <v>5</v>
      </c>
      <c r="I228" s="86">
        <v>16</v>
      </c>
      <c r="J228" s="86">
        <v>8</v>
      </c>
      <c r="K228">
        <v>12</v>
      </c>
      <c r="L228">
        <v>12</v>
      </c>
      <c r="O228" s="90">
        <v>5538.57</v>
      </c>
      <c r="P228" s="90">
        <v>943.64</v>
      </c>
      <c r="Q228" s="90">
        <v>91.95</v>
      </c>
      <c r="R228" s="90">
        <v>6574.16</v>
      </c>
      <c r="S228" s="90">
        <v>2936</v>
      </c>
      <c r="T228" s="90">
        <v>3426.4</v>
      </c>
      <c r="U228" s="90">
        <v>614.54</v>
      </c>
      <c r="V228" s="90">
        <v>6976.94</v>
      </c>
      <c r="W228" s="90">
        <v>3766.08</v>
      </c>
      <c r="X228" s="90">
        <v>1467.72</v>
      </c>
      <c r="Y228" s="90">
        <v>508.3</v>
      </c>
      <c r="Z228" s="90">
        <v>5742.1</v>
      </c>
      <c r="AA228" s="90">
        <v>3924.12</v>
      </c>
      <c r="AB228" s="90">
        <v>2129.81</v>
      </c>
      <c r="AC228" s="90">
        <v>563.02</v>
      </c>
      <c r="AD228" s="90">
        <v>6616.95</v>
      </c>
      <c r="AE228" s="90">
        <v>3099.27</v>
      </c>
      <c r="AF228" s="90">
        <v>3208.19</v>
      </c>
      <c r="AG228" s="90">
        <v>1595.76</v>
      </c>
      <c r="AH228" s="90">
        <v>8333.7000000000007</v>
      </c>
      <c r="AI228" s="90">
        <v>0</v>
      </c>
      <c r="AJ228" s="90">
        <v>1997.01</v>
      </c>
      <c r="AK228" s="90">
        <v>4555.8900000000003</v>
      </c>
      <c r="AL228" s="90">
        <v>6552.9</v>
      </c>
      <c r="AM228" s="90">
        <v>5084.16</v>
      </c>
      <c r="AN228" s="90">
        <v>2606.09</v>
      </c>
      <c r="AO228" s="90">
        <v>5552.9</v>
      </c>
      <c r="AP228" s="90">
        <v>13243.15</v>
      </c>
      <c r="AQ228" s="90">
        <v>2141.62</v>
      </c>
      <c r="AR228" s="90">
        <v>2023.74</v>
      </c>
      <c r="AS228" s="90">
        <v>9805.5400000000009</v>
      </c>
      <c r="AT228" s="90">
        <v>5889.43</v>
      </c>
      <c r="AU228" s="90">
        <v>2298.3200000000002</v>
      </c>
      <c r="AV228" s="90">
        <v>569.99</v>
      </c>
      <c r="AW228" s="90">
        <v>8243.7199999999993</v>
      </c>
      <c r="AX228" s="90">
        <v>3144.09</v>
      </c>
      <c r="AY228" s="90">
        <v>4280.1400000000003</v>
      </c>
      <c r="AZ228" s="90">
        <v>1729.24</v>
      </c>
      <c r="BA228" s="90">
        <v>16888.91</v>
      </c>
      <c r="BB228" s="90">
        <v>6247.02</v>
      </c>
    </row>
    <row r="229" spans="1:54" x14ac:dyDescent="0.25">
      <c r="A229" s="87">
        <v>98541</v>
      </c>
      <c r="B229" s="1" t="s">
        <v>84</v>
      </c>
      <c r="C229" s="86">
        <v>2</v>
      </c>
      <c r="D229" s="86">
        <v>8</v>
      </c>
      <c r="E229" s="86">
        <v>5</v>
      </c>
      <c r="F229" s="86">
        <v>11</v>
      </c>
      <c r="G229" s="86">
        <v>6</v>
      </c>
      <c r="H229" s="86">
        <v>6</v>
      </c>
      <c r="I229" s="86">
        <v>5</v>
      </c>
      <c r="J229" s="86">
        <v>7</v>
      </c>
      <c r="K229">
        <v>6</v>
      </c>
      <c r="L229">
        <v>5</v>
      </c>
      <c r="O229" s="90">
        <v>336.32</v>
      </c>
      <c r="P229" s="90">
        <v>37.75</v>
      </c>
      <c r="Q229" s="90">
        <v>16.87</v>
      </c>
      <c r="R229" s="90">
        <v>390.94</v>
      </c>
      <c r="S229" s="90">
        <v>3259.29</v>
      </c>
      <c r="T229" s="90">
        <v>325.63</v>
      </c>
      <c r="U229" s="90">
        <v>54.620000000000005</v>
      </c>
      <c r="V229" s="90">
        <v>3639.54</v>
      </c>
      <c r="W229" s="90">
        <v>1413.42</v>
      </c>
      <c r="X229" s="90">
        <v>45.77</v>
      </c>
      <c r="Y229" s="90">
        <v>0</v>
      </c>
      <c r="Z229" s="90">
        <v>1459.19</v>
      </c>
      <c r="AA229" s="90">
        <v>4370.12</v>
      </c>
      <c r="AB229" s="90">
        <v>1233.1600000000001</v>
      </c>
      <c r="AC229" s="90">
        <v>45.77</v>
      </c>
      <c r="AD229" s="90">
        <v>5649.05</v>
      </c>
      <c r="AE229" s="90">
        <v>1642.68</v>
      </c>
      <c r="AF229" s="90">
        <v>1049.0899999999999</v>
      </c>
      <c r="AG229" s="90">
        <v>1201.72</v>
      </c>
      <c r="AH229" s="90">
        <v>3938.26</v>
      </c>
      <c r="AI229" s="90">
        <v>2192.4899999999998</v>
      </c>
      <c r="AJ229" s="90">
        <v>379.36</v>
      </c>
      <c r="AK229" s="90">
        <v>1473.12</v>
      </c>
      <c r="AL229" s="90">
        <v>4044.97</v>
      </c>
      <c r="AM229" s="90">
        <v>1410.92</v>
      </c>
      <c r="AN229" s="90">
        <v>1243.45</v>
      </c>
      <c r="AO229" s="90">
        <v>1810.48</v>
      </c>
      <c r="AP229" s="90">
        <v>4464.8500000000004</v>
      </c>
      <c r="AQ229" s="90">
        <v>1346.55</v>
      </c>
      <c r="AR229" s="90">
        <v>990.67</v>
      </c>
      <c r="AS229" s="90">
        <v>6757.66</v>
      </c>
      <c r="AT229" s="90">
        <v>4191.1499999999996</v>
      </c>
      <c r="AU229" s="90">
        <v>733.07</v>
      </c>
      <c r="AV229" s="90">
        <v>713.03</v>
      </c>
      <c r="AW229" s="90">
        <v>5590.53</v>
      </c>
      <c r="AX229" s="90">
        <v>4096.87</v>
      </c>
      <c r="AY229" s="90">
        <v>434.93</v>
      </c>
      <c r="AZ229" s="90">
        <v>72</v>
      </c>
      <c r="BA229" s="90">
        <v>3279.58</v>
      </c>
      <c r="BB229" s="90">
        <v>2330.58</v>
      </c>
    </row>
    <row r="230" spans="1:54" x14ac:dyDescent="0.25">
      <c r="A230" s="87">
        <v>98550</v>
      </c>
      <c r="B230" s="1" t="s">
        <v>84</v>
      </c>
      <c r="C230" s="86">
        <v>12</v>
      </c>
      <c r="D230" s="86">
        <v>15</v>
      </c>
      <c r="E230" s="86">
        <v>13</v>
      </c>
      <c r="F230" s="86">
        <v>14</v>
      </c>
      <c r="G230" s="86">
        <v>14</v>
      </c>
      <c r="H230" s="86">
        <v>11</v>
      </c>
      <c r="I230" s="86">
        <v>15</v>
      </c>
      <c r="J230" s="86">
        <v>15</v>
      </c>
      <c r="K230">
        <v>16</v>
      </c>
      <c r="L230">
        <v>14</v>
      </c>
      <c r="O230" s="90">
        <v>6266.1</v>
      </c>
      <c r="P230" s="90">
        <v>140.69999999999999</v>
      </c>
      <c r="Q230" s="90">
        <v>26.11</v>
      </c>
      <c r="R230" s="90">
        <v>6716.25</v>
      </c>
      <c r="S230" s="90">
        <v>7178.86</v>
      </c>
      <c r="T230" s="90">
        <v>3902.65</v>
      </c>
      <c r="U230" s="90">
        <v>450.15</v>
      </c>
      <c r="V230" s="90">
        <v>11531.66</v>
      </c>
      <c r="W230" s="90">
        <v>5035.72</v>
      </c>
      <c r="X230" s="90">
        <v>4318.3100000000004</v>
      </c>
      <c r="Y230" s="90">
        <v>3790.42</v>
      </c>
      <c r="Z230" s="90">
        <v>13144.45</v>
      </c>
      <c r="AA230" s="90">
        <v>6282.3</v>
      </c>
      <c r="AB230" s="90">
        <v>3710.34</v>
      </c>
      <c r="AC230" s="90">
        <v>7108.73</v>
      </c>
      <c r="AD230" s="90">
        <v>17101.37</v>
      </c>
      <c r="AE230" s="90">
        <v>3132.12</v>
      </c>
      <c r="AF230" s="90">
        <v>4280.47</v>
      </c>
      <c r="AG230" s="90">
        <v>3351.72</v>
      </c>
      <c r="AH230" s="90">
        <v>16978.48</v>
      </c>
      <c r="AI230" s="90">
        <v>2665.65</v>
      </c>
      <c r="AJ230" s="90">
        <v>2227.6799999999998</v>
      </c>
      <c r="AK230" s="90">
        <v>8252.61</v>
      </c>
      <c r="AL230" s="90">
        <v>13145.94</v>
      </c>
      <c r="AM230" s="90">
        <v>997.06</v>
      </c>
      <c r="AN230" s="90">
        <v>2086.7800000000002</v>
      </c>
      <c r="AO230" s="90">
        <v>9099.81</v>
      </c>
      <c r="AP230" s="90">
        <v>12183.65</v>
      </c>
      <c r="AQ230" s="90">
        <v>492.36</v>
      </c>
      <c r="AR230" s="90">
        <v>4524.79</v>
      </c>
      <c r="AS230" s="90">
        <v>15520.130000000001</v>
      </c>
      <c r="AT230" s="90">
        <v>14543.89</v>
      </c>
      <c r="AU230" s="90">
        <v>544.29</v>
      </c>
      <c r="AV230" s="90">
        <v>451.02</v>
      </c>
      <c r="AW230" s="90">
        <v>15846.599999999999</v>
      </c>
      <c r="AX230" s="90">
        <v>14812.67</v>
      </c>
      <c r="AY230" s="90">
        <v>842.38</v>
      </c>
      <c r="AZ230" s="90">
        <v>460.31</v>
      </c>
      <c r="BA230" s="90">
        <v>16963.77</v>
      </c>
      <c r="BB230" s="90">
        <v>15245.88</v>
      </c>
    </row>
    <row r="231" spans="1:54" x14ac:dyDescent="0.25">
      <c r="A231" s="87">
        <v>98557</v>
      </c>
      <c r="B231" s="1" t="s">
        <v>84</v>
      </c>
      <c r="C231" s="86">
        <v>2</v>
      </c>
      <c r="D231" s="86">
        <v>1</v>
      </c>
      <c r="E231" s="86">
        <v>2</v>
      </c>
      <c r="F231" s="86">
        <v>2</v>
      </c>
      <c r="G231" s="86">
        <v>1</v>
      </c>
      <c r="H231" s="86"/>
      <c r="I231" s="86"/>
      <c r="J231" s="86"/>
      <c r="L231">
        <v>1</v>
      </c>
      <c r="O231" s="90">
        <v>27.1</v>
      </c>
      <c r="P231" s="90">
        <v>55.74</v>
      </c>
      <c r="Q231" s="90">
        <v>42.95</v>
      </c>
      <c r="R231" s="90">
        <v>355.31</v>
      </c>
      <c r="S231" s="90">
        <v>24.43</v>
      </c>
      <c r="T231" s="90">
        <v>27.1</v>
      </c>
      <c r="U231" s="90">
        <v>158.98000000000002</v>
      </c>
      <c r="V231" s="90">
        <v>210.51</v>
      </c>
      <c r="W231" s="90">
        <v>36.89</v>
      </c>
      <c r="X231" s="90">
        <v>24.43</v>
      </c>
      <c r="Y231" s="90">
        <v>161.63999999999999</v>
      </c>
      <c r="Z231" s="90">
        <v>222.96</v>
      </c>
      <c r="AA231" s="90">
        <v>62.66</v>
      </c>
      <c r="AB231" s="90">
        <v>36.89</v>
      </c>
      <c r="AC231" s="90">
        <v>186.07</v>
      </c>
      <c r="AD231" s="90">
        <v>285.62</v>
      </c>
      <c r="AE231" s="90">
        <v>0</v>
      </c>
      <c r="AF231" s="90">
        <v>48.88</v>
      </c>
      <c r="AG231" s="90">
        <v>24.11</v>
      </c>
      <c r="AH231" s="90">
        <v>258.06</v>
      </c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>
        <v>24.43</v>
      </c>
      <c r="AZ231" s="90">
        <v>0</v>
      </c>
      <c r="BA231" s="90">
        <v>71.990000000000009</v>
      </c>
      <c r="BB231" s="90">
        <v>24.43</v>
      </c>
    </row>
    <row r="232" spans="1:54" x14ac:dyDescent="0.25">
      <c r="A232" s="87">
        <v>98563</v>
      </c>
      <c r="B232" s="1" t="s">
        <v>84</v>
      </c>
      <c r="C232" s="86">
        <v>3</v>
      </c>
      <c r="D232" s="86">
        <v>6</v>
      </c>
      <c r="E232" s="86">
        <v>4</v>
      </c>
      <c r="F232" s="86">
        <v>6</v>
      </c>
      <c r="G232" s="86">
        <v>6</v>
      </c>
      <c r="H232" s="86">
        <v>5</v>
      </c>
      <c r="I232" s="86">
        <v>5</v>
      </c>
      <c r="J232" s="86">
        <v>3</v>
      </c>
      <c r="K232">
        <v>3</v>
      </c>
      <c r="L232">
        <v>4</v>
      </c>
      <c r="O232" s="90">
        <v>980.91</v>
      </c>
      <c r="P232" s="90">
        <v>432.06</v>
      </c>
      <c r="Q232" s="90">
        <v>461.37</v>
      </c>
      <c r="R232" s="90">
        <v>3953.25</v>
      </c>
      <c r="S232" s="90">
        <v>1572.16</v>
      </c>
      <c r="T232" s="90">
        <v>741.9</v>
      </c>
      <c r="U232" s="90">
        <v>1972.34</v>
      </c>
      <c r="V232" s="90">
        <v>4286.3999999999996</v>
      </c>
      <c r="W232" s="90">
        <v>556.21</v>
      </c>
      <c r="X232" s="90">
        <v>625.04999999999995</v>
      </c>
      <c r="Y232" s="90">
        <v>2714.24</v>
      </c>
      <c r="Z232" s="90">
        <v>3895.5</v>
      </c>
      <c r="AA232" s="90">
        <v>2206</v>
      </c>
      <c r="AB232" s="90">
        <v>556.21</v>
      </c>
      <c r="AC232" s="90">
        <v>2439.29</v>
      </c>
      <c r="AD232" s="90">
        <v>5201.5</v>
      </c>
      <c r="AE232" s="90">
        <v>1629.99</v>
      </c>
      <c r="AF232" s="90">
        <v>1641.51</v>
      </c>
      <c r="AG232" s="90">
        <v>559.21</v>
      </c>
      <c r="AH232" s="90">
        <v>6267</v>
      </c>
      <c r="AI232" s="90">
        <v>648.16999999999996</v>
      </c>
      <c r="AJ232" s="90">
        <v>931.2</v>
      </c>
      <c r="AK232" s="90">
        <v>3138.31</v>
      </c>
      <c r="AL232" s="90">
        <v>4717.68</v>
      </c>
      <c r="AM232" s="90">
        <v>856.52</v>
      </c>
      <c r="AN232" s="90">
        <v>648.16999999999996</v>
      </c>
      <c r="AO232" s="90">
        <v>3763.8599999999997</v>
      </c>
      <c r="AP232" s="90">
        <v>5268.55</v>
      </c>
      <c r="AQ232" s="90">
        <v>352.74</v>
      </c>
      <c r="AR232" s="90">
        <v>420.7</v>
      </c>
      <c r="AS232" s="90">
        <v>1669.39</v>
      </c>
      <c r="AT232" s="90">
        <v>912.58</v>
      </c>
      <c r="AU232" s="90">
        <v>421.85</v>
      </c>
      <c r="AV232" s="90">
        <v>338.96</v>
      </c>
      <c r="AW232" s="90">
        <v>2016.77</v>
      </c>
      <c r="AX232" s="90">
        <v>1167.73</v>
      </c>
      <c r="AY232" s="90">
        <v>452.96</v>
      </c>
      <c r="AZ232" s="90">
        <v>421.85</v>
      </c>
      <c r="BA232" s="90">
        <v>2521</v>
      </c>
      <c r="BB232" s="90">
        <v>1620.69</v>
      </c>
    </row>
    <row r="233" spans="1:54" x14ac:dyDescent="0.25">
      <c r="A233" s="87">
        <v>98584</v>
      </c>
      <c r="B233" s="1" t="s">
        <v>84</v>
      </c>
      <c r="C233" s="86">
        <v>12</v>
      </c>
      <c r="D233" s="86">
        <v>19</v>
      </c>
      <c r="E233" s="86">
        <v>11</v>
      </c>
      <c r="F233" s="86">
        <v>16</v>
      </c>
      <c r="G233" s="86">
        <v>27</v>
      </c>
      <c r="H233" s="86">
        <v>21</v>
      </c>
      <c r="I233" s="86">
        <v>28</v>
      </c>
      <c r="J233" s="86">
        <v>19</v>
      </c>
      <c r="K233">
        <v>18</v>
      </c>
      <c r="L233">
        <v>19</v>
      </c>
      <c r="O233" s="90">
        <v>3604.09</v>
      </c>
      <c r="P233" s="90">
        <v>0</v>
      </c>
      <c r="Q233" s="90">
        <v>600.23</v>
      </c>
      <c r="R233" s="90">
        <v>17809.38</v>
      </c>
      <c r="S233" s="90">
        <v>6016.36</v>
      </c>
      <c r="T233" s="90">
        <v>3057.47</v>
      </c>
      <c r="U233" s="90">
        <v>14205.289999999999</v>
      </c>
      <c r="V233" s="90">
        <v>23279.119999999999</v>
      </c>
      <c r="W233" s="90">
        <v>2411.4899999999998</v>
      </c>
      <c r="X233" s="90">
        <v>3279.63</v>
      </c>
      <c r="Y233" s="90">
        <v>16823.55</v>
      </c>
      <c r="Z233" s="90">
        <v>22514.67</v>
      </c>
      <c r="AA233" s="90">
        <v>6036.84</v>
      </c>
      <c r="AB233" s="90">
        <v>2323.96</v>
      </c>
      <c r="AC233" s="90">
        <v>20103.18</v>
      </c>
      <c r="AD233" s="90">
        <v>28463.98</v>
      </c>
      <c r="AE233" s="90">
        <v>6413.38</v>
      </c>
      <c r="AF233" s="90">
        <v>5469.08</v>
      </c>
      <c r="AG233" s="90">
        <v>2327.2800000000002</v>
      </c>
      <c r="AH233" s="90">
        <v>34304.92</v>
      </c>
      <c r="AI233" s="90">
        <v>3648.22</v>
      </c>
      <c r="AJ233" s="90">
        <v>4790.7</v>
      </c>
      <c r="AK233" s="90">
        <v>27755.32</v>
      </c>
      <c r="AL233" s="90">
        <v>36194.239999999998</v>
      </c>
      <c r="AM233" s="90">
        <v>1939.97</v>
      </c>
      <c r="AN233" s="90">
        <v>3507.83</v>
      </c>
      <c r="AO233" s="90">
        <v>29577.07</v>
      </c>
      <c r="AP233" s="90">
        <v>35024.870000000003</v>
      </c>
      <c r="AQ233" s="90">
        <v>1067.08</v>
      </c>
      <c r="AR233" s="90">
        <v>980.96</v>
      </c>
      <c r="AS233" s="90">
        <v>35220.310000000005</v>
      </c>
      <c r="AT233" s="90">
        <v>33193.949999999997</v>
      </c>
      <c r="AU233" s="90">
        <v>701.17</v>
      </c>
      <c r="AV233" s="90">
        <v>427.17</v>
      </c>
      <c r="AW233" s="90">
        <v>27038.53</v>
      </c>
      <c r="AX233" s="90">
        <v>22433.13</v>
      </c>
      <c r="AY233" s="90">
        <v>586.98</v>
      </c>
      <c r="AZ233" s="90">
        <v>343.83</v>
      </c>
      <c r="BA233" s="90">
        <v>12303.609999999999</v>
      </c>
      <c r="BB233" s="90">
        <v>10383.43</v>
      </c>
    </row>
    <row r="234" spans="1:54" x14ac:dyDescent="0.25">
      <c r="A234" s="87">
        <v>98611</v>
      </c>
      <c r="B234" s="1" t="s">
        <v>84</v>
      </c>
      <c r="C234" s="86">
        <v>6</v>
      </c>
      <c r="D234" s="86"/>
      <c r="E234" s="86"/>
      <c r="F234" s="86">
        <v>5</v>
      </c>
      <c r="G234" s="86">
        <v>4</v>
      </c>
      <c r="H234" s="86">
        <v>2</v>
      </c>
      <c r="I234" s="86">
        <v>3</v>
      </c>
      <c r="J234" s="86">
        <v>2</v>
      </c>
      <c r="K234">
        <v>5</v>
      </c>
      <c r="L234">
        <v>6</v>
      </c>
      <c r="O234" s="90">
        <v>1154.32</v>
      </c>
      <c r="P234" s="90">
        <v>0</v>
      </c>
      <c r="Q234" s="90">
        <v>0</v>
      </c>
      <c r="R234" s="90">
        <v>1154.32</v>
      </c>
      <c r="S234" s="90"/>
      <c r="T234" s="90"/>
      <c r="U234" s="90"/>
      <c r="V234" s="90"/>
      <c r="W234" s="90"/>
      <c r="X234" s="90"/>
      <c r="Y234" s="90"/>
      <c r="Z234" s="90"/>
      <c r="AA234" s="90">
        <v>1211.82</v>
      </c>
      <c r="AB234" s="90">
        <v>0</v>
      </c>
      <c r="AC234" s="90">
        <v>0</v>
      </c>
      <c r="AD234" s="90">
        <v>1211.82</v>
      </c>
      <c r="AE234" s="90">
        <v>1539.77</v>
      </c>
      <c r="AF234" s="90">
        <v>0</v>
      </c>
      <c r="AG234" s="90">
        <v>0</v>
      </c>
      <c r="AH234" s="90">
        <v>1539.77</v>
      </c>
      <c r="AI234" s="90">
        <v>0</v>
      </c>
      <c r="AJ234" s="90">
        <v>27.56</v>
      </c>
      <c r="AK234" s="90">
        <v>41.339999999999996</v>
      </c>
      <c r="AL234" s="90">
        <v>68.900000000000006</v>
      </c>
      <c r="AM234" s="90">
        <v>68.900000000000006</v>
      </c>
      <c r="AN234" s="90">
        <v>0</v>
      </c>
      <c r="AO234" s="90">
        <v>68.900000000000006</v>
      </c>
      <c r="AP234" s="90">
        <v>137.80000000000001</v>
      </c>
      <c r="AQ234" s="90">
        <v>0</v>
      </c>
      <c r="AR234" s="90">
        <v>27.56</v>
      </c>
      <c r="AS234" s="90">
        <v>532.29999999999995</v>
      </c>
      <c r="AT234" s="90">
        <v>124.02</v>
      </c>
      <c r="AU234" s="90">
        <v>195.1</v>
      </c>
      <c r="AV234" s="90">
        <v>0</v>
      </c>
      <c r="AW234" s="90">
        <v>601.75</v>
      </c>
      <c r="AX234" s="90">
        <v>236.44</v>
      </c>
      <c r="AY234" s="90">
        <v>757.71</v>
      </c>
      <c r="AZ234" s="90">
        <v>13.78</v>
      </c>
      <c r="BA234" s="90">
        <v>2407.81</v>
      </c>
      <c r="BB234" s="90">
        <v>826.61</v>
      </c>
    </row>
    <row r="235" spans="1:54" x14ac:dyDescent="0.25">
      <c r="A235" s="87">
        <v>98625</v>
      </c>
      <c r="B235" s="1" t="s">
        <v>84</v>
      </c>
      <c r="C235" s="86">
        <v>9</v>
      </c>
      <c r="D235" s="86">
        <v>7</v>
      </c>
      <c r="E235" s="86">
        <v>3</v>
      </c>
      <c r="F235" s="86">
        <v>6</v>
      </c>
      <c r="G235" s="86">
        <v>2</v>
      </c>
      <c r="H235" s="86">
        <v>2</v>
      </c>
      <c r="I235" s="86">
        <v>3</v>
      </c>
      <c r="J235" s="86">
        <v>2</v>
      </c>
      <c r="K235">
        <v>4</v>
      </c>
      <c r="L235">
        <v>5</v>
      </c>
      <c r="O235" s="90">
        <v>6161.34</v>
      </c>
      <c r="P235" s="90">
        <v>183.57</v>
      </c>
      <c r="Q235" s="90">
        <v>83.24</v>
      </c>
      <c r="R235" s="90">
        <v>7434.32</v>
      </c>
      <c r="S235" s="90">
        <v>1823.67</v>
      </c>
      <c r="T235" s="90">
        <v>286.97000000000003</v>
      </c>
      <c r="U235" s="90">
        <v>1095.23</v>
      </c>
      <c r="V235" s="90">
        <v>3205.87</v>
      </c>
      <c r="W235" s="90">
        <v>0</v>
      </c>
      <c r="X235" s="90">
        <v>1388.69</v>
      </c>
      <c r="Y235" s="90">
        <v>1336.42</v>
      </c>
      <c r="Z235" s="90">
        <v>2725.11</v>
      </c>
      <c r="AA235" s="90">
        <v>1052.45</v>
      </c>
      <c r="AB235" s="90">
        <v>0</v>
      </c>
      <c r="AC235" s="90">
        <v>1458.6000000000001</v>
      </c>
      <c r="AD235" s="90">
        <v>2511.0500000000002</v>
      </c>
      <c r="AE235" s="90">
        <v>437.01</v>
      </c>
      <c r="AF235" s="90">
        <v>0</v>
      </c>
      <c r="AG235" s="90">
        <v>0</v>
      </c>
      <c r="AH235" s="90">
        <v>437.01</v>
      </c>
      <c r="AI235" s="90">
        <v>10</v>
      </c>
      <c r="AJ235" s="90">
        <v>39.409999999999997</v>
      </c>
      <c r="AK235" s="90">
        <v>0</v>
      </c>
      <c r="AL235" s="90">
        <v>49.41</v>
      </c>
      <c r="AM235" s="90">
        <v>630.25</v>
      </c>
      <c r="AN235" s="90">
        <v>10</v>
      </c>
      <c r="AO235" s="90">
        <v>39.409999999999997</v>
      </c>
      <c r="AP235" s="90">
        <v>679.66</v>
      </c>
      <c r="AQ235" s="90">
        <v>0</v>
      </c>
      <c r="AR235" s="90">
        <v>102.38</v>
      </c>
      <c r="AS235" s="90">
        <v>934.26</v>
      </c>
      <c r="AT235" s="90">
        <v>230.12</v>
      </c>
      <c r="AU235" s="90">
        <v>1012.07</v>
      </c>
      <c r="AV235" s="90">
        <v>0</v>
      </c>
      <c r="AW235" s="90">
        <v>3208</v>
      </c>
      <c r="AX235" s="90">
        <v>1242.19</v>
      </c>
      <c r="AY235" s="90">
        <v>423.54</v>
      </c>
      <c r="AZ235" s="90">
        <v>113.46</v>
      </c>
      <c r="BA235" s="90">
        <v>1727.8799999999999</v>
      </c>
      <c r="BB235" s="90">
        <v>866.77</v>
      </c>
    </row>
    <row r="236" spans="1:54" x14ac:dyDescent="0.25">
      <c r="A236" s="87">
        <v>98626</v>
      </c>
      <c r="B236" s="1" t="s">
        <v>84</v>
      </c>
      <c r="C236" s="86">
        <v>12</v>
      </c>
      <c r="D236" s="86">
        <v>15</v>
      </c>
      <c r="E236" s="86">
        <v>5</v>
      </c>
      <c r="F236" s="86">
        <v>26</v>
      </c>
      <c r="G236" s="86">
        <v>21</v>
      </c>
      <c r="H236" s="86">
        <v>7</v>
      </c>
      <c r="I236" s="86">
        <v>22</v>
      </c>
      <c r="J236" s="86">
        <v>11</v>
      </c>
      <c r="K236">
        <v>21</v>
      </c>
      <c r="L236">
        <v>12</v>
      </c>
      <c r="O236" s="90">
        <v>12438.02</v>
      </c>
      <c r="P236" s="90">
        <v>423.51</v>
      </c>
      <c r="Q236" s="90">
        <v>0</v>
      </c>
      <c r="R236" s="90">
        <v>12861.53</v>
      </c>
      <c r="S236" s="90">
        <v>6215.53</v>
      </c>
      <c r="T236" s="90">
        <v>3483.09</v>
      </c>
      <c r="U236" s="90">
        <v>0</v>
      </c>
      <c r="V236" s="90">
        <v>9698.6200000000008</v>
      </c>
      <c r="W236" s="90">
        <v>0</v>
      </c>
      <c r="X236" s="90">
        <v>2905.76</v>
      </c>
      <c r="Y236" s="90">
        <v>1244.49</v>
      </c>
      <c r="Z236" s="90">
        <v>4150.25</v>
      </c>
      <c r="AA236" s="90">
        <v>15599.55</v>
      </c>
      <c r="AB236" s="90">
        <v>0</v>
      </c>
      <c r="AC236" s="90">
        <v>2899.46</v>
      </c>
      <c r="AD236" s="90">
        <v>18499.009999999998</v>
      </c>
      <c r="AE236" s="90">
        <v>7846.01</v>
      </c>
      <c r="AF236" s="90">
        <v>2714.8</v>
      </c>
      <c r="AG236" s="90">
        <v>2320.39</v>
      </c>
      <c r="AH236" s="90">
        <v>15018.02</v>
      </c>
      <c r="AI236" s="90">
        <v>0</v>
      </c>
      <c r="AJ236" s="90">
        <v>2649.12</v>
      </c>
      <c r="AK236" s="90">
        <v>6518.9400000000005</v>
      </c>
      <c r="AL236" s="90">
        <v>9168.06</v>
      </c>
      <c r="AM236" s="90">
        <v>10834.83</v>
      </c>
      <c r="AN236" s="90">
        <v>0</v>
      </c>
      <c r="AO236" s="90">
        <v>247.32</v>
      </c>
      <c r="AP236" s="90">
        <v>11082.15</v>
      </c>
      <c r="AQ236" s="90">
        <v>0</v>
      </c>
      <c r="AR236" s="90">
        <v>3408.66</v>
      </c>
      <c r="AS236" s="90">
        <v>8308.48</v>
      </c>
      <c r="AT236" s="90">
        <v>4130.3100000000004</v>
      </c>
      <c r="AU236" s="90">
        <v>8055.76</v>
      </c>
      <c r="AV236" s="90">
        <v>0</v>
      </c>
      <c r="AW236" s="90">
        <v>26258.809999999998</v>
      </c>
      <c r="AX236" s="90">
        <v>10579.8</v>
      </c>
      <c r="AY236" s="90">
        <v>3704.67</v>
      </c>
      <c r="AZ236" s="90">
        <v>453.45</v>
      </c>
      <c r="BA236" s="90">
        <v>12643.12</v>
      </c>
      <c r="BB236" s="90">
        <v>5032.6400000000003</v>
      </c>
    </row>
    <row r="237" spans="1:54" x14ac:dyDescent="0.25">
      <c r="A237" s="87">
        <v>98632</v>
      </c>
      <c r="B237" s="1" t="s">
        <v>84</v>
      </c>
      <c r="C237" s="86">
        <v>34</v>
      </c>
      <c r="D237" s="86">
        <v>44</v>
      </c>
      <c r="E237" s="86">
        <v>39</v>
      </c>
      <c r="F237" s="86">
        <v>43</v>
      </c>
      <c r="G237" s="86">
        <v>41</v>
      </c>
      <c r="H237" s="86">
        <v>41</v>
      </c>
      <c r="I237" s="86">
        <v>43</v>
      </c>
      <c r="J237" s="86">
        <v>35</v>
      </c>
      <c r="K237">
        <v>38</v>
      </c>
      <c r="L237">
        <v>37</v>
      </c>
      <c r="O237" s="90">
        <v>10715.39</v>
      </c>
      <c r="P237" s="90">
        <v>2979.46</v>
      </c>
      <c r="Q237" s="90">
        <v>1211.29</v>
      </c>
      <c r="R237" s="90">
        <v>30845.08</v>
      </c>
      <c r="S237" s="90">
        <v>16581.18</v>
      </c>
      <c r="T237" s="90">
        <v>5777.85</v>
      </c>
      <c r="U237" s="90">
        <v>19816.77</v>
      </c>
      <c r="V237" s="90">
        <v>42175.8</v>
      </c>
      <c r="W237" s="90">
        <v>15676.95</v>
      </c>
      <c r="X237" s="90">
        <v>5857.72</v>
      </c>
      <c r="Y237" s="90">
        <v>12102.51</v>
      </c>
      <c r="Z237" s="90">
        <v>33637.18</v>
      </c>
      <c r="AA237" s="90">
        <v>25018.47</v>
      </c>
      <c r="AB237" s="90">
        <v>4802.99</v>
      </c>
      <c r="AC237" s="90">
        <v>12505.86</v>
      </c>
      <c r="AD237" s="90">
        <v>42327.32</v>
      </c>
      <c r="AE237" s="90">
        <v>9005.83</v>
      </c>
      <c r="AF237" s="90">
        <v>8243.8700000000008</v>
      </c>
      <c r="AG237" s="90">
        <v>5024.3999999999996</v>
      </c>
      <c r="AH237" s="90">
        <v>33982</v>
      </c>
      <c r="AI237" s="90">
        <v>6466.01</v>
      </c>
      <c r="AJ237" s="90">
        <v>13563.72</v>
      </c>
      <c r="AK237" s="90">
        <v>21691.41</v>
      </c>
      <c r="AL237" s="90">
        <v>41721.14</v>
      </c>
      <c r="AM237" s="90">
        <v>4488.1899999999996</v>
      </c>
      <c r="AN237" s="90">
        <v>3709.59</v>
      </c>
      <c r="AO237" s="90">
        <v>31771.18</v>
      </c>
      <c r="AP237" s="90">
        <v>39968.959999999999</v>
      </c>
      <c r="AQ237" s="90">
        <v>3780.83</v>
      </c>
      <c r="AR237" s="90">
        <v>1252.4000000000001</v>
      </c>
      <c r="AS237" s="90">
        <v>33257.120000000003</v>
      </c>
      <c r="AT237" s="90">
        <v>26902.25</v>
      </c>
      <c r="AU237" s="90">
        <v>3242.92</v>
      </c>
      <c r="AV237" s="90">
        <v>2793.75</v>
      </c>
      <c r="AW237" s="90">
        <v>33396.61</v>
      </c>
      <c r="AX237" s="90">
        <v>27486.66</v>
      </c>
      <c r="AY237" s="90">
        <v>3994.77</v>
      </c>
      <c r="AZ237" s="90">
        <v>2384.54</v>
      </c>
      <c r="BA237" s="90">
        <v>35121.549999999996</v>
      </c>
      <c r="BB237" s="90">
        <v>25682.18</v>
      </c>
    </row>
    <row r="238" spans="1:54" x14ac:dyDescent="0.25">
      <c r="A238" s="87">
        <v>98674</v>
      </c>
      <c r="B238" s="1" t="s">
        <v>84</v>
      </c>
      <c r="C238" s="86">
        <v>32</v>
      </c>
      <c r="D238" s="86">
        <v>34</v>
      </c>
      <c r="E238" s="86">
        <v>8</v>
      </c>
      <c r="F238" s="86">
        <v>25</v>
      </c>
      <c r="G238" s="86">
        <v>26</v>
      </c>
      <c r="H238" s="86">
        <v>12</v>
      </c>
      <c r="I238" s="86">
        <v>36</v>
      </c>
      <c r="J238" s="86">
        <v>16</v>
      </c>
      <c r="K238">
        <v>30</v>
      </c>
      <c r="L238">
        <v>23</v>
      </c>
      <c r="O238" s="90">
        <v>14482.77</v>
      </c>
      <c r="P238" s="90">
        <v>4802.47</v>
      </c>
      <c r="Q238" s="90">
        <v>50.83</v>
      </c>
      <c r="R238" s="90">
        <v>19444.71</v>
      </c>
      <c r="S238" s="90">
        <v>10359.780000000001</v>
      </c>
      <c r="T238" s="90">
        <v>1500.92</v>
      </c>
      <c r="U238" s="90">
        <v>3042.3199999999997</v>
      </c>
      <c r="V238" s="90">
        <v>14903.02</v>
      </c>
      <c r="W238" s="90">
        <v>13.83</v>
      </c>
      <c r="X238" s="90">
        <v>1286.48</v>
      </c>
      <c r="Y238" s="90">
        <v>456.21</v>
      </c>
      <c r="Z238" s="90">
        <v>1756.52</v>
      </c>
      <c r="AA238" s="90">
        <v>4906.1099999999997</v>
      </c>
      <c r="AB238" s="90">
        <v>0</v>
      </c>
      <c r="AC238" s="90">
        <v>184.6</v>
      </c>
      <c r="AD238" s="90">
        <v>5090.71</v>
      </c>
      <c r="AE238" s="90">
        <v>12679.77</v>
      </c>
      <c r="AF238" s="90">
        <v>617.9</v>
      </c>
      <c r="AG238" s="90">
        <v>198.97</v>
      </c>
      <c r="AH238" s="90">
        <v>13574.13</v>
      </c>
      <c r="AI238" s="90">
        <v>27.66</v>
      </c>
      <c r="AJ238" s="90">
        <v>1613.59</v>
      </c>
      <c r="AK238" s="90">
        <v>3698.4700000000003</v>
      </c>
      <c r="AL238" s="90">
        <v>5339.72</v>
      </c>
      <c r="AM238" s="90">
        <v>3433.76</v>
      </c>
      <c r="AN238" s="90">
        <v>0</v>
      </c>
      <c r="AO238" s="90">
        <v>5095.8900000000003</v>
      </c>
      <c r="AP238" s="90">
        <v>8529.65</v>
      </c>
      <c r="AQ238" s="90">
        <v>0</v>
      </c>
      <c r="AR238" s="90">
        <v>318.08999999999997</v>
      </c>
      <c r="AS238" s="90">
        <v>1487.97</v>
      </c>
      <c r="AT238" s="90">
        <v>824.63</v>
      </c>
      <c r="AU238" s="90">
        <v>5413.92</v>
      </c>
      <c r="AV238" s="90">
        <v>0</v>
      </c>
      <c r="AW238" s="90">
        <v>17725.96</v>
      </c>
      <c r="AX238" s="90">
        <v>6043.13</v>
      </c>
      <c r="AY238" s="90">
        <v>2767.08</v>
      </c>
      <c r="AZ238" s="90">
        <v>4033.26</v>
      </c>
      <c r="BA238" s="90">
        <v>14007.56</v>
      </c>
      <c r="BB238" s="90">
        <v>7664.56</v>
      </c>
    </row>
    <row r="239" spans="1:54" x14ac:dyDescent="0.25">
      <c r="A239" s="87">
        <v>98801</v>
      </c>
      <c r="B239" s="1" t="s">
        <v>84</v>
      </c>
      <c r="C239" s="86">
        <v>26</v>
      </c>
      <c r="D239" s="86">
        <v>32</v>
      </c>
      <c r="E239" s="86">
        <v>25</v>
      </c>
      <c r="F239" s="86">
        <v>35</v>
      </c>
      <c r="G239" s="86">
        <v>34</v>
      </c>
      <c r="H239" s="86">
        <v>27</v>
      </c>
      <c r="I239" s="86">
        <v>26</v>
      </c>
      <c r="J239" s="86">
        <v>23</v>
      </c>
      <c r="K239">
        <v>21</v>
      </c>
      <c r="L239">
        <v>20</v>
      </c>
      <c r="O239" s="90">
        <v>13029.81</v>
      </c>
      <c r="P239" s="90">
        <v>620.32000000000005</v>
      </c>
      <c r="Q239" s="90">
        <v>387.07</v>
      </c>
      <c r="R239" s="90">
        <v>14674.41</v>
      </c>
      <c r="S239" s="90">
        <v>23241.21</v>
      </c>
      <c r="T239" s="90">
        <v>2234.96</v>
      </c>
      <c r="U239" s="90">
        <v>1516.96</v>
      </c>
      <c r="V239" s="90">
        <v>26993.13</v>
      </c>
      <c r="W239" s="90">
        <v>7498.17</v>
      </c>
      <c r="X239" s="90">
        <v>3894.98</v>
      </c>
      <c r="Y239" s="90">
        <v>2032.8799999999999</v>
      </c>
      <c r="Z239" s="90">
        <v>13426.03</v>
      </c>
      <c r="AA239" s="90">
        <v>20256.39</v>
      </c>
      <c r="AB239" s="90">
        <v>2081.5500000000002</v>
      </c>
      <c r="AC239" s="90">
        <v>2310.96</v>
      </c>
      <c r="AD239" s="90">
        <v>24648.9</v>
      </c>
      <c r="AE239" s="90">
        <v>6889.17</v>
      </c>
      <c r="AF239" s="90">
        <v>3501.41</v>
      </c>
      <c r="AG239" s="90">
        <v>1344.18</v>
      </c>
      <c r="AH239" s="90">
        <v>13840.72</v>
      </c>
      <c r="AI239" s="90">
        <v>4111.8500000000004</v>
      </c>
      <c r="AJ239" s="90">
        <v>2389.6799999999998</v>
      </c>
      <c r="AK239" s="90">
        <v>6278.92</v>
      </c>
      <c r="AL239" s="90">
        <v>12780.45</v>
      </c>
      <c r="AM239" s="90">
        <v>4026.82</v>
      </c>
      <c r="AN239" s="90">
        <v>1164.33</v>
      </c>
      <c r="AO239" s="90">
        <v>4389.91</v>
      </c>
      <c r="AP239" s="90">
        <v>9581.06</v>
      </c>
      <c r="AQ239" s="90">
        <v>2404.25</v>
      </c>
      <c r="AR239" s="90">
        <v>549.17999999999995</v>
      </c>
      <c r="AS239" s="90">
        <v>11100.92</v>
      </c>
      <c r="AT239" s="90">
        <v>5780.48</v>
      </c>
      <c r="AU239" s="90">
        <v>2156.8200000000002</v>
      </c>
      <c r="AV239" s="90">
        <v>423.7</v>
      </c>
      <c r="AW239" s="90">
        <v>9605.81</v>
      </c>
      <c r="AX239" s="90">
        <v>5210.3500000000004</v>
      </c>
      <c r="AY239" s="90">
        <v>1570.07</v>
      </c>
      <c r="AZ239" s="90">
        <v>131.56</v>
      </c>
      <c r="BA239" s="90">
        <v>8465.94</v>
      </c>
      <c r="BB239" s="90">
        <v>4018.98</v>
      </c>
    </row>
    <row r="240" spans="1:54" x14ac:dyDescent="0.25">
      <c r="A240" s="87">
        <v>98802</v>
      </c>
      <c r="B240" s="1" t="s">
        <v>84</v>
      </c>
      <c r="C240" s="86">
        <v>9</v>
      </c>
      <c r="D240" s="86">
        <v>10</v>
      </c>
      <c r="E240" s="86">
        <v>7</v>
      </c>
      <c r="F240" s="86">
        <v>7</v>
      </c>
      <c r="G240" s="86">
        <v>8</v>
      </c>
      <c r="H240" s="86">
        <v>10</v>
      </c>
      <c r="I240" s="86">
        <v>6</v>
      </c>
      <c r="J240" s="86">
        <v>4</v>
      </c>
      <c r="K240">
        <v>9</v>
      </c>
      <c r="L240">
        <v>7</v>
      </c>
      <c r="O240" s="90">
        <v>4878.97</v>
      </c>
      <c r="P240" s="90">
        <v>1031.57</v>
      </c>
      <c r="Q240" s="90">
        <v>10.69</v>
      </c>
      <c r="R240" s="90">
        <v>5945.86</v>
      </c>
      <c r="S240" s="90">
        <v>17589.47</v>
      </c>
      <c r="T240" s="90">
        <v>2188.54</v>
      </c>
      <c r="U240" s="90">
        <v>566.8900000000001</v>
      </c>
      <c r="V240" s="90">
        <v>20344.900000000001</v>
      </c>
      <c r="W240" s="90">
        <v>10918.87</v>
      </c>
      <c r="X240" s="90">
        <v>6294.44</v>
      </c>
      <c r="Y240" s="90">
        <v>2702.2</v>
      </c>
      <c r="Z240" s="90">
        <v>19915.509999999998</v>
      </c>
      <c r="AA240" s="90">
        <v>3531.45</v>
      </c>
      <c r="AB240" s="90">
        <v>2466.87</v>
      </c>
      <c r="AC240" s="90">
        <v>5159.2700000000004</v>
      </c>
      <c r="AD240" s="90">
        <v>11157.59</v>
      </c>
      <c r="AE240" s="90">
        <v>5380.73</v>
      </c>
      <c r="AF240" s="90">
        <v>2123.59</v>
      </c>
      <c r="AG240" s="90">
        <v>1703.9</v>
      </c>
      <c r="AH240" s="90">
        <v>12265.16</v>
      </c>
      <c r="AI240" s="90">
        <v>3181.4</v>
      </c>
      <c r="AJ240" s="90">
        <v>3004.85</v>
      </c>
      <c r="AK240" s="90">
        <v>6884.43</v>
      </c>
      <c r="AL240" s="90">
        <v>13070.68</v>
      </c>
      <c r="AM240" s="90">
        <v>1152.21</v>
      </c>
      <c r="AN240" s="90">
        <v>1398.38</v>
      </c>
      <c r="AO240" s="90">
        <v>9433.93</v>
      </c>
      <c r="AP240" s="90">
        <v>11984.52</v>
      </c>
      <c r="AQ240" s="90">
        <v>857.37</v>
      </c>
      <c r="AR240" s="90">
        <v>982.66</v>
      </c>
      <c r="AS240" s="90">
        <v>5038.5199999999995</v>
      </c>
      <c r="AT240" s="90">
        <v>3020.85</v>
      </c>
      <c r="AU240" s="90">
        <v>3554.36</v>
      </c>
      <c r="AV240" s="90">
        <v>843.54</v>
      </c>
      <c r="AW240" s="90">
        <v>14617.45</v>
      </c>
      <c r="AX240" s="90">
        <v>6561.38</v>
      </c>
      <c r="AY240" s="90">
        <v>1244.6300000000001</v>
      </c>
      <c r="AZ240" s="90">
        <v>990.43</v>
      </c>
      <c r="BA240" s="90">
        <v>5244.89</v>
      </c>
      <c r="BB240" s="90">
        <v>2677.57</v>
      </c>
    </row>
    <row r="241" spans="1:54" x14ac:dyDescent="0.25">
      <c r="A241" s="87">
        <v>98837</v>
      </c>
      <c r="B241" s="1" t="s">
        <v>84</v>
      </c>
      <c r="C241" s="86">
        <v>17</v>
      </c>
      <c r="D241" s="86">
        <v>20</v>
      </c>
      <c r="E241" s="86">
        <v>17</v>
      </c>
      <c r="F241" s="86">
        <v>27</v>
      </c>
      <c r="G241" s="86">
        <v>23</v>
      </c>
      <c r="H241" s="86">
        <v>26</v>
      </c>
      <c r="I241" s="86">
        <v>23</v>
      </c>
      <c r="J241" s="86">
        <v>24</v>
      </c>
      <c r="K241">
        <v>27</v>
      </c>
      <c r="L241">
        <v>20</v>
      </c>
      <c r="O241" s="90">
        <v>10330.950000000001</v>
      </c>
      <c r="P241" s="90">
        <v>2336.54</v>
      </c>
      <c r="Q241" s="90">
        <v>544.41999999999996</v>
      </c>
      <c r="R241" s="90">
        <v>13570.36</v>
      </c>
      <c r="S241" s="90">
        <v>16584.939999999999</v>
      </c>
      <c r="T241" s="90">
        <v>5475.32</v>
      </c>
      <c r="U241" s="90">
        <v>2903.6400000000003</v>
      </c>
      <c r="V241" s="90">
        <v>24963.9</v>
      </c>
      <c r="W241" s="90">
        <v>7068.02</v>
      </c>
      <c r="X241" s="90">
        <v>5373.91</v>
      </c>
      <c r="Y241" s="90">
        <v>7600.07</v>
      </c>
      <c r="Z241" s="90">
        <v>20042</v>
      </c>
      <c r="AA241" s="90">
        <v>12326.37</v>
      </c>
      <c r="AB241" s="90">
        <v>5635.64</v>
      </c>
      <c r="AC241" s="90">
        <v>12264.119999999999</v>
      </c>
      <c r="AD241" s="90">
        <v>30226.13</v>
      </c>
      <c r="AE241" s="90">
        <v>6534.98</v>
      </c>
      <c r="AF241" s="90">
        <v>6041.11</v>
      </c>
      <c r="AG241" s="90">
        <v>4200.62</v>
      </c>
      <c r="AH241" s="90">
        <v>28933.83</v>
      </c>
      <c r="AI241" s="90">
        <v>5069.87</v>
      </c>
      <c r="AJ241" s="90">
        <v>5109.66</v>
      </c>
      <c r="AK241" s="90">
        <v>22033.9</v>
      </c>
      <c r="AL241" s="90">
        <v>32213.43</v>
      </c>
      <c r="AM241" s="90">
        <v>3617.32</v>
      </c>
      <c r="AN241" s="90">
        <v>1590.59</v>
      </c>
      <c r="AO241" s="90">
        <v>15777.08</v>
      </c>
      <c r="AP241" s="90">
        <v>20984.99</v>
      </c>
      <c r="AQ241" s="90">
        <v>3398.08</v>
      </c>
      <c r="AR241" s="90">
        <v>692.28</v>
      </c>
      <c r="AS241" s="90">
        <v>24199.75</v>
      </c>
      <c r="AT241" s="90">
        <v>17294.02</v>
      </c>
      <c r="AU241" s="90">
        <v>21895.89</v>
      </c>
      <c r="AV241" s="90">
        <v>2132.54</v>
      </c>
      <c r="AW241" s="90">
        <v>54977.979999999996</v>
      </c>
      <c r="AX241" s="90">
        <v>26192.560000000001</v>
      </c>
      <c r="AY241" s="90">
        <v>3395.68</v>
      </c>
      <c r="AZ241" s="90">
        <v>442.82</v>
      </c>
      <c r="BA241" s="90">
        <v>13111.64</v>
      </c>
      <c r="BB241" s="90">
        <v>5660.13</v>
      </c>
    </row>
    <row r="242" spans="1:54" x14ac:dyDescent="0.25">
      <c r="A242" s="87">
        <v>98848</v>
      </c>
      <c r="B242" s="1" t="s">
        <v>84</v>
      </c>
      <c r="C242" s="86">
        <v>9</v>
      </c>
      <c r="D242" s="86">
        <v>6</v>
      </c>
      <c r="E242" s="86">
        <v>7</v>
      </c>
      <c r="F242" s="86">
        <v>9</v>
      </c>
      <c r="G242" s="86">
        <v>8</v>
      </c>
      <c r="H242" s="86">
        <v>5</v>
      </c>
      <c r="I242" s="86">
        <v>6</v>
      </c>
      <c r="J242" s="86">
        <v>3</v>
      </c>
      <c r="K242">
        <v>2</v>
      </c>
      <c r="L242">
        <v>5</v>
      </c>
      <c r="O242" s="90">
        <v>1647.2</v>
      </c>
      <c r="P242" s="90">
        <v>914.47</v>
      </c>
      <c r="Q242" s="90">
        <v>549.89</v>
      </c>
      <c r="R242" s="90">
        <v>6532.72</v>
      </c>
      <c r="S242" s="90">
        <v>2737.72</v>
      </c>
      <c r="T242" s="90">
        <v>1526.85</v>
      </c>
      <c r="U242" s="90">
        <v>1913.01</v>
      </c>
      <c r="V242" s="90">
        <v>6177.58</v>
      </c>
      <c r="W242" s="90">
        <v>2247.9899999999998</v>
      </c>
      <c r="X242" s="90">
        <v>2737.72</v>
      </c>
      <c r="Y242" s="90">
        <v>2634.26</v>
      </c>
      <c r="Z242" s="90">
        <v>7619.97</v>
      </c>
      <c r="AA242" s="90">
        <v>2625.44</v>
      </c>
      <c r="AB242" s="90">
        <v>1946.59</v>
      </c>
      <c r="AC242" s="90">
        <v>5371.98</v>
      </c>
      <c r="AD242" s="90">
        <v>9944.01</v>
      </c>
      <c r="AE242" s="90">
        <v>1247.94</v>
      </c>
      <c r="AF242" s="90">
        <v>1164.23</v>
      </c>
      <c r="AG242" s="90">
        <v>645.04999999999995</v>
      </c>
      <c r="AH242" s="90">
        <v>5949.15</v>
      </c>
      <c r="AI242" s="90">
        <v>857.37</v>
      </c>
      <c r="AJ242" s="90">
        <v>786.77</v>
      </c>
      <c r="AK242" s="90">
        <v>1993.7399999999998</v>
      </c>
      <c r="AL242" s="90">
        <v>3637.88</v>
      </c>
      <c r="AM242" s="90">
        <v>719.14</v>
      </c>
      <c r="AN242" s="90">
        <v>724.86</v>
      </c>
      <c r="AO242" s="90">
        <v>2668.91</v>
      </c>
      <c r="AP242" s="90">
        <v>4112.91</v>
      </c>
      <c r="AQ242" s="90">
        <v>431.08</v>
      </c>
      <c r="AR242" s="90">
        <v>13.52</v>
      </c>
      <c r="AS242" s="90">
        <v>3513.95</v>
      </c>
      <c r="AT242" s="90">
        <v>555.32000000000005</v>
      </c>
      <c r="AU242" s="90">
        <v>438.92</v>
      </c>
      <c r="AV242" s="90">
        <v>107.67</v>
      </c>
      <c r="AW242" s="90">
        <v>1340.75</v>
      </c>
      <c r="AX242" s="90">
        <v>546.59</v>
      </c>
      <c r="AY242" s="90">
        <v>2325.79</v>
      </c>
      <c r="AZ242" s="90">
        <v>0</v>
      </c>
      <c r="BA242" s="90">
        <v>7540.37</v>
      </c>
      <c r="BB242" s="90">
        <v>2325.79</v>
      </c>
    </row>
    <row r="243" spans="1:54" x14ac:dyDescent="0.25">
      <c r="A243" s="87">
        <v>98901</v>
      </c>
      <c r="B243" s="1" t="s">
        <v>84</v>
      </c>
      <c r="C243" s="86">
        <v>67</v>
      </c>
      <c r="D243" s="86">
        <v>78</v>
      </c>
      <c r="E243" s="86">
        <v>69</v>
      </c>
      <c r="F243" s="86">
        <v>83</v>
      </c>
      <c r="G243" s="86">
        <v>82</v>
      </c>
      <c r="H243" s="86">
        <v>80</v>
      </c>
      <c r="I243" s="86">
        <v>76</v>
      </c>
      <c r="J243" s="86">
        <v>66</v>
      </c>
      <c r="K243">
        <v>68</v>
      </c>
      <c r="L243">
        <v>63</v>
      </c>
      <c r="O243" s="90">
        <v>31297.78</v>
      </c>
      <c r="P243" s="90">
        <v>3598.7</v>
      </c>
      <c r="Q243" s="90">
        <v>10720.46</v>
      </c>
      <c r="R243" s="90">
        <v>64025.84</v>
      </c>
      <c r="S243" s="90">
        <v>49914.07</v>
      </c>
      <c r="T243" s="90">
        <v>7557.14</v>
      </c>
      <c r="U243" s="90">
        <v>18069.54</v>
      </c>
      <c r="V243" s="90">
        <v>75540.75</v>
      </c>
      <c r="W243" s="90">
        <v>35138</v>
      </c>
      <c r="X243" s="90">
        <v>13685.5</v>
      </c>
      <c r="Y243" s="90">
        <v>20899.73</v>
      </c>
      <c r="Z243" s="90">
        <v>69723.23</v>
      </c>
      <c r="AA243" s="90">
        <v>37202.54</v>
      </c>
      <c r="AB243" s="90">
        <v>21025.31</v>
      </c>
      <c r="AC243" s="90">
        <v>29218.309999999998</v>
      </c>
      <c r="AD243" s="90">
        <v>87446.16</v>
      </c>
      <c r="AE243" s="90">
        <v>21492.58</v>
      </c>
      <c r="AF243" s="90">
        <v>14919.28</v>
      </c>
      <c r="AG243" s="90">
        <v>27060.5</v>
      </c>
      <c r="AH243" s="90">
        <v>89600.9</v>
      </c>
      <c r="AI243" s="90">
        <v>15196.45</v>
      </c>
      <c r="AJ243" s="90">
        <v>11765.57</v>
      </c>
      <c r="AK243" s="90">
        <v>52128.04</v>
      </c>
      <c r="AL243" s="90">
        <v>79090.06</v>
      </c>
      <c r="AM243" s="90">
        <v>12013.49</v>
      </c>
      <c r="AN243" s="90">
        <v>9501.5400000000009</v>
      </c>
      <c r="AO243" s="90">
        <v>56211.700000000004</v>
      </c>
      <c r="AP243" s="90">
        <v>77726.73</v>
      </c>
      <c r="AQ243" s="90">
        <v>12231.35</v>
      </c>
      <c r="AR243" s="90">
        <v>2597.52</v>
      </c>
      <c r="AS243" s="90">
        <v>77472.639999999999</v>
      </c>
      <c r="AT243" s="90">
        <v>54630.85</v>
      </c>
      <c r="AU243" s="90">
        <v>5706.5</v>
      </c>
      <c r="AV243" s="90">
        <v>9890.57</v>
      </c>
      <c r="AW243" s="90">
        <v>64511.8</v>
      </c>
      <c r="AX243" s="90">
        <v>53004.67</v>
      </c>
      <c r="AY243" s="90">
        <v>3555.73</v>
      </c>
      <c r="AZ243" s="90">
        <v>2747.35</v>
      </c>
      <c r="BA243" s="90">
        <v>55622.93</v>
      </c>
      <c r="BB243" s="90">
        <v>46852.83</v>
      </c>
    </row>
    <row r="244" spans="1:54" x14ac:dyDescent="0.25">
      <c r="A244" s="87">
        <v>98902</v>
      </c>
      <c r="B244" s="1" t="s">
        <v>84</v>
      </c>
      <c r="C244" s="86">
        <v>152</v>
      </c>
      <c r="D244" s="86">
        <v>170</v>
      </c>
      <c r="E244" s="86">
        <v>105</v>
      </c>
      <c r="F244" s="86">
        <v>162</v>
      </c>
      <c r="G244" s="86">
        <v>146</v>
      </c>
      <c r="H244" s="86">
        <v>111</v>
      </c>
      <c r="I244" s="86">
        <v>165</v>
      </c>
      <c r="J244" s="86">
        <v>115</v>
      </c>
      <c r="K244">
        <v>160</v>
      </c>
      <c r="L244">
        <v>145</v>
      </c>
      <c r="O244" s="90">
        <v>52542.71</v>
      </c>
      <c r="P244" s="90">
        <v>10374.620000000001</v>
      </c>
      <c r="Q244" s="90">
        <v>1651.49</v>
      </c>
      <c r="R244" s="90">
        <v>87401.52</v>
      </c>
      <c r="S244" s="90">
        <v>68584.72</v>
      </c>
      <c r="T244" s="90">
        <v>17982.629999999997</v>
      </c>
      <c r="U244" s="90">
        <v>25768.519999999997</v>
      </c>
      <c r="V244" s="90">
        <v>112335.87</v>
      </c>
      <c r="W244" s="90">
        <v>21245.72</v>
      </c>
      <c r="X244" s="90">
        <v>18652.46</v>
      </c>
      <c r="Y244" s="90">
        <v>21824.34</v>
      </c>
      <c r="Z244" s="90">
        <v>61722.52</v>
      </c>
      <c r="AA244" s="90">
        <v>59665.35</v>
      </c>
      <c r="AB244" s="90">
        <v>10941.16</v>
      </c>
      <c r="AC244" s="90">
        <v>28791.800000000003</v>
      </c>
      <c r="AD244" s="90">
        <v>99398.31</v>
      </c>
      <c r="AE244" s="90">
        <v>28625.119999999999</v>
      </c>
      <c r="AF244" s="90">
        <v>21370.9</v>
      </c>
      <c r="AG244" s="90">
        <v>12716.14</v>
      </c>
      <c r="AH244" s="90">
        <v>90035.08</v>
      </c>
      <c r="AI244" s="90">
        <v>8108.5</v>
      </c>
      <c r="AJ244" s="90">
        <v>15839.3</v>
      </c>
      <c r="AK244" s="90">
        <v>54987.95</v>
      </c>
      <c r="AL244" s="90">
        <v>78935.75</v>
      </c>
      <c r="AM244" s="90">
        <v>15623.13</v>
      </c>
      <c r="AN244" s="90">
        <v>3538.01</v>
      </c>
      <c r="AO244" s="90">
        <v>54765.14</v>
      </c>
      <c r="AP244" s="90">
        <v>73926.28</v>
      </c>
      <c r="AQ244" s="90">
        <v>6578.5</v>
      </c>
      <c r="AR244" s="90">
        <v>2538.5300000000002</v>
      </c>
      <c r="AS244" s="90">
        <v>69850.26999999999</v>
      </c>
      <c r="AT244" s="90">
        <v>52122.58</v>
      </c>
      <c r="AU244" s="90">
        <v>16320.1</v>
      </c>
      <c r="AV244" s="90">
        <v>2312.52</v>
      </c>
      <c r="AW244" s="90">
        <v>89421.57</v>
      </c>
      <c r="AX244" s="90">
        <v>57842.79</v>
      </c>
      <c r="AY244" s="90">
        <v>9538.85</v>
      </c>
      <c r="AZ244" s="90">
        <v>3918.11</v>
      </c>
      <c r="BA244" s="90">
        <v>70290.97</v>
      </c>
      <c r="BB244" s="90">
        <v>48792.29</v>
      </c>
    </row>
    <row r="245" spans="1:54" x14ac:dyDescent="0.25">
      <c r="A245" s="87">
        <v>98903</v>
      </c>
      <c r="B245" s="1" t="s">
        <v>84</v>
      </c>
      <c r="C245" s="86">
        <v>43</v>
      </c>
      <c r="D245" s="86">
        <v>45</v>
      </c>
      <c r="E245" s="86">
        <v>32</v>
      </c>
      <c r="F245" s="86">
        <v>46</v>
      </c>
      <c r="G245" s="86">
        <v>40</v>
      </c>
      <c r="H245" s="86">
        <v>33</v>
      </c>
      <c r="I245" s="86">
        <v>36</v>
      </c>
      <c r="J245" s="86">
        <v>31</v>
      </c>
      <c r="K245">
        <v>39</v>
      </c>
      <c r="L245">
        <v>21</v>
      </c>
      <c r="O245" s="90">
        <v>25900.07</v>
      </c>
      <c r="P245" s="90">
        <v>1526.08</v>
      </c>
      <c r="Q245" s="90">
        <v>1076.05</v>
      </c>
      <c r="R245" s="90">
        <v>35703.33</v>
      </c>
      <c r="S245" s="90">
        <v>24953.19</v>
      </c>
      <c r="T245" s="90">
        <v>11510.31</v>
      </c>
      <c r="U245" s="90">
        <v>9446.34</v>
      </c>
      <c r="V245" s="90">
        <v>45909.84</v>
      </c>
      <c r="W245" s="90">
        <v>10756.64</v>
      </c>
      <c r="X245" s="90">
        <v>9602.31</v>
      </c>
      <c r="Y245" s="90">
        <v>11763.75</v>
      </c>
      <c r="Z245" s="90">
        <v>32122.7</v>
      </c>
      <c r="AA245" s="90">
        <v>22165.42</v>
      </c>
      <c r="AB245" s="90">
        <v>7977.77</v>
      </c>
      <c r="AC245" s="90">
        <v>14367.77</v>
      </c>
      <c r="AD245" s="90">
        <v>44510.96</v>
      </c>
      <c r="AE245" s="90">
        <v>6943.2</v>
      </c>
      <c r="AF245" s="90">
        <v>15935.03</v>
      </c>
      <c r="AG245" s="90">
        <v>6503.01</v>
      </c>
      <c r="AH245" s="90">
        <v>41489.25</v>
      </c>
      <c r="AI245" s="90">
        <v>4555.1499999999996</v>
      </c>
      <c r="AJ245" s="90">
        <v>5890.91</v>
      </c>
      <c r="AK245" s="90">
        <v>27421.629999999997</v>
      </c>
      <c r="AL245" s="90">
        <v>37867.69</v>
      </c>
      <c r="AM245" s="90">
        <v>6740.34</v>
      </c>
      <c r="AN245" s="90">
        <v>3805.33</v>
      </c>
      <c r="AO245" s="90">
        <v>26277.4</v>
      </c>
      <c r="AP245" s="90">
        <v>36823.07</v>
      </c>
      <c r="AQ245" s="90">
        <v>3160.49</v>
      </c>
      <c r="AR245" s="90">
        <v>4526.1099999999997</v>
      </c>
      <c r="AS245" s="90">
        <v>26576.29</v>
      </c>
      <c r="AT245" s="90">
        <v>21645.62</v>
      </c>
      <c r="AU245" s="90">
        <v>3294.21</v>
      </c>
      <c r="AV245" s="90">
        <v>950</v>
      </c>
      <c r="AW245" s="90">
        <v>28219.48</v>
      </c>
      <c r="AX245" s="90">
        <v>21159.41</v>
      </c>
      <c r="AY245" s="90">
        <v>1285.6600000000001</v>
      </c>
      <c r="AZ245" s="90">
        <v>198.46</v>
      </c>
      <c r="BA245" s="90">
        <v>16801.580000000002</v>
      </c>
      <c r="BB245" s="90">
        <v>13670.71</v>
      </c>
    </row>
    <row r="246" spans="1:54" x14ac:dyDescent="0.25">
      <c r="A246" s="87">
        <v>98908</v>
      </c>
      <c r="B246" s="1" t="s">
        <v>84</v>
      </c>
      <c r="C246" s="86">
        <v>18</v>
      </c>
      <c r="D246" s="86">
        <v>20</v>
      </c>
      <c r="E246" s="86">
        <v>18</v>
      </c>
      <c r="F246" s="86">
        <v>24</v>
      </c>
      <c r="G246" s="86">
        <v>27</v>
      </c>
      <c r="H246" s="86">
        <v>28</v>
      </c>
      <c r="I246" s="86">
        <v>22</v>
      </c>
      <c r="J246" s="86">
        <v>20</v>
      </c>
      <c r="K246">
        <v>29</v>
      </c>
      <c r="L246">
        <v>24</v>
      </c>
      <c r="O246" s="90">
        <v>7040.3</v>
      </c>
      <c r="P246" s="90">
        <v>1026.82</v>
      </c>
      <c r="Q246" s="90">
        <v>343.84</v>
      </c>
      <c r="R246" s="90">
        <v>8786.35</v>
      </c>
      <c r="S246" s="90">
        <v>11007.78</v>
      </c>
      <c r="T246" s="90">
        <v>3751.41</v>
      </c>
      <c r="U246" s="90">
        <v>964.86</v>
      </c>
      <c r="V246" s="90">
        <v>15724.05</v>
      </c>
      <c r="W246" s="90">
        <v>4123.41</v>
      </c>
      <c r="X246" s="90">
        <v>2011.19</v>
      </c>
      <c r="Y246" s="90">
        <v>1491.7399999999998</v>
      </c>
      <c r="Z246" s="90">
        <v>7626.34</v>
      </c>
      <c r="AA246" s="90">
        <v>6428.26</v>
      </c>
      <c r="AB246" s="90">
        <v>1253.8599999999999</v>
      </c>
      <c r="AC246" s="90">
        <v>3019.5</v>
      </c>
      <c r="AD246" s="90">
        <v>10701.62</v>
      </c>
      <c r="AE246" s="90">
        <v>5683.82</v>
      </c>
      <c r="AF246" s="90">
        <v>7438.43</v>
      </c>
      <c r="AG246" s="90">
        <v>991.41</v>
      </c>
      <c r="AH246" s="90">
        <v>16236.37</v>
      </c>
      <c r="AI246" s="90">
        <v>7085.64</v>
      </c>
      <c r="AJ246" s="90">
        <v>3460.63</v>
      </c>
      <c r="AK246" s="90">
        <v>6302.7699999999995</v>
      </c>
      <c r="AL246" s="90">
        <v>16849.04</v>
      </c>
      <c r="AM246" s="90">
        <v>3589.73</v>
      </c>
      <c r="AN246" s="90">
        <v>1059.5899999999999</v>
      </c>
      <c r="AO246" s="90">
        <v>1964.76</v>
      </c>
      <c r="AP246" s="90">
        <v>6614.08</v>
      </c>
      <c r="AQ246" s="90">
        <v>12999.67</v>
      </c>
      <c r="AR246" s="90">
        <v>219.9</v>
      </c>
      <c r="AS246" s="90">
        <v>30801.03</v>
      </c>
      <c r="AT246" s="90">
        <v>15299</v>
      </c>
      <c r="AU246" s="90">
        <v>2652.61</v>
      </c>
      <c r="AV246" s="90">
        <v>179.08</v>
      </c>
      <c r="AW246" s="90">
        <v>10083.65</v>
      </c>
      <c r="AX246" s="90">
        <v>4816.43</v>
      </c>
      <c r="AY246" s="90">
        <v>4231.08</v>
      </c>
      <c r="AZ246" s="90">
        <v>402</v>
      </c>
      <c r="BA246" s="90">
        <v>20501.18</v>
      </c>
      <c r="BB246" s="90">
        <v>5551.98</v>
      </c>
    </row>
    <row r="247" spans="1:54" x14ac:dyDescent="0.25">
      <c r="A247" s="87">
        <v>98930</v>
      </c>
      <c r="B247" s="1" t="s">
        <v>84</v>
      </c>
      <c r="C247" s="86">
        <v>18</v>
      </c>
      <c r="D247" s="86">
        <v>24</v>
      </c>
      <c r="E247" s="86">
        <v>18</v>
      </c>
      <c r="F247" s="86">
        <v>23</v>
      </c>
      <c r="G247" s="86">
        <v>21</v>
      </c>
      <c r="H247" s="86">
        <v>8</v>
      </c>
      <c r="I247" s="86">
        <v>27</v>
      </c>
      <c r="J247" s="86">
        <v>18</v>
      </c>
      <c r="K247">
        <v>19</v>
      </c>
      <c r="L247">
        <v>27</v>
      </c>
      <c r="O247" s="90">
        <v>6355.87</v>
      </c>
      <c r="P247" s="90">
        <v>1183.44</v>
      </c>
      <c r="Q247" s="90">
        <v>541.04</v>
      </c>
      <c r="R247" s="90">
        <v>12705.75</v>
      </c>
      <c r="S247" s="90">
        <v>7578.19</v>
      </c>
      <c r="T247" s="90">
        <v>2683.54</v>
      </c>
      <c r="U247" s="90">
        <v>5786.24</v>
      </c>
      <c r="V247" s="90">
        <v>16047.97</v>
      </c>
      <c r="W247" s="90">
        <v>15272.65</v>
      </c>
      <c r="X247" s="90">
        <v>2801.15</v>
      </c>
      <c r="Y247" s="90">
        <v>7622.65</v>
      </c>
      <c r="Z247" s="90">
        <v>25696.45</v>
      </c>
      <c r="AA247" s="90">
        <v>14017.68</v>
      </c>
      <c r="AB247" s="90">
        <v>1046.2</v>
      </c>
      <c r="AC247" s="90">
        <v>8078.66</v>
      </c>
      <c r="AD247" s="90">
        <v>23142.54</v>
      </c>
      <c r="AE247" s="90">
        <v>3830.75</v>
      </c>
      <c r="AF247" s="90">
        <v>1909.99</v>
      </c>
      <c r="AG247" s="90">
        <v>2265.5700000000002</v>
      </c>
      <c r="AH247" s="90">
        <v>14592.54</v>
      </c>
      <c r="AI247" s="90">
        <v>0</v>
      </c>
      <c r="AJ247" s="90">
        <v>2536.59</v>
      </c>
      <c r="AK247" s="90">
        <v>10484.790000000001</v>
      </c>
      <c r="AL247" s="90">
        <v>13021.38</v>
      </c>
      <c r="AM247" s="90">
        <v>2024.47</v>
      </c>
      <c r="AN247" s="90">
        <v>1285.69</v>
      </c>
      <c r="AO247" s="90">
        <v>10936.37</v>
      </c>
      <c r="AP247" s="90">
        <v>14246.53</v>
      </c>
      <c r="AQ247" s="90">
        <v>387</v>
      </c>
      <c r="AR247" s="90">
        <v>1274.05</v>
      </c>
      <c r="AS247" s="90">
        <v>15325.21</v>
      </c>
      <c r="AT247" s="90">
        <v>12397.84</v>
      </c>
      <c r="AU247" s="90">
        <v>1781.05</v>
      </c>
      <c r="AV247" s="90">
        <v>0</v>
      </c>
      <c r="AW247" s="90">
        <v>9293.0399999999991</v>
      </c>
      <c r="AX247" s="90">
        <v>5413.67</v>
      </c>
      <c r="AY247" s="90">
        <v>2617.6999999999998</v>
      </c>
      <c r="AZ247" s="90">
        <v>688.62</v>
      </c>
      <c r="BA247" s="90">
        <v>13407.220000000001</v>
      </c>
      <c r="BB247" s="90">
        <v>4885.8999999999996</v>
      </c>
    </row>
    <row r="248" spans="1:54" x14ac:dyDescent="0.25">
      <c r="A248" s="87">
        <v>98932</v>
      </c>
      <c r="B248" s="1" t="s">
        <v>84</v>
      </c>
      <c r="C248" s="86">
        <v>3</v>
      </c>
      <c r="D248" s="86">
        <v>7</v>
      </c>
      <c r="E248" s="86">
        <v>2</v>
      </c>
      <c r="F248" s="86">
        <v>7</v>
      </c>
      <c r="G248" s="86">
        <v>3</v>
      </c>
      <c r="H248" s="86">
        <v>3</v>
      </c>
      <c r="I248" s="86">
        <v>5</v>
      </c>
      <c r="J248" s="86">
        <v>3</v>
      </c>
      <c r="K248">
        <v>10</v>
      </c>
      <c r="L248">
        <v>4</v>
      </c>
      <c r="O248" s="90">
        <v>761.03</v>
      </c>
      <c r="P248" s="90">
        <v>961.22</v>
      </c>
      <c r="Q248" s="90">
        <v>189.72</v>
      </c>
      <c r="R248" s="90">
        <v>2336.96</v>
      </c>
      <c r="S248" s="90">
        <v>2293.2600000000002</v>
      </c>
      <c r="T248" s="90">
        <v>761.03</v>
      </c>
      <c r="U248" s="90">
        <v>1575.93</v>
      </c>
      <c r="V248" s="90">
        <v>4630.22</v>
      </c>
      <c r="W248" s="90">
        <v>0</v>
      </c>
      <c r="X248" s="90">
        <v>497.99</v>
      </c>
      <c r="Y248" s="90">
        <v>1144.26</v>
      </c>
      <c r="Z248" s="90">
        <v>1642.25</v>
      </c>
      <c r="AA248" s="90">
        <v>2823.38</v>
      </c>
      <c r="AB248" s="90">
        <v>0</v>
      </c>
      <c r="AC248" s="90">
        <v>1642.25</v>
      </c>
      <c r="AD248" s="90">
        <v>4465.63</v>
      </c>
      <c r="AE248" s="90">
        <v>517.12</v>
      </c>
      <c r="AF248" s="90">
        <v>1327.14</v>
      </c>
      <c r="AG248" s="90">
        <v>523.99</v>
      </c>
      <c r="AH248" s="90">
        <v>4008.5</v>
      </c>
      <c r="AI248" s="90">
        <v>0</v>
      </c>
      <c r="AJ248" s="90">
        <v>517.12</v>
      </c>
      <c r="AK248" s="90">
        <v>3491.38</v>
      </c>
      <c r="AL248" s="90">
        <v>4008.5</v>
      </c>
      <c r="AM248" s="90">
        <v>349.21</v>
      </c>
      <c r="AN248" s="90">
        <v>318.10000000000002</v>
      </c>
      <c r="AO248" s="90">
        <v>3008.5</v>
      </c>
      <c r="AP248" s="90">
        <v>3675.81</v>
      </c>
      <c r="AQ248" s="90">
        <v>0</v>
      </c>
      <c r="AR248" s="90">
        <v>289.20999999999998</v>
      </c>
      <c r="AS248" s="90">
        <v>3122.83</v>
      </c>
      <c r="AT248" s="90">
        <v>2488.4</v>
      </c>
      <c r="AU248" s="90">
        <v>1000.09</v>
      </c>
      <c r="AV248" s="90">
        <v>0</v>
      </c>
      <c r="AW248" s="90">
        <v>5041.3</v>
      </c>
      <c r="AX248" s="90">
        <v>3474.71</v>
      </c>
      <c r="AY248" s="90">
        <v>241.69</v>
      </c>
      <c r="AZ248" s="90">
        <v>278.11</v>
      </c>
      <c r="BA248" s="90">
        <v>2813.06</v>
      </c>
      <c r="BB248" s="90">
        <v>2314.02</v>
      </c>
    </row>
    <row r="249" spans="1:54" x14ac:dyDescent="0.25">
      <c r="A249" s="87">
        <v>98936</v>
      </c>
      <c r="B249" s="1" t="s">
        <v>84</v>
      </c>
      <c r="C249" s="86">
        <v>3</v>
      </c>
      <c r="D249" s="86">
        <v>5</v>
      </c>
      <c r="E249" s="86">
        <v>5</v>
      </c>
      <c r="F249" s="86">
        <v>4</v>
      </c>
      <c r="G249" s="86">
        <v>2</v>
      </c>
      <c r="H249" s="86">
        <v>4</v>
      </c>
      <c r="I249" s="86">
        <v>6</v>
      </c>
      <c r="J249" s="86">
        <v>3</v>
      </c>
      <c r="K249">
        <v>3</v>
      </c>
      <c r="L249">
        <v>4</v>
      </c>
      <c r="O249" s="90">
        <v>919.21</v>
      </c>
      <c r="P249" s="90">
        <v>0</v>
      </c>
      <c r="Q249" s="90">
        <v>122.96</v>
      </c>
      <c r="R249" s="90">
        <v>1842.81</v>
      </c>
      <c r="S249" s="90">
        <v>2180.1999999999998</v>
      </c>
      <c r="T249" s="90">
        <v>379.46</v>
      </c>
      <c r="U249" s="90">
        <v>923.6</v>
      </c>
      <c r="V249" s="90">
        <v>3483.26</v>
      </c>
      <c r="W249" s="90">
        <v>1042.57</v>
      </c>
      <c r="X249" s="90">
        <v>832.24</v>
      </c>
      <c r="Y249" s="90">
        <v>1101.6600000000001</v>
      </c>
      <c r="Z249" s="90">
        <v>2976.47</v>
      </c>
      <c r="AA249" s="90">
        <v>815.54</v>
      </c>
      <c r="AB249" s="90">
        <v>469.92</v>
      </c>
      <c r="AC249" s="90">
        <v>1808.68</v>
      </c>
      <c r="AD249" s="90">
        <v>3094.14</v>
      </c>
      <c r="AE249" s="90">
        <v>378.22</v>
      </c>
      <c r="AF249" s="90">
        <v>507.49</v>
      </c>
      <c r="AG249" s="90">
        <v>230.83</v>
      </c>
      <c r="AH249" s="90">
        <v>1351.9</v>
      </c>
      <c r="AI249" s="90">
        <v>265.49</v>
      </c>
      <c r="AJ249" s="90">
        <v>203.02</v>
      </c>
      <c r="AK249" s="90">
        <v>66.239999999999995</v>
      </c>
      <c r="AL249" s="90">
        <v>534.75</v>
      </c>
      <c r="AM249" s="90">
        <v>717.75</v>
      </c>
      <c r="AN249" s="90">
        <v>190.2</v>
      </c>
      <c r="AO249" s="90">
        <v>269.26</v>
      </c>
      <c r="AP249" s="90">
        <v>1177.21</v>
      </c>
      <c r="AQ249" s="90">
        <v>116.95</v>
      </c>
      <c r="AR249" s="90">
        <v>13</v>
      </c>
      <c r="AS249" s="90">
        <v>1121.73</v>
      </c>
      <c r="AT249" s="90">
        <v>129.94999999999999</v>
      </c>
      <c r="AU249" s="90">
        <v>247.13</v>
      </c>
      <c r="AV249" s="90">
        <v>26.78</v>
      </c>
      <c r="AW249" s="90">
        <v>774.52</v>
      </c>
      <c r="AX249" s="90">
        <v>286.91000000000003</v>
      </c>
      <c r="AY249" s="90">
        <v>193.45</v>
      </c>
      <c r="AZ249" s="90">
        <v>26.78</v>
      </c>
      <c r="BA249" s="90">
        <v>712.24</v>
      </c>
      <c r="BB249" s="90">
        <v>260.01</v>
      </c>
    </row>
    <row r="250" spans="1:54" x14ac:dyDescent="0.25">
      <c r="A250" s="87">
        <v>98942</v>
      </c>
      <c r="B250" s="1" t="s">
        <v>84</v>
      </c>
      <c r="C250" s="86">
        <v>13</v>
      </c>
      <c r="D250" s="86">
        <v>18</v>
      </c>
      <c r="E250" s="86">
        <v>20</v>
      </c>
      <c r="F250" s="86">
        <v>19</v>
      </c>
      <c r="G250" s="86">
        <v>15</v>
      </c>
      <c r="H250" s="86">
        <v>16</v>
      </c>
      <c r="I250" s="86">
        <v>17</v>
      </c>
      <c r="J250" s="86">
        <v>20</v>
      </c>
      <c r="K250">
        <v>16</v>
      </c>
      <c r="L250">
        <v>14</v>
      </c>
      <c r="O250" s="90">
        <v>5848.15</v>
      </c>
      <c r="P250" s="90">
        <v>35.4</v>
      </c>
      <c r="Q250" s="90">
        <v>34.72</v>
      </c>
      <c r="R250" s="90">
        <v>6547.94</v>
      </c>
      <c r="S250" s="90">
        <v>9438.84</v>
      </c>
      <c r="T250" s="90">
        <v>4710.3900000000003</v>
      </c>
      <c r="U250" s="90">
        <v>699.79</v>
      </c>
      <c r="V250" s="90">
        <v>14849.02</v>
      </c>
      <c r="W250" s="90">
        <v>7872.14</v>
      </c>
      <c r="X250" s="90">
        <v>2786.14</v>
      </c>
      <c r="Y250" s="90">
        <v>2692.2</v>
      </c>
      <c r="Z250" s="90">
        <v>13350.48</v>
      </c>
      <c r="AA250" s="90">
        <v>5949.28</v>
      </c>
      <c r="AB250" s="90">
        <v>3358.4</v>
      </c>
      <c r="AC250" s="90">
        <v>5128.01</v>
      </c>
      <c r="AD250" s="90">
        <v>14435.69</v>
      </c>
      <c r="AE250" s="90">
        <v>3316.43</v>
      </c>
      <c r="AF250" s="90">
        <v>2970.3</v>
      </c>
      <c r="AG250" s="90">
        <v>2501.64</v>
      </c>
      <c r="AH250" s="90">
        <v>13897.24</v>
      </c>
      <c r="AI250" s="90">
        <v>2498.86</v>
      </c>
      <c r="AJ250" s="90">
        <v>2488.23</v>
      </c>
      <c r="AK250" s="90">
        <v>9711.73</v>
      </c>
      <c r="AL250" s="90">
        <v>14698.82</v>
      </c>
      <c r="AM250" s="90">
        <v>2127.59</v>
      </c>
      <c r="AN250" s="90">
        <v>2021.88</v>
      </c>
      <c r="AO250" s="90">
        <v>10308.869999999999</v>
      </c>
      <c r="AP250" s="90">
        <v>14458.34</v>
      </c>
      <c r="AQ250" s="90">
        <v>1187.4100000000001</v>
      </c>
      <c r="AR250" s="90">
        <v>1289.31</v>
      </c>
      <c r="AS250" s="90">
        <v>15737.74</v>
      </c>
      <c r="AT250" s="90">
        <v>13250.24</v>
      </c>
      <c r="AU250" s="90">
        <v>2195.21</v>
      </c>
      <c r="AV250" s="90">
        <v>1097.7</v>
      </c>
      <c r="AW250" s="90">
        <v>19845.939999999999</v>
      </c>
      <c r="AX250" s="90">
        <v>15200.63</v>
      </c>
      <c r="AY250" s="90">
        <v>1676.67</v>
      </c>
      <c r="AZ250" s="90">
        <v>1240.99</v>
      </c>
      <c r="BA250" s="90">
        <v>19057.64</v>
      </c>
      <c r="BB250" s="90">
        <v>15719.24</v>
      </c>
    </row>
    <row r="251" spans="1:54" x14ac:dyDescent="0.25">
      <c r="A251" s="87">
        <v>98944</v>
      </c>
      <c r="B251" s="1" t="s">
        <v>84</v>
      </c>
      <c r="C251" s="86">
        <v>40</v>
      </c>
      <c r="D251" s="86">
        <v>59</v>
      </c>
      <c r="E251" s="86">
        <v>36</v>
      </c>
      <c r="F251" s="86">
        <v>37</v>
      </c>
      <c r="G251" s="86">
        <v>41</v>
      </c>
      <c r="H251" s="86">
        <v>40</v>
      </c>
      <c r="I251" s="86">
        <v>41</v>
      </c>
      <c r="J251" s="86">
        <v>34</v>
      </c>
      <c r="K251">
        <v>37</v>
      </c>
      <c r="L251">
        <v>31</v>
      </c>
      <c r="O251" s="90">
        <v>48329.41</v>
      </c>
      <c r="P251" s="90">
        <v>3169.46</v>
      </c>
      <c r="Q251" s="90">
        <v>1146.77</v>
      </c>
      <c r="R251" s="90">
        <v>66621.03</v>
      </c>
      <c r="S251" s="90">
        <v>63881.13</v>
      </c>
      <c r="T251" s="90">
        <v>8963.48</v>
      </c>
      <c r="U251" s="90">
        <v>16028.13</v>
      </c>
      <c r="V251" s="90">
        <v>88872.74</v>
      </c>
      <c r="W251" s="90">
        <v>15774.54</v>
      </c>
      <c r="X251" s="90">
        <v>37485.14</v>
      </c>
      <c r="Y251" s="90">
        <v>21086.14</v>
      </c>
      <c r="Z251" s="90">
        <v>74345.820000000007</v>
      </c>
      <c r="AA251" s="90">
        <v>11337.99</v>
      </c>
      <c r="AB251" s="90">
        <v>6355.75</v>
      </c>
      <c r="AC251" s="90">
        <v>55087.119999999995</v>
      </c>
      <c r="AD251" s="90">
        <v>72780.86</v>
      </c>
      <c r="AE251" s="90">
        <v>6414.03</v>
      </c>
      <c r="AF251" s="90">
        <v>10363.61</v>
      </c>
      <c r="AG251" s="90">
        <v>4986.7299999999996</v>
      </c>
      <c r="AH251" s="90">
        <v>44659.32</v>
      </c>
      <c r="AI251" s="90">
        <v>5833.43</v>
      </c>
      <c r="AJ251" s="90">
        <v>3581.31</v>
      </c>
      <c r="AK251" s="90">
        <v>34260.160000000003</v>
      </c>
      <c r="AL251" s="90">
        <v>43674.9</v>
      </c>
      <c r="AM251" s="90">
        <v>7100.44</v>
      </c>
      <c r="AN251" s="90">
        <v>3912.1</v>
      </c>
      <c r="AO251" s="90">
        <v>18167.07</v>
      </c>
      <c r="AP251" s="90">
        <v>29179.61</v>
      </c>
      <c r="AQ251" s="90">
        <v>3526.79</v>
      </c>
      <c r="AR251" s="90">
        <v>1141.56</v>
      </c>
      <c r="AS251" s="90">
        <v>30292.84</v>
      </c>
      <c r="AT251" s="90">
        <v>24722.21</v>
      </c>
      <c r="AU251" s="90">
        <v>2825.35</v>
      </c>
      <c r="AV251" s="90">
        <v>2643.35</v>
      </c>
      <c r="AW251" s="90">
        <v>28328.309999999998</v>
      </c>
      <c r="AX251" s="90">
        <v>23000.02</v>
      </c>
      <c r="AY251" s="90">
        <v>1339.11</v>
      </c>
      <c r="AZ251" s="90">
        <v>874.08</v>
      </c>
      <c r="BA251" s="90">
        <v>23562.880000000001</v>
      </c>
      <c r="BB251" s="90">
        <v>20995.26</v>
      </c>
    </row>
    <row r="252" spans="1:54" x14ac:dyDescent="0.25">
      <c r="A252" s="87">
        <v>98948</v>
      </c>
      <c r="B252" s="1" t="s">
        <v>84</v>
      </c>
      <c r="C252" s="86">
        <v>56</v>
      </c>
      <c r="D252" s="86">
        <v>40</v>
      </c>
      <c r="E252" s="86">
        <v>36</v>
      </c>
      <c r="F252" s="86">
        <v>37</v>
      </c>
      <c r="G252" s="86">
        <v>36</v>
      </c>
      <c r="H252" s="86">
        <v>38</v>
      </c>
      <c r="I252" s="86">
        <v>34</v>
      </c>
      <c r="J252" s="86">
        <v>37</v>
      </c>
      <c r="K252">
        <v>34</v>
      </c>
      <c r="L252">
        <v>27</v>
      </c>
      <c r="O252" s="90">
        <v>51830.35</v>
      </c>
      <c r="P252" s="90">
        <v>6170.67</v>
      </c>
      <c r="Q252" s="90">
        <v>3094.84</v>
      </c>
      <c r="R252" s="90">
        <v>67956.990000000005</v>
      </c>
      <c r="S252" s="90">
        <v>26788.52</v>
      </c>
      <c r="T252" s="90">
        <v>15772.68</v>
      </c>
      <c r="U252" s="90">
        <v>15417.09</v>
      </c>
      <c r="V252" s="90">
        <v>57978.29</v>
      </c>
      <c r="W252" s="90">
        <v>16294.6</v>
      </c>
      <c r="X252" s="90">
        <v>9036.86</v>
      </c>
      <c r="Y252" s="90">
        <v>22156.93</v>
      </c>
      <c r="Z252" s="90">
        <v>47488.39</v>
      </c>
      <c r="AA252" s="90">
        <v>18293.68</v>
      </c>
      <c r="AB252" s="90">
        <v>10970.38</v>
      </c>
      <c r="AC252" s="90">
        <v>24452.65</v>
      </c>
      <c r="AD252" s="90">
        <v>53716.71</v>
      </c>
      <c r="AE252" s="90">
        <v>10946.18</v>
      </c>
      <c r="AF252" s="90">
        <v>10606.2</v>
      </c>
      <c r="AG252" s="90">
        <v>9988.2900000000009</v>
      </c>
      <c r="AH252" s="90">
        <v>46178.06</v>
      </c>
      <c r="AI252" s="90">
        <v>8114.82</v>
      </c>
      <c r="AJ252" s="90">
        <v>4806.5</v>
      </c>
      <c r="AK252" s="90">
        <v>32583.47</v>
      </c>
      <c r="AL252" s="90">
        <v>45504.79</v>
      </c>
      <c r="AM252" s="90">
        <v>2228.59</v>
      </c>
      <c r="AN252" s="90">
        <v>2716.99</v>
      </c>
      <c r="AO252" s="90">
        <v>34554.730000000003</v>
      </c>
      <c r="AP252" s="90">
        <v>39500.31</v>
      </c>
      <c r="AQ252" s="90">
        <v>1415.68</v>
      </c>
      <c r="AR252" s="90">
        <v>897.4</v>
      </c>
      <c r="AS252" s="90">
        <v>29452.5</v>
      </c>
      <c r="AT252" s="90">
        <v>26716.78</v>
      </c>
      <c r="AU252" s="90">
        <v>1122.1300000000001</v>
      </c>
      <c r="AV252" s="90">
        <v>549.13</v>
      </c>
      <c r="AW252" s="90">
        <v>27914.799999999999</v>
      </c>
      <c r="AX252" s="90">
        <v>25296.47</v>
      </c>
      <c r="AY252" s="90">
        <v>1196.8399999999999</v>
      </c>
      <c r="AZ252" s="90">
        <v>548.14</v>
      </c>
      <c r="BA252" s="90">
        <v>28713.62</v>
      </c>
      <c r="BB252" s="90">
        <v>25670.59</v>
      </c>
    </row>
    <row r="253" spans="1:54" x14ac:dyDescent="0.25">
      <c r="A253" s="87">
        <v>98951</v>
      </c>
      <c r="B253" s="1" t="s">
        <v>84</v>
      </c>
      <c r="C253" s="86">
        <v>14</v>
      </c>
      <c r="D253" s="86">
        <v>16</v>
      </c>
      <c r="E253" s="86">
        <v>10</v>
      </c>
      <c r="F253" s="86">
        <v>10</v>
      </c>
      <c r="G253" s="86">
        <v>17</v>
      </c>
      <c r="H253" s="86">
        <v>11</v>
      </c>
      <c r="I253" s="86">
        <v>12</v>
      </c>
      <c r="J253" s="86">
        <v>20</v>
      </c>
      <c r="K253">
        <v>14</v>
      </c>
      <c r="L253">
        <v>16</v>
      </c>
      <c r="O253" s="90">
        <v>8197.59</v>
      </c>
      <c r="P253" s="90">
        <v>268.05</v>
      </c>
      <c r="Q253" s="90">
        <v>149.01</v>
      </c>
      <c r="R253" s="90">
        <v>8966.77</v>
      </c>
      <c r="S253" s="90">
        <v>7348.54</v>
      </c>
      <c r="T253" s="90">
        <v>3195.99</v>
      </c>
      <c r="U253" s="90">
        <v>769.18000000000006</v>
      </c>
      <c r="V253" s="90">
        <v>11313.71</v>
      </c>
      <c r="W253" s="90">
        <v>2277.3200000000002</v>
      </c>
      <c r="X253" s="90">
        <v>3403.86</v>
      </c>
      <c r="Y253" s="90">
        <v>59.39</v>
      </c>
      <c r="Z253" s="90">
        <v>5740.57</v>
      </c>
      <c r="AA253" s="90">
        <v>2142.59</v>
      </c>
      <c r="AB253" s="90">
        <v>1830.52</v>
      </c>
      <c r="AC253" s="90">
        <v>3202.44</v>
      </c>
      <c r="AD253" s="90">
        <v>7175.55</v>
      </c>
      <c r="AE253" s="90">
        <v>2747.88</v>
      </c>
      <c r="AF253" s="90">
        <v>9614.59</v>
      </c>
      <c r="AG253" s="90">
        <v>1943.04</v>
      </c>
      <c r="AH253" s="90">
        <v>16265.9</v>
      </c>
      <c r="AI253" s="90">
        <v>804.06</v>
      </c>
      <c r="AJ253" s="90">
        <v>1324.4</v>
      </c>
      <c r="AK253" s="90">
        <v>10870.050000000001</v>
      </c>
      <c r="AL253" s="90">
        <v>12998.51</v>
      </c>
      <c r="AM253" s="90">
        <v>535.99</v>
      </c>
      <c r="AN253" s="90">
        <v>404.78</v>
      </c>
      <c r="AO253" s="90">
        <v>7480.99</v>
      </c>
      <c r="AP253" s="90">
        <v>8421.76</v>
      </c>
      <c r="AQ253" s="90">
        <v>4268.26</v>
      </c>
      <c r="AR253" s="90">
        <v>502.63</v>
      </c>
      <c r="AS253" s="90">
        <v>16484.550000000003</v>
      </c>
      <c r="AT253" s="90">
        <v>10556.66</v>
      </c>
      <c r="AU253" s="90">
        <v>731.18</v>
      </c>
      <c r="AV253" s="90">
        <v>3065.77</v>
      </c>
      <c r="AW253" s="90">
        <v>10949.51</v>
      </c>
      <c r="AX253" s="90">
        <v>9584.2099999999991</v>
      </c>
      <c r="AY253" s="90">
        <v>5246.92</v>
      </c>
      <c r="AZ253" s="90">
        <v>330.25</v>
      </c>
      <c r="BA253" s="90">
        <v>14974.26</v>
      </c>
      <c r="BB253" s="90">
        <v>8047.03</v>
      </c>
    </row>
    <row r="254" spans="1:54" x14ac:dyDescent="0.25">
      <c r="A254" s="87">
        <v>98953</v>
      </c>
      <c r="B254" s="1" t="s">
        <v>84</v>
      </c>
      <c r="C254" s="86">
        <v>10</v>
      </c>
      <c r="D254" s="86">
        <v>8</v>
      </c>
      <c r="E254" s="86">
        <v>8</v>
      </c>
      <c r="F254" s="86">
        <v>13</v>
      </c>
      <c r="G254" s="86">
        <v>10</v>
      </c>
      <c r="H254" s="86">
        <v>7</v>
      </c>
      <c r="I254" s="86">
        <v>8</v>
      </c>
      <c r="J254" s="86">
        <v>5</v>
      </c>
      <c r="K254">
        <v>6</v>
      </c>
      <c r="L254">
        <v>7</v>
      </c>
      <c r="O254" s="90">
        <v>4180.7</v>
      </c>
      <c r="P254" s="90">
        <v>8100.51</v>
      </c>
      <c r="Q254" s="90">
        <v>14.78</v>
      </c>
      <c r="R254" s="90">
        <v>12810</v>
      </c>
      <c r="S254" s="90">
        <v>3477.99</v>
      </c>
      <c r="T254" s="90">
        <v>1507.6</v>
      </c>
      <c r="U254" s="90">
        <v>7085.14</v>
      </c>
      <c r="V254" s="90">
        <v>12070.73</v>
      </c>
      <c r="W254" s="90">
        <v>1510.92</v>
      </c>
      <c r="X254" s="90">
        <v>1384.99</v>
      </c>
      <c r="Y254" s="90">
        <v>7832.09</v>
      </c>
      <c r="Z254" s="90">
        <v>10728</v>
      </c>
      <c r="AA254" s="90">
        <v>5536.07</v>
      </c>
      <c r="AB254" s="90">
        <v>3023.96</v>
      </c>
      <c r="AC254" s="90">
        <v>9046.81</v>
      </c>
      <c r="AD254" s="90">
        <v>17606.84</v>
      </c>
      <c r="AE254" s="90">
        <v>1867.36</v>
      </c>
      <c r="AF254" s="90">
        <v>1759.68</v>
      </c>
      <c r="AG254" s="90">
        <v>3823.47</v>
      </c>
      <c r="AH254" s="90">
        <v>16359.69</v>
      </c>
      <c r="AI254" s="90">
        <v>68.41</v>
      </c>
      <c r="AJ254" s="90">
        <v>1593.05</v>
      </c>
      <c r="AK254" s="90">
        <v>13992.33</v>
      </c>
      <c r="AL254" s="90">
        <v>15653.79</v>
      </c>
      <c r="AM254" s="90">
        <v>1067.83</v>
      </c>
      <c r="AN254" s="90">
        <v>757.2</v>
      </c>
      <c r="AO254" s="90">
        <v>13712.6</v>
      </c>
      <c r="AP254" s="90">
        <v>15537.63</v>
      </c>
      <c r="AQ254" s="90">
        <v>0</v>
      </c>
      <c r="AR254" s="90">
        <v>541.54999999999995</v>
      </c>
      <c r="AS254" s="90">
        <v>15624.52</v>
      </c>
      <c r="AT254" s="90">
        <v>14493.41</v>
      </c>
      <c r="AU254" s="90">
        <v>151.41</v>
      </c>
      <c r="AV254" s="90">
        <v>0</v>
      </c>
      <c r="AW254" s="90">
        <v>535.72</v>
      </c>
      <c r="AX254" s="90">
        <v>304.73</v>
      </c>
      <c r="AY254" s="90">
        <v>239.78</v>
      </c>
      <c r="AZ254" s="90">
        <v>10.039999999999999</v>
      </c>
      <c r="BA254" s="90">
        <v>773.9</v>
      </c>
      <c r="BB254" s="90">
        <v>249.82</v>
      </c>
    </row>
    <row r="255" spans="1:54" x14ac:dyDescent="0.25">
      <c r="A255" s="87">
        <v>99301</v>
      </c>
      <c r="B255" s="1" t="s">
        <v>84</v>
      </c>
      <c r="C255" s="86">
        <v>120</v>
      </c>
      <c r="D255" s="86">
        <v>133</v>
      </c>
      <c r="E255" s="86">
        <v>110</v>
      </c>
      <c r="F255" s="86">
        <v>132</v>
      </c>
      <c r="G255" s="86">
        <v>123</v>
      </c>
      <c r="H255" s="86">
        <v>72</v>
      </c>
      <c r="I255" s="86">
        <v>125</v>
      </c>
      <c r="J255" s="86">
        <v>81</v>
      </c>
      <c r="K255">
        <v>108</v>
      </c>
      <c r="L255">
        <v>96</v>
      </c>
      <c r="O255" s="90">
        <v>73660.98</v>
      </c>
      <c r="P255" s="90">
        <v>22246.53</v>
      </c>
      <c r="Q255" s="90">
        <v>1377.17</v>
      </c>
      <c r="R255" s="90">
        <v>99662.37</v>
      </c>
      <c r="S255" s="90">
        <v>77954.17</v>
      </c>
      <c r="T255" s="90">
        <v>27669.85</v>
      </c>
      <c r="U255" s="90">
        <v>16721.93</v>
      </c>
      <c r="V255" s="90">
        <v>122345.95</v>
      </c>
      <c r="W255" s="90">
        <v>41228.97</v>
      </c>
      <c r="X255" s="90">
        <v>22635.39</v>
      </c>
      <c r="Y255" s="90">
        <v>23643.96</v>
      </c>
      <c r="Z255" s="90">
        <v>87508.32</v>
      </c>
      <c r="AA255" s="90">
        <v>71312.429999999993</v>
      </c>
      <c r="AB255" s="90">
        <v>19192.75</v>
      </c>
      <c r="AC255" s="90">
        <v>42733.78</v>
      </c>
      <c r="AD255" s="90">
        <v>133238.96</v>
      </c>
      <c r="AE255" s="90">
        <v>23367.49</v>
      </c>
      <c r="AF255" s="90">
        <v>24575.89</v>
      </c>
      <c r="AG255" s="90">
        <v>16967.04</v>
      </c>
      <c r="AH255" s="90">
        <v>99911.45</v>
      </c>
      <c r="AI255" s="90">
        <v>432.52</v>
      </c>
      <c r="AJ255" s="90">
        <v>11317.98</v>
      </c>
      <c r="AK255" s="90">
        <v>68811.760000000009</v>
      </c>
      <c r="AL255" s="90">
        <v>80562.259999999995</v>
      </c>
      <c r="AM255" s="90">
        <v>17975.87</v>
      </c>
      <c r="AN255" s="90">
        <v>7006.37</v>
      </c>
      <c r="AO255" s="90">
        <v>66666.83</v>
      </c>
      <c r="AP255" s="90">
        <v>91649.07</v>
      </c>
      <c r="AQ255" s="90">
        <v>5555.26</v>
      </c>
      <c r="AR255" s="90">
        <v>3507.36</v>
      </c>
      <c r="AS255" s="90">
        <v>58710.86</v>
      </c>
      <c r="AT255" s="90">
        <v>47000.31</v>
      </c>
      <c r="AU255" s="90">
        <v>12843.11</v>
      </c>
      <c r="AV255" s="90">
        <v>2898.05</v>
      </c>
      <c r="AW255" s="90">
        <v>77195.53</v>
      </c>
      <c r="AX255" s="90">
        <v>41542.83</v>
      </c>
      <c r="AY255" s="90">
        <v>10492.97</v>
      </c>
      <c r="AZ255" s="90">
        <v>4106</v>
      </c>
      <c r="BA255" s="90">
        <v>70364.67</v>
      </c>
      <c r="BB255" s="90">
        <v>41261.65</v>
      </c>
    </row>
    <row r="256" spans="1:54" x14ac:dyDescent="0.25">
      <c r="A256" s="87">
        <v>99323</v>
      </c>
      <c r="B256" s="1" t="s">
        <v>84</v>
      </c>
      <c r="C256" s="86"/>
      <c r="D256" s="86">
        <v>1</v>
      </c>
      <c r="E256" s="86">
        <v>1</v>
      </c>
      <c r="F256" s="86">
        <v>2</v>
      </c>
      <c r="G256" s="86">
        <v>1</v>
      </c>
      <c r="H256" s="86">
        <v>1</v>
      </c>
      <c r="I256" s="86">
        <v>2</v>
      </c>
      <c r="J256" s="86">
        <v>2</v>
      </c>
      <c r="K256">
        <v>4</v>
      </c>
      <c r="L256">
        <v>4</v>
      </c>
      <c r="O256" s="90"/>
      <c r="P256" s="90"/>
      <c r="Q256" s="90"/>
      <c r="R256" s="90"/>
      <c r="S256" s="90">
        <v>265.72000000000003</v>
      </c>
      <c r="T256" s="90">
        <v>0</v>
      </c>
      <c r="U256" s="90">
        <v>0</v>
      </c>
      <c r="V256" s="90">
        <v>265.72000000000003</v>
      </c>
      <c r="W256" s="90">
        <v>170.16</v>
      </c>
      <c r="X256" s="90">
        <v>0</v>
      </c>
      <c r="Y256" s="90">
        <v>0</v>
      </c>
      <c r="Z256" s="90">
        <v>170.16</v>
      </c>
      <c r="AA256" s="90">
        <v>198.54</v>
      </c>
      <c r="AB256" s="90">
        <v>0</v>
      </c>
      <c r="AC256" s="90">
        <v>0</v>
      </c>
      <c r="AD256" s="90">
        <v>198.54</v>
      </c>
      <c r="AE256" s="90">
        <v>316.01</v>
      </c>
      <c r="AF256" s="90">
        <v>0</v>
      </c>
      <c r="AG256" s="90">
        <v>0</v>
      </c>
      <c r="AH256" s="90">
        <v>316.01</v>
      </c>
      <c r="AI256" s="90">
        <v>34.369999999999997</v>
      </c>
      <c r="AJ256" s="90">
        <v>0</v>
      </c>
      <c r="AK256" s="90">
        <v>0</v>
      </c>
      <c r="AL256" s="90">
        <v>34.369999999999997</v>
      </c>
      <c r="AM256" s="90">
        <v>47.37</v>
      </c>
      <c r="AN256" s="90">
        <v>34.369999999999997</v>
      </c>
      <c r="AO256" s="90">
        <v>0</v>
      </c>
      <c r="AP256" s="90">
        <v>81.739999999999995</v>
      </c>
      <c r="AQ256" s="90">
        <v>26</v>
      </c>
      <c r="AR256" s="90">
        <v>0</v>
      </c>
      <c r="AS256" s="90">
        <v>78</v>
      </c>
      <c r="AT256" s="90">
        <v>26</v>
      </c>
      <c r="AU256" s="90">
        <v>67.08</v>
      </c>
      <c r="AV256" s="90">
        <v>0</v>
      </c>
      <c r="AW256" s="90">
        <v>210.05</v>
      </c>
      <c r="AX256" s="90">
        <v>67.08</v>
      </c>
      <c r="AY256" s="90">
        <v>67.099999999999994</v>
      </c>
      <c r="AZ256" s="90">
        <v>26</v>
      </c>
      <c r="BA256" s="90">
        <v>2302.12</v>
      </c>
      <c r="BB256" s="90">
        <v>93.1</v>
      </c>
    </row>
    <row r="257" spans="1:54" x14ac:dyDescent="0.25">
      <c r="A257" s="87">
        <v>99324</v>
      </c>
      <c r="B257" s="1" t="s">
        <v>84</v>
      </c>
      <c r="C257" s="86">
        <v>6</v>
      </c>
      <c r="D257" s="86">
        <v>7</v>
      </c>
      <c r="E257" s="86">
        <v>7</v>
      </c>
      <c r="F257" s="86">
        <v>6</v>
      </c>
      <c r="G257" s="86">
        <v>4</v>
      </c>
      <c r="H257" s="86">
        <v>5</v>
      </c>
      <c r="I257" s="86">
        <v>6</v>
      </c>
      <c r="J257" s="86">
        <v>3</v>
      </c>
      <c r="K257">
        <v>4</v>
      </c>
      <c r="L257">
        <v>5</v>
      </c>
      <c r="O257" s="90">
        <v>1696.72</v>
      </c>
      <c r="P257" s="90">
        <v>412.94</v>
      </c>
      <c r="Q257" s="90">
        <v>458.21</v>
      </c>
      <c r="R257" s="90">
        <v>8687.69</v>
      </c>
      <c r="S257" s="90">
        <v>1084.3599999999999</v>
      </c>
      <c r="T257" s="90">
        <v>879.23</v>
      </c>
      <c r="U257" s="90">
        <v>6990.9699999999993</v>
      </c>
      <c r="V257" s="90">
        <v>8954.56</v>
      </c>
      <c r="W257" s="90">
        <v>9316.25</v>
      </c>
      <c r="X257" s="90">
        <v>723.64</v>
      </c>
      <c r="Y257" s="90">
        <v>6981.96</v>
      </c>
      <c r="Z257" s="90">
        <v>17021.849999999999</v>
      </c>
      <c r="AA257" s="90">
        <v>1842.33</v>
      </c>
      <c r="AB257" s="90">
        <v>783.69</v>
      </c>
      <c r="AC257" s="90">
        <v>7705.2</v>
      </c>
      <c r="AD257" s="90">
        <v>10331.219999999999</v>
      </c>
      <c r="AE257" s="90">
        <v>3991.9</v>
      </c>
      <c r="AF257" s="90">
        <v>867.18</v>
      </c>
      <c r="AG257" s="90">
        <v>434.6</v>
      </c>
      <c r="AH257" s="90">
        <v>12646.92</v>
      </c>
      <c r="AI257" s="90">
        <v>4104.34</v>
      </c>
      <c r="AJ257" s="90">
        <v>319.41000000000003</v>
      </c>
      <c r="AK257" s="90">
        <v>55.48</v>
      </c>
      <c r="AL257" s="90">
        <v>4479.2299999999996</v>
      </c>
      <c r="AM257" s="90">
        <v>2908.04</v>
      </c>
      <c r="AN257" s="90">
        <v>1706.31</v>
      </c>
      <c r="AO257" s="90">
        <v>374.89000000000004</v>
      </c>
      <c r="AP257" s="90">
        <v>4989.24</v>
      </c>
      <c r="AQ257" s="90">
        <v>1941.77</v>
      </c>
      <c r="AR257" s="90">
        <v>2214.08</v>
      </c>
      <c r="AS257" s="90">
        <v>8456.99</v>
      </c>
      <c r="AT257" s="90">
        <v>4420.18</v>
      </c>
      <c r="AU257" s="90">
        <v>544.22</v>
      </c>
      <c r="AV257" s="90">
        <v>191.02</v>
      </c>
      <c r="AW257" s="90">
        <v>2260.37</v>
      </c>
      <c r="AX257" s="90">
        <v>1310.54</v>
      </c>
      <c r="AY257" s="90">
        <v>444.7</v>
      </c>
      <c r="AZ257" s="90">
        <v>530.44000000000005</v>
      </c>
      <c r="BA257" s="90">
        <v>2676.73</v>
      </c>
      <c r="BB257" s="90">
        <v>1741.46</v>
      </c>
    </row>
    <row r="258" spans="1:54" x14ac:dyDescent="0.25">
      <c r="A258" s="87">
        <v>99336</v>
      </c>
      <c r="B258" s="1" t="s">
        <v>84</v>
      </c>
      <c r="C258" s="86">
        <v>68</v>
      </c>
      <c r="D258" s="86">
        <v>83</v>
      </c>
      <c r="E258" s="86">
        <v>77</v>
      </c>
      <c r="F258" s="86">
        <v>93</v>
      </c>
      <c r="G258" s="86">
        <v>81</v>
      </c>
      <c r="H258" s="86">
        <v>87</v>
      </c>
      <c r="I258" s="86">
        <v>79</v>
      </c>
      <c r="J258" s="86">
        <v>77</v>
      </c>
      <c r="K258">
        <v>89</v>
      </c>
      <c r="L258">
        <v>78</v>
      </c>
      <c r="O258" s="90">
        <v>35373.07</v>
      </c>
      <c r="P258" s="90">
        <v>30499.47</v>
      </c>
      <c r="Q258" s="90">
        <v>2598.44</v>
      </c>
      <c r="R258" s="90">
        <v>88717.59</v>
      </c>
      <c r="S258" s="90">
        <v>37288.14</v>
      </c>
      <c r="T258" s="90">
        <v>8401.1200000000008</v>
      </c>
      <c r="U258" s="90">
        <v>22860.26</v>
      </c>
      <c r="V258" s="90">
        <v>68549.52</v>
      </c>
      <c r="W258" s="90">
        <v>29243.85</v>
      </c>
      <c r="X258" s="90">
        <v>13290.62</v>
      </c>
      <c r="Y258" s="90">
        <v>24221.13</v>
      </c>
      <c r="Z258" s="90">
        <v>66755.600000000006</v>
      </c>
      <c r="AA258" s="90">
        <v>57811.1</v>
      </c>
      <c r="AB258" s="90">
        <v>15734.68</v>
      </c>
      <c r="AC258" s="90">
        <v>31302.35</v>
      </c>
      <c r="AD258" s="90">
        <v>104848.13</v>
      </c>
      <c r="AE258" s="90">
        <v>38899.769999999997</v>
      </c>
      <c r="AF258" s="90">
        <v>38716.94</v>
      </c>
      <c r="AG258" s="90">
        <v>65337.73</v>
      </c>
      <c r="AH258" s="90">
        <v>168767.45</v>
      </c>
      <c r="AI258" s="90">
        <v>16888.28</v>
      </c>
      <c r="AJ258" s="90">
        <v>12093.58</v>
      </c>
      <c r="AK258" s="90">
        <v>31320.31</v>
      </c>
      <c r="AL258" s="90">
        <v>60302.17</v>
      </c>
      <c r="AM258" s="90">
        <v>8753.5</v>
      </c>
      <c r="AN258" s="90">
        <v>10273.969999999999</v>
      </c>
      <c r="AO258" s="90">
        <v>26436.2</v>
      </c>
      <c r="AP258" s="90">
        <v>45463.67</v>
      </c>
      <c r="AQ258" s="90">
        <v>6160.17</v>
      </c>
      <c r="AR258" s="90">
        <v>3655.66</v>
      </c>
      <c r="AS258" s="90">
        <v>39136.04</v>
      </c>
      <c r="AT258" s="90">
        <v>27140.73</v>
      </c>
      <c r="AU258" s="90">
        <v>10946.35</v>
      </c>
      <c r="AV258" s="90">
        <v>3407.43</v>
      </c>
      <c r="AW258" s="90">
        <v>52302.439999999995</v>
      </c>
      <c r="AX258" s="90">
        <v>31246.7</v>
      </c>
      <c r="AY258" s="90">
        <v>11563.52</v>
      </c>
      <c r="AZ258" s="90">
        <v>5381.96</v>
      </c>
      <c r="BA258" s="90">
        <v>134484</v>
      </c>
      <c r="BB258" s="90">
        <v>33037.49</v>
      </c>
    </row>
    <row r="259" spans="1:54" x14ac:dyDescent="0.25">
      <c r="A259" s="87">
        <v>99337</v>
      </c>
      <c r="B259" s="1" t="s">
        <v>84</v>
      </c>
      <c r="C259" s="86">
        <v>3</v>
      </c>
      <c r="D259" s="86">
        <v>1</v>
      </c>
      <c r="E259" s="86">
        <v>2</v>
      </c>
      <c r="F259" s="86">
        <v>2</v>
      </c>
      <c r="G259" s="86">
        <v>1</v>
      </c>
      <c r="H259" s="86">
        <v>5</v>
      </c>
      <c r="I259" s="86">
        <v>5</v>
      </c>
      <c r="J259" s="86">
        <v>4</v>
      </c>
      <c r="K259">
        <v>3</v>
      </c>
      <c r="L259">
        <v>5</v>
      </c>
      <c r="O259" s="90">
        <v>363.58</v>
      </c>
      <c r="P259" s="90">
        <v>160.5</v>
      </c>
      <c r="Q259" s="90">
        <v>325.11</v>
      </c>
      <c r="R259" s="90">
        <v>1184.6500000000001</v>
      </c>
      <c r="S259" s="90">
        <v>246.42</v>
      </c>
      <c r="T259" s="90">
        <v>0</v>
      </c>
      <c r="U259" s="90">
        <v>0</v>
      </c>
      <c r="V259" s="90">
        <v>246.42</v>
      </c>
      <c r="W259" s="90">
        <v>843</v>
      </c>
      <c r="X259" s="90">
        <v>0</v>
      </c>
      <c r="Y259" s="90">
        <v>0</v>
      </c>
      <c r="Z259" s="90">
        <v>843</v>
      </c>
      <c r="AA259" s="90">
        <v>211.86</v>
      </c>
      <c r="AB259" s="90">
        <v>7.9</v>
      </c>
      <c r="AC259" s="90">
        <v>0</v>
      </c>
      <c r="AD259" s="90">
        <v>219.76</v>
      </c>
      <c r="AE259" s="90">
        <v>122.76</v>
      </c>
      <c r="AF259" s="90">
        <v>0</v>
      </c>
      <c r="AG259" s="90">
        <v>0</v>
      </c>
      <c r="AH259" s="90">
        <v>122.76</v>
      </c>
      <c r="AI259" s="90">
        <v>149.36000000000001</v>
      </c>
      <c r="AJ259" s="90">
        <v>122.76</v>
      </c>
      <c r="AK259" s="90">
        <v>0</v>
      </c>
      <c r="AL259" s="90">
        <v>272.12</v>
      </c>
      <c r="AM259" s="90">
        <v>72.42</v>
      </c>
      <c r="AN259" s="90">
        <v>135.15</v>
      </c>
      <c r="AO259" s="90">
        <v>122.76</v>
      </c>
      <c r="AP259" s="90">
        <v>330.33</v>
      </c>
      <c r="AQ259" s="90">
        <v>56.84</v>
      </c>
      <c r="AR259" s="90">
        <v>44</v>
      </c>
      <c r="AS259" s="90">
        <v>263.55</v>
      </c>
      <c r="AT259" s="90">
        <v>149.87</v>
      </c>
      <c r="AU259" s="90">
        <v>42.63</v>
      </c>
      <c r="AV259" s="90">
        <v>42.63</v>
      </c>
      <c r="AW259" s="90">
        <v>263.55</v>
      </c>
      <c r="AX259" s="90">
        <v>178.29</v>
      </c>
      <c r="AY259" s="90">
        <v>81.47</v>
      </c>
      <c r="AZ259" s="90">
        <v>14.21</v>
      </c>
      <c r="BA259" s="90">
        <v>308.83000000000004</v>
      </c>
      <c r="BB259" s="90">
        <v>138.31</v>
      </c>
    </row>
    <row r="260" spans="1:54" x14ac:dyDescent="0.25">
      <c r="A260" s="87">
        <v>99338</v>
      </c>
      <c r="B260" s="1" t="s">
        <v>84</v>
      </c>
      <c r="C260" s="86">
        <v>7</v>
      </c>
      <c r="D260" s="86">
        <v>8</v>
      </c>
      <c r="E260" s="86">
        <v>8</v>
      </c>
      <c r="F260" s="86">
        <v>5</v>
      </c>
      <c r="G260" s="86">
        <v>4</v>
      </c>
      <c r="H260" s="86">
        <v>4</v>
      </c>
      <c r="I260" s="86">
        <v>6</v>
      </c>
      <c r="J260" s="86">
        <v>4</v>
      </c>
      <c r="K260">
        <v>3</v>
      </c>
      <c r="L260">
        <v>4</v>
      </c>
      <c r="O260" s="90">
        <v>2140.36</v>
      </c>
      <c r="P260" s="90">
        <v>183.09</v>
      </c>
      <c r="Q260" s="90">
        <v>45.61</v>
      </c>
      <c r="R260" s="90">
        <v>6818.02</v>
      </c>
      <c r="S260" s="90">
        <v>3348.09</v>
      </c>
      <c r="T260" s="90">
        <v>1693.84</v>
      </c>
      <c r="U260" s="90">
        <v>4677.66</v>
      </c>
      <c r="V260" s="90">
        <v>9719.59</v>
      </c>
      <c r="W260" s="90">
        <v>2813.71</v>
      </c>
      <c r="X260" s="90">
        <v>1007.18</v>
      </c>
      <c r="Y260" s="90">
        <v>1261.3899999999999</v>
      </c>
      <c r="Z260" s="90">
        <v>5082.28</v>
      </c>
      <c r="AA260" s="90">
        <v>751.21</v>
      </c>
      <c r="AB260" s="90">
        <v>2067.11</v>
      </c>
      <c r="AC260" s="90">
        <v>2133.46</v>
      </c>
      <c r="AD260" s="90">
        <v>4951.78</v>
      </c>
      <c r="AE260" s="90">
        <v>814.27</v>
      </c>
      <c r="AF260" s="90">
        <v>110.42</v>
      </c>
      <c r="AG260" s="90">
        <v>1638.94</v>
      </c>
      <c r="AH260" s="90">
        <v>3432.09</v>
      </c>
      <c r="AI260" s="90">
        <v>131.02000000000001</v>
      </c>
      <c r="AJ260" s="90">
        <v>52.68</v>
      </c>
      <c r="AK260" s="90">
        <v>1077.9100000000001</v>
      </c>
      <c r="AL260" s="90">
        <v>1261.6099999999999</v>
      </c>
      <c r="AM260" s="90">
        <v>937.18</v>
      </c>
      <c r="AN260" s="90">
        <v>86.12</v>
      </c>
      <c r="AO260" s="90">
        <v>1116.3800000000001</v>
      </c>
      <c r="AP260" s="90">
        <v>2139.6799999999998</v>
      </c>
      <c r="AQ260" s="90">
        <v>79.459999999999994</v>
      </c>
      <c r="AR260" s="90">
        <v>52.25</v>
      </c>
      <c r="AS260" s="90">
        <v>1412.01</v>
      </c>
      <c r="AT260" s="90">
        <v>1284.26</v>
      </c>
      <c r="AU260" s="90">
        <v>28.42</v>
      </c>
      <c r="AV260" s="90">
        <v>42.63</v>
      </c>
      <c r="AW260" s="90">
        <v>1308.8600000000001</v>
      </c>
      <c r="AX260" s="90">
        <v>1252.02</v>
      </c>
      <c r="AY260" s="90">
        <v>62.33</v>
      </c>
      <c r="AZ260" s="90">
        <v>14.21</v>
      </c>
      <c r="BA260" s="90">
        <v>233.76999999999998</v>
      </c>
      <c r="BB260" s="90">
        <v>104.96</v>
      </c>
    </row>
    <row r="261" spans="1:54" x14ac:dyDescent="0.25">
      <c r="A261" s="87">
        <v>99344</v>
      </c>
      <c r="B261" s="1" t="s">
        <v>84</v>
      </c>
      <c r="C261" s="86">
        <v>15</v>
      </c>
      <c r="D261" s="86">
        <v>14</v>
      </c>
      <c r="E261" s="86">
        <v>12</v>
      </c>
      <c r="F261" s="86">
        <v>15</v>
      </c>
      <c r="G261" s="86">
        <v>16</v>
      </c>
      <c r="H261" s="86">
        <v>14</v>
      </c>
      <c r="I261" s="86">
        <v>16</v>
      </c>
      <c r="J261" s="86">
        <v>16</v>
      </c>
      <c r="K261">
        <v>24</v>
      </c>
      <c r="L261">
        <v>17</v>
      </c>
      <c r="O261" s="90">
        <v>8170.53</v>
      </c>
      <c r="P261" s="90">
        <v>1103.82</v>
      </c>
      <c r="Q261" s="90">
        <v>547</v>
      </c>
      <c r="R261" s="90">
        <v>16738.39</v>
      </c>
      <c r="S261" s="90">
        <v>10332.15</v>
      </c>
      <c r="T261" s="90">
        <v>4551.62</v>
      </c>
      <c r="U261" s="90">
        <v>1638.34</v>
      </c>
      <c r="V261" s="90">
        <v>16522.11</v>
      </c>
      <c r="W261" s="90">
        <v>4621.26</v>
      </c>
      <c r="X261" s="90">
        <v>3427.33</v>
      </c>
      <c r="Y261" s="90">
        <v>2910.76</v>
      </c>
      <c r="Z261" s="90">
        <v>10959.35</v>
      </c>
      <c r="AA261" s="90">
        <v>3401.05</v>
      </c>
      <c r="AB261" s="90">
        <v>2064.06</v>
      </c>
      <c r="AC261" s="90">
        <v>2308.96</v>
      </c>
      <c r="AD261" s="90">
        <v>7774.07</v>
      </c>
      <c r="AE261" s="90">
        <v>3148.5</v>
      </c>
      <c r="AF261" s="90">
        <v>4167.12</v>
      </c>
      <c r="AG261" s="90">
        <v>799.36</v>
      </c>
      <c r="AH261" s="90">
        <v>9486.7999999999993</v>
      </c>
      <c r="AI261" s="90">
        <v>1262.67</v>
      </c>
      <c r="AJ261" s="90">
        <v>1391.51</v>
      </c>
      <c r="AK261" s="90">
        <v>5259.4400000000005</v>
      </c>
      <c r="AL261" s="90">
        <v>7913.62</v>
      </c>
      <c r="AM261" s="90">
        <v>777.99</v>
      </c>
      <c r="AN261" s="90">
        <v>701.11</v>
      </c>
      <c r="AO261" s="90">
        <v>5442.7300000000005</v>
      </c>
      <c r="AP261" s="90">
        <v>6921.83</v>
      </c>
      <c r="AQ261" s="90">
        <v>1205.99</v>
      </c>
      <c r="AR261" s="90">
        <v>259.06</v>
      </c>
      <c r="AS261" s="90">
        <v>5933.96</v>
      </c>
      <c r="AT261" s="90">
        <v>4091.44</v>
      </c>
      <c r="AU261" s="90">
        <v>2136.14</v>
      </c>
      <c r="AV261" s="90">
        <v>1121.1099999999999</v>
      </c>
      <c r="AW261" s="90">
        <v>9502.84</v>
      </c>
      <c r="AX261" s="90">
        <v>5503.14</v>
      </c>
      <c r="AY261" s="90">
        <v>1494.72</v>
      </c>
      <c r="AZ261" s="90">
        <v>1209.1400000000001</v>
      </c>
      <c r="BA261" s="90">
        <v>8219.61</v>
      </c>
      <c r="BB261" s="90">
        <v>5240.1899999999996</v>
      </c>
    </row>
    <row r="262" spans="1:54" x14ac:dyDescent="0.25">
      <c r="A262" s="87">
        <v>99345</v>
      </c>
      <c r="B262" s="1" t="s">
        <v>84</v>
      </c>
      <c r="C262" s="86">
        <v>1</v>
      </c>
      <c r="D262" s="86">
        <v>1</v>
      </c>
      <c r="E262" s="86">
        <v>2</v>
      </c>
      <c r="F262" s="86">
        <v>2</v>
      </c>
      <c r="G262" s="86"/>
      <c r="H262" s="86"/>
      <c r="I262" s="86"/>
      <c r="J262" s="86">
        <v>1</v>
      </c>
      <c r="K262">
        <v>1</v>
      </c>
      <c r="L262">
        <v>1</v>
      </c>
      <c r="O262" s="90">
        <v>620.26</v>
      </c>
      <c r="P262" s="90">
        <v>41.16</v>
      </c>
      <c r="Q262" s="90">
        <v>0</v>
      </c>
      <c r="R262" s="90">
        <v>661.42</v>
      </c>
      <c r="S262" s="90">
        <v>641.64</v>
      </c>
      <c r="T262" s="90">
        <v>19.940000000000001</v>
      </c>
      <c r="U262" s="90">
        <v>0</v>
      </c>
      <c r="V262" s="90">
        <v>661.58</v>
      </c>
      <c r="W262" s="90">
        <v>699.89</v>
      </c>
      <c r="X262" s="90">
        <v>641.64</v>
      </c>
      <c r="Y262" s="90">
        <v>19.940000000000001</v>
      </c>
      <c r="Z262" s="90">
        <v>1361.47</v>
      </c>
      <c r="AA262" s="90">
        <v>536.46</v>
      </c>
      <c r="AB262" s="90">
        <v>505.85</v>
      </c>
      <c r="AC262" s="90">
        <v>155.72999999999999</v>
      </c>
      <c r="AD262" s="90">
        <v>1198.04</v>
      </c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>
        <v>4.1900000000000004</v>
      </c>
      <c r="AR262" s="90">
        <v>0</v>
      </c>
      <c r="AS262" s="90">
        <v>28.93</v>
      </c>
      <c r="AT262" s="90">
        <v>4.1900000000000004</v>
      </c>
      <c r="AU262" s="90">
        <v>4.1900000000000004</v>
      </c>
      <c r="AV262" s="90">
        <v>0</v>
      </c>
      <c r="AW262" s="90">
        <v>35.200000000000003</v>
      </c>
      <c r="AX262" s="90">
        <v>4.1900000000000004</v>
      </c>
      <c r="AY262" s="90">
        <v>4.1900000000000004</v>
      </c>
      <c r="AZ262" s="90">
        <v>0</v>
      </c>
      <c r="BA262" s="90">
        <v>56.79</v>
      </c>
      <c r="BB262" s="90">
        <v>4.1900000000000004</v>
      </c>
    </row>
    <row r="263" spans="1:54" x14ac:dyDescent="0.25">
      <c r="A263" s="87">
        <v>99346</v>
      </c>
      <c r="B263" s="85" t="s">
        <v>84</v>
      </c>
      <c r="C263" s="86"/>
      <c r="D263" s="86"/>
      <c r="E263" s="86"/>
      <c r="F263" s="86">
        <v>1</v>
      </c>
      <c r="G263" s="86"/>
      <c r="H263" s="86">
        <v>1</v>
      </c>
      <c r="I263" s="86"/>
      <c r="J263" s="86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>
        <v>308.47000000000003</v>
      </c>
      <c r="AB263" s="90">
        <v>0</v>
      </c>
      <c r="AC263" s="90">
        <v>0</v>
      </c>
      <c r="AD263" s="90">
        <v>308.47000000000003</v>
      </c>
      <c r="AE263" s="90"/>
      <c r="AF263" s="90"/>
      <c r="AG263" s="90"/>
      <c r="AH263" s="90"/>
      <c r="AI263" s="90">
        <v>45.7</v>
      </c>
      <c r="AJ263" s="90">
        <v>0</v>
      </c>
      <c r="AK263" s="90">
        <v>0</v>
      </c>
      <c r="AL263" s="90">
        <v>45.7</v>
      </c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</row>
    <row r="264" spans="1:54" x14ac:dyDescent="0.25">
      <c r="A264" s="87">
        <v>99350</v>
      </c>
      <c r="B264" s="85" t="s">
        <v>84</v>
      </c>
      <c r="C264" s="86">
        <v>15</v>
      </c>
      <c r="D264" s="86">
        <v>14</v>
      </c>
      <c r="E264" s="86">
        <v>6</v>
      </c>
      <c r="F264" s="86">
        <v>18</v>
      </c>
      <c r="G264" s="86">
        <v>20</v>
      </c>
      <c r="H264" s="86">
        <v>9</v>
      </c>
      <c r="I264" s="86">
        <v>9</v>
      </c>
      <c r="J264" s="86">
        <v>4</v>
      </c>
      <c r="K264">
        <v>17</v>
      </c>
      <c r="L264">
        <v>20</v>
      </c>
      <c r="O264" s="90">
        <v>7152.92</v>
      </c>
      <c r="P264" s="90">
        <v>383.72</v>
      </c>
      <c r="Q264" s="90">
        <v>0</v>
      </c>
      <c r="R264" s="90">
        <v>7536.64</v>
      </c>
      <c r="S264" s="90">
        <v>5982.71</v>
      </c>
      <c r="T264" s="90">
        <v>1214.97</v>
      </c>
      <c r="U264" s="90">
        <v>293.72000000000003</v>
      </c>
      <c r="V264" s="90">
        <v>7491.4</v>
      </c>
      <c r="W264" s="90">
        <v>0</v>
      </c>
      <c r="X264" s="90">
        <v>1222.54</v>
      </c>
      <c r="Y264" s="90">
        <v>472.09</v>
      </c>
      <c r="Z264" s="90">
        <v>1694.63</v>
      </c>
      <c r="AA264" s="90">
        <v>8757.42</v>
      </c>
      <c r="AB264" s="90">
        <v>0</v>
      </c>
      <c r="AC264" s="90">
        <v>557.52</v>
      </c>
      <c r="AD264" s="90">
        <v>9314.94</v>
      </c>
      <c r="AE264" s="90">
        <v>4503.3500000000004</v>
      </c>
      <c r="AF264" s="90">
        <v>1566.03</v>
      </c>
      <c r="AG264" s="90">
        <v>1153.19</v>
      </c>
      <c r="AH264" s="90">
        <v>7487.29</v>
      </c>
      <c r="AI264" s="90">
        <v>300</v>
      </c>
      <c r="AJ264" s="90">
        <v>1042.05</v>
      </c>
      <c r="AK264" s="90">
        <v>2351.61</v>
      </c>
      <c r="AL264" s="90">
        <v>3693.66</v>
      </c>
      <c r="AM264" s="90">
        <v>280.92</v>
      </c>
      <c r="AN264" s="90">
        <v>479.85</v>
      </c>
      <c r="AO264" s="90">
        <v>2457.7600000000002</v>
      </c>
      <c r="AP264" s="90">
        <v>3218.53</v>
      </c>
      <c r="AQ264" s="90">
        <v>0</v>
      </c>
      <c r="AR264" s="90">
        <v>67.98</v>
      </c>
      <c r="AS264" s="90">
        <v>2386.56</v>
      </c>
      <c r="AT264" s="90">
        <v>1590.49</v>
      </c>
      <c r="AU264" s="90">
        <v>1614.46</v>
      </c>
      <c r="AV264" s="90">
        <v>0</v>
      </c>
      <c r="AW264" s="90">
        <v>6094.9</v>
      </c>
      <c r="AX264" s="90">
        <v>3180.67</v>
      </c>
      <c r="AY264" s="90">
        <v>1510.61</v>
      </c>
      <c r="AZ264" s="90">
        <v>839.49</v>
      </c>
      <c r="BA264" s="90">
        <v>6816.5499999999993</v>
      </c>
      <c r="BB264" s="90">
        <v>3683.19</v>
      </c>
    </row>
    <row r="265" spans="1:54" x14ac:dyDescent="0.25">
      <c r="A265" s="87">
        <v>99352</v>
      </c>
      <c r="B265" s="85" t="s">
        <v>84</v>
      </c>
      <c r="C265" s="86">
        <v>40</v>
      </c>
      <c r="D265" s="86">
        <v>57</v>
      </c>
      <c r="E265" s="86">
        <v>41</v>
      </c>
      <c r="F265" s="86">
        <v>47</v>
      </c>
      <c r="G265" s="86">
        <v>41</v>
      </c>
      <c r="H265" s="86">
        <v>45</v>
      </c>
      <c r="I265" s="86">
        <v>54</v>
      </c>
      <c r="J265" s="86">
        <v>43</v>
      </c>
      <c r="K265">
        <v>44</v>
      </c>
      <c r="L265">
        <v>42</v>
      </c>
      <c r="O265" s="90">
        <v>19700.63</v>
      </c>
      <c r="P265" s="90">
        <v>1551.58</v>
      </c>
      <c r="Q265" s="90">
        <v>1464.62</v>
      </c>
      <c r="R265" s="90">
        <v>24812.48</v>
      </c>
      <c r="S265" s="90">
        <v>73161.5</v>
      </c>
      <c r="T265" s="90">
        <v>11521.06</v>
      </c>
      <c r="U265" s="90">
        <v>2905.87</v>
      </c>
      <c r="V265" s="90">
        <v>87588.43</v>
      </c>
      <c r="W265" s="90">
        <v>22098.16</v>
      </c>
      <c r="X265" s="90">
        <v>10938.56</v>
      </c>
      <c r="Y265" s="90">
        <v>4268.82</v>
      </c>
      <c r="Z265" s="90">
        <v>37305.54</v>
      </c>
      <c r="AA265" s="90">
        <v>24570.55</v>
      </c>
      <c r="AB265" s="90">
        <v>12624.83</v>
      </c>
      <c r="AC265" s="90">
        <v>7578.4</v>
      </c>
      <c r="AD265" s="90">
        <v>44773.78</v>
      </c>
      <c r="AE265" s="90">
        <v>12090.45</v>
      </c>
      <c r="AF265" s="90">
        <v>7744.87</v>
      </c>
      <c r="AG265" s="90">
        <v>6385.28</v>
      </c>
      <c r="AH265" s="90">
        <v>32988.89</v>
      </c>
      <c r="AI265" s="90">
        <v>6670.2</v>
      </c>
      <c r="AJ265" s="90">
        <v>7057.28</v>
      </c>
      <c r="AK265" s="90">
        <v>18574.169999999998</v>
      </c>
      <c r="AL265" s="90">
        <v>32301.65</v>
      </c>
      <c r="AM265" s="90">
        <v>6300.49</v>
      </c>
      <c r="AN265" s="90">
        <v>3187.01</v>
      </c>
      <c r="AO265" s="90">
        <v>20043.27</v>
      </c>
      <c r="AP265" s="90">
        <v>29530.77</v>
      </c>
      <c r="AQ265" s="90">
        <v>6422.89</v>
      </c>
      <c r="AR265" s="90">
        <v>2842.57</v>
      </c>
      <c r="AS265" s="90">
        <v>37418.400000000001</v>
      </c>
      <c r="AT265" s="90">
        <v>24417.38</v>
      </c>
      <c r="AU265" s="90">
        <v>7803.13</v>
      </c>
      <c r="AV265" s="90">
        <v>2484.77</v>
      </c>
      <c r="AW265" s="90">
        <v>33687.659999999996</v>
      </c>
      <c r="AX265" s="90">
        <v>23079.83</v>
      </c>
      <c r="AY265" s="90">
        <v>3408.96</v>
      </c>
      <c r="AZ265" s="90">
        <v>2752.42</v>
      </c>
      <c r="BA265" s="90">
        <v>25005.1</v>
      </c>
      <c r="BB265" s="90">
        <v>17855.64</v>
      </c>
    </row>
    <row r="266" spans="1:54" x14ac:dyDescent="0.25">
      <c r="A266" s="87">
        <v>99353</v>
      </c>
      <c r="B266" s="85" t="s">
        <v>84</v>
      </c>
      <c r="C266" s="86">
        <v>3</v>
      </c>
      <c r="D266" s="86"/>
      <c r="E266" s="86">
        <v>1</v>
      </c>
      <c r="F266" s="86">
        <v>4</v>
      </c>
      <c r="G266" s="86">
        <v>3</v>
      </c>
      <c r="H266" s="86">
        <v>1</v>
      </c>
      <c r="I266" s="86">
        <v>2</v>
      </c>
      <c r="J266" s="86">
        <v>4</v>
      </c>
      <c r="K266">
        <v>2</v>
      </c>
      <c r="L266">
        <v>3</v>
      </c>
      <c r="O266" s="90">
        <v>194.13</v>
      </c>
      <c r="P266" s="90">
        <v>281.62</v>
      </c>
      <c r="Q266" s="90">
        <v>14.78</v>
      </c>
      <c r="R266" s="90">
        <v>530.87</v>
      </c>
      <c r="S266" s="90"/>
      <c r="T266" s="90"/>
      <c r="U266" s="90"/>
      <c r="V266" s="90"/>
      <c r="W266" s="90">
        <v>489.55</v>
      </c>
      <c r="X266" s="90">
        <v>0</v>
      </c>
      <c r="Y266" s="90">
        <v>0</v>
      </c>
      <c r="Z266" s="90">
        <v>489.55</v>
      </c>
      <c r="AA266" s="90">
        <v>932.05</v>
      </c>
      <c r="AB266" s="90">
        <v>0</v>
      </c>
      <c r="AC266" s="90">
        <v>0</v>
      </c>
      <c r="AD266" s="90">
        <v>932.05</v>
      </c>
      <c r="AE266" s="90">
        <v>90.64</v>
      </c>
      <c r="AF266" s="90">
        <v>74.63</v>
      </c>
      <c r="AG266" s="90">
        <v>0</v>
      </c>
      <c r="AH266" s="90">
        <v>165.27</v>
      </c>
      <c r="AI266" s="90">
        <v>65.760000000000005</v>
      </c>
      <c r="AJ266" s="90">
        <v>0</v>
      </c>
      <c r="AK266" s="90">
        <v>0</v>
      </c>
      <c r="AL266" s="90">
        <v>65.760000000000005</v>
      </c>
      <c r="AM266" s="90">
        <v>27.56</v>
      </c>
      <c r="AN266" s="90">
        <v>0</v>
      </c>
      <c r="AO266" s="90">
        <v>0</v>
      </c>
      <c r="AP266" s="90">
        <v>27.56</v>
      </c>
      <c r="AQ266" s="90">
        <v>81.78</v>
      </c>
      <c r="AR266" s="90">
        <v>27.56</v>
      </c>
      <c r="AS266" s="90">
        <v>290.21000000000004</v>
      </c>
      <c r="AT266" s="90">
        <v>109.34</v>
      </c>
      <c r="AU266" s="90">
        <v>63.53</v>
      </c>
      <c r="AV266" s="90">
        <v>47.55</v>
      </c>
      <c r="AW266" s="90">
        <v>255.91</v>
      </c>
      <c r="AX266" s="90">
        <v>124.86</v>
      </c>
      <c r="AY266" s="90">
        <v>70.66</v>
      </c>
      <c r="AZ266" s="90">
        <v>33.770000000000003</v>
      </c>
      <c r="BA266" s="90">
        <v>287.66999999999996</v>
      </c>
      <c r="BB266" s="90">
        <v>138.19999999999999</v>
      </c>
    </row>
    <row r="267" spans="1:54" x14ac:dyDescent="0.25">
      <c r="A267" s="39">
        <v>99354</v>
      </c>
      <c r="B267" s="89" t="s">
        <v>84</v>
      </c>
      <c r="C267" s="1">
        <v>14</v>
      </c>
      <c r="D267" s="1">
        <v>26</v>
      </c>
      <c r="E267" s="1">
        <v>25</v>
      </c>
      <c r="F267" s="1">
        <v>20</v>
      </c>
      <c r="G267" s="1">
        <v>29</v>
      </c>
      <c r="H267" s="1">
        <v>27</v>
      </c>
      <c r="I267">
        <v>23</v>
      </c>
      <c r="J267">
        <v>16</v>
      </c>
      <c r="K267">
        <v>16</v>
      </c>
      <c r="L267">
        <v>11</v>
      </c>
      <c r="O267" s="40">
        <v>8445.2099999999991</v>
      </c>
      <c r="P267" s="89">
        <v>14.11</v>
      </c>
      <c r="Q267" s="89">
        <v>15.1</v>
      </c>
      <c r="R267" s="89">
        <v>8727.16</v>
      </c>
      <c r="S267" s="89">
        <v>40190.28</v>
      </c>
      <c r="T267" s="89">
        <v>558.92999999999995</v>
      </c>
      <c r="U267" s="89">
        <v>281.95</v>
      </c>
      <c r="V267" s="89">
        <v>41031.160000000003</v>
      </c>
      <c r="W267" s="91">
        <v>26740.39</v>
      </c>
      <c r="X267" s="91">
        <v>2845.91</v>
      </c>
      <c r="Y267" s="91">
        <v>840.87999999999988</v>
      </c>
      <c r="Z267" s="91">
        <v>30427.18</v>
      </c>
      <c r="AA267" s="89">
        <v>14627.65</v>
      </c>
      <c r="AB267" s="89">
        <v>2491.9299999999998</v>
      </c>
      <c r="AC267" s="89">
        <v>325.64</v>
      </c>
      <c r="AD267" s="89">
        <v>17445.22</v>
      </c>
      <c r="AE267" s="89">
        <v>19635.38</v>
      </c>
      <c r="AF267" s="89">
        <v>569.83000000000004</v>
      </c>
      <c r="AG267" s="89">
        <v>2493.9299999999998</v>
      </c>
      <c r="AH267" s="89">
        <v>23022.78</v>
      </c>
      <c r="AI267" s="89">
        <v>10094.11</v>
      </c>
      <c r="AJ267" s="89">
        <v>3822.5</v>
      </c>
      <c r="AK267" s="89">
        <v>3013.58</v>
      </c>
      <c r="AL267" s="89">
        <v>16930.189999999999</v>
      </c>
      <c r="AM267" s="89">
        <v>4419.63</v>
      </c>
      <c r="AN267" s="89">
        <v>5801.48</v>
      </c>
      <c r="AO267" s="89">
        <v>3955.79</v>
      </c>
      <c r="AP267" s="89">
        <v>14176.9</v>
      </c>
      <c r="AQ267" s="89">
        <v>3430.54</v>
      </c>
      <c r="AR267" s="89">
        <v>2485.12</v>
      </c>
      <c r="AS267" s="89">
        <v>16181.849999999999</v>
      </c>
      <c r="AT267" s="89">
        <v>10171.1</v>
      </c>
      <c r="AU267">
        <v>3906.48</v>
      </c>
      <c r="AV267">
        <v>111.92</v>
      </c>
      <c r="AW267">
        <v>13060.74</v>
      </c>
      <c r="AX267">
        <v>4318.6499999999996</v>
      </c>
      <c r="AY267" s="90">
        <v>802.69</v>
      </c>
      <c r="AZ267" s="90">
        <v>272.74</v>
      </c>
      <c r="BA267" s="90">
        <v>6014.01</v>
      </c>
      <c r="BB267" s="90">
        <v>1176.47</v>
      </c>
    </row>
    <row r="268" spans="1:54" x14ac:dyDescent="0.25">
      <c r="A268" s="39">
        <v>99362</v>
      </c>
      <c r="B268" s="89" t="s">
        <v>84</v>
      </c>
      <c r="C268" s="1">
        <v>53</v>
      </c>
      <c r="D268" s="1">
        <v>66</v>
      </c>
      <c r="E268" s="1">
        <v>45</v>
      </c>
      <c r="F268" s="1">
        <v>58</v>
      </c>
      <c r="G268" s="1">
        <v>53</v>
      </c>
      <c r="H268" s="1">
        <v>43</v>
      </c>
      <c r="I268">
        <v>48</v>
      </c>
      <c r="J268">
        <v>64</v>
      </c>
      <c r="K268">
        <v>58</v>
      </c>
      <c r="L268">
        <v>64</v>
      </c>
      <c r="O268" s="40">
        <v>20856.43</v>
      </c>
      <c r="P268" s="89">
        <v>2792.65</v>
      </c>
      <c r="Q268" s="89">
        <v>2155.41</v>
      </c>
      <c r="R268" s="89">
        <v>36273.06</v>
      </c>
      <c r="S268" s="89">
        <v>36856.410000000003</v>
      </c>
      <c r="T268" s="89">
        <v>7336.85</v>
      </c>
      <c r="U268" s="89">
        <v>11475.289999999999</v>
      </c>
      <c r="V268" s="89">
        <v>55668.55</v>
      </c>
      <c r="W268" s="91">
        <v>21261.79</v>
      </c>
      <c r="X268" s="91">
        <v>15484.62</v>
      </c>
      <c r="Y268" s="91">
        <v>13535.36</v>
      </c>
      <c r="Z268" s="91">
        <v>50281.77</v>
      </c>
      <c r="AA268" s="89">
        <v>21890.82</v>
      </c>
      <c r="AB268" s="89">
        <v>10517.21</v>
      </c>
      <c r="AC268" s="89">
        <v>14717.61</v>
      </c>
      <c r="AD268" s="89">
        <v>47125.64</v>
      </c>
      <c r="AE268" s="89">
        <v>12465.96</v>
      </c>
      <c r="AF268" s="89">
        <v>11340.46</v>
      </c>
      <c r="AG268" s="89">
        <v>7379.8</v>
      </c>
      <c r="AH268" s="89">
        <v>42874.67</v>
      </c>
      <c r="AI268" s="89">
        <v>6965.9</v>
      </c>
      <c r="AJ268" s="89">
        <v>9041.4699999999993</v>
      </c>
      <c r="AK268" s="89">
        <v>19626.690000000002</v>
      </c>
      <c r="AL268" s="89">
        <v>35634.06</v>
      </c>
      <c r="AM268" s="89">
        <v>4123.09</v>
      </c>
      <c r="AN268" s="89">
        <v>5814.16</v>
      </c>
      <c r="AO268" s="89">
        <v>13324.619999999999</v>
      </c>
      <c r="AP268" s="89">
        <v>23261.87</v>
      </c>
      <c r="AQ268" s="89">
        <v>5011.49</v>
      </c>
      <c r="AR268" s="89">
        <v>7967.12</v>
      </c>
      <c r="AS268" s="89">
        <v>36308.54</v>
      </c>
      <c r="AT268" s="89">
        <v>25248.02</v>
      </c>
      <c r="AU268">
        <v>3982.7</v>
      </c>
      <c r="AV268">
        <v>1898.82</v>
      </c>
      <c r="AW268">
        <v>30346.600000000002</v>
      </c>
      <c r="AX268">
        <v>22807.98</v>
      </c>
      <c r="AY268" s="90">
        <v>3348.31</v>
      </c>
      <c r="AZ268" s="90">
        <v>3877.35</v>
      </c>
      <c r="BA268" s="90">
        <v>30863.48</v>
      </c>
      <c r="BB268" s="90">
        <v>21856.14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CH1" workbookViewId="0">
      <selection activeCell="BK2" sqref="BK2:DH3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08" t="s">
        <v>6</v>
      </c>
      <c r="B1" s="109"/>
      <c r="C1" s="109"/>
      <c r="D1" s="109"/>
      <c r="E1" s="109"/>
      <c r="F1" s="109"/>
      <c r="G1" s="58"/>
      <c r="H1" s="58"/>
      <c r="I1" s="58"/>
      <c r="J1" s="58"/>
      <c r="K1" s="58"/>
      <c r="L1" s="58"/>
      <c r="M1" s="71"/>
      <c r="N1" s="71"/>
      <c r="O1" s="105" t="s">
        <v>114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BC1" s="1"/>
      <c r="BD1" s="1"/>
      <c r="BE1" s="1"/>
      <c r="BF1" s="64"/>
      <c r="BG1" s="63"/>
      <c r="BH1" s="63"/>
      <c r="BI1" s="63"/>
      <c r="BJ1" s="63"/>
      <c r="BK1" s="106" t="s">
        <v>89</v>
      </c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10"/>
      <c r="B2" s="111"/>
      <c r="C2" s="111"/>
      <c r="D2" s="111"/>
      <c r="E2" s="111"/>
      <c r="F2" s="111"/>
      <c r="G2" s="59"/>
      <c r="H2" s="59"/>
      <c r="I2" s="59"/>
      <c r="J2" s="59"/>
      <c r="K2" s="59"/>
      <c r="L2" s="59"/>
      <c r="M2" s="59"/>
      <c r="N2" s="71"/>
      <c r="O2" s="112">
        <v>44562</v>
      </c>
      <c r="P2" s="113"/>
      <c r="Q2" s="113"/>
      <c r="R2" s="113"/>
      <c r="S2" s="112">
        <v>44593</v>
      </c>
      <c r="T2" s="113"/>
      <c r="U2" s="113"/>
      <c r="V2" s="113"/>
      <c r="W2" s="112">
        <v>44621</v>
      </c>
      <c r="X2" s="113"/>
      <c r="Y2" s="113"/>
      <c r="Z2" s="113"/>
      <c r="AA2" s="112">
        <v>44652</v>
      </c>
      <c r="AB2" s="113"/>
      <c r="AC2" s="113"/>
      <c r="AD2" s="113"/>
      <c r="AE2" s="112">
        <v>44682</v>
      </c>
      <c r="AF2" s="113"/>
      <c r="AG2" s="113"/>
      <c r="AH2" s="113"/>
      <c r="AI2" s="112">
        <v>44713</v>
      </c>
      <c r="AJ2" s="113"/>
      <c r="AK2" s="113"/>
      <c r="AL2" s="113"/>
      <c r="AM2" s="112">
        <v>44743</v>
      </c>
      <c r="AN2" s="113"/>
      <c r="AO2" s="113"/>
      <c r="AP2" s="113"/>
      <c r="AQ2" s="112">
        <v>44774</v>
      </c>
      <c r="AR2" s="113"/>
      <c r="AS2" s="113"/>
      <c r="AT2" s="113"/>
      <c r="AU2" s="112">
        <v>44805</v>
      </c>
      <c r="AV2" s="113"/>
      <c r="AW2" s="113"/>
      <c r="AX2" s="113"/>
      <c r="AY2" s="112">
        <v>44835</v>
      </c>
      <c r="AZ2" s="113"/>
      <c r="BA2" s="113"/>
      <c r="BB2" s="113"/>
      <c r="BC2" s="112">
        <v>44866</v>
      </c>
      <c r="BD2" s="113"/>
      <c r="BE2" s="113"/>
      <c r="BF2" s="113"/>
      <c r="BG2" s="112">
        <v>44896</v>
      </c>
      <c r="BH2" s="113"/>
      <c r="BI2" s="113"/>
      <c r="BJ2" s="113"/>
      <c r="BK2" s="105"/>
      <c r="BL2" s="105"/>
      <c r="BM2" s="112">
        <v>44562</v>
      </c>
      <c r="BN2" s="113"/>
      <c r="BO2" s="113"/>
      <c r="BP2" s="113"/>
      <c r="BQ2" s="112">
        <v>44593</v>
      </c>
      <c r="BR2" s="113"/>
      <c r="BS2" s="113"/>
      <c r="BT2" s="113"/>
      <c r="BU2" s="112">
        <v>44621</v>
      </c>
      <c r="BV2" s="113"/>
      <c r="BW2" s="113"/>
      <c r="BX2" s="117"/>
      <c r="BY2" s="114">
        <v>44652</v>
      </c>
      <c r="BZ2" s="115"/>
      <c r="CA2" s="115"/>
      <c r="CB2" s="116"/>
      <c r="CC2" s="114">
        <v>44682</v>
      </c>
      <c r="CD2" s="115"/>
      <c r="CE2" s="115"/>
      <c r="CF2" s="116"/>
      <c r="CG2" s="114">
        <v>44713</v>
      </c>
      <c r="CH2" s="115"/>
      <c r="CI2" s="115"/>
      <c r="CJ2" s="116"/>
      <c r="CK2" s="114">
        <v>44743</v>
      </c>
      <c r="CL2" s="115"/>
      <c r="CM2" s="115"/>
      <c r="CN2" s="116"/>
      <c r="CO2" s="114">
        <v>44774</v>
      </c>
      <c r="CP2" s="115"/>
      <c r="CQ2" s="115"/>
      <c r="CR2" s="116"/>
      <c r="CS2" s="114">
        <v>44805</v>
      </c>
      <c r="CT2" s="115"/>
      <c r="CU2" s="115"/>
      <c r="CV2" s="116"/>
      <c r="CW2" s="114">
        <v>44835</v>
      </c>
      <c r="CX2" s="115"/>
      <c r="CY2" s="115"/>
      <c r="CZ2" s="116"/>
      <c r="DA2" s="114">
        <v>44866</v>
      </c>
      <c r="DB2" s="115"/>
      <c r="DC2" s="115"/>
      <c r="DD2" s="116"/>
      <c r="DE2" s="114">
        <v>44896</v>
      </c>
      <c r="DF2" s="115"/>
      <c r="DG2" s="115"/>
      <c r="DH2" s="116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5</v>
      </c>
      <c r="S3" s="60" t="s">
        <v>2</v>
      </c>
      <c r="T3" s="60" t="s">
        <v>3</v>
      </c>
      <c r="U3" s="60" t="s">
        <v>4</v>
      </c>
      <c r="V3" s="34" t="s">
        <v>5</v>
      </c>
      <c r="W3" s="60" t="s">
        <v>2</v>
      </c>
      <c r="X3" s="60" t="s">
        <v>3</v>
      </c>
      <c r="Y3" s="60" t="s">
        <v>4</v>
      </c>
      <c r="Z3" s="34" t="s">
        <v>5</v>
      </c>
      <c r="AA3" s="60" t="s">
        <v>2</v>
      </c>
      <c r="AB3" s="60" t="s">
        <v>3</v>
      </c>
      <c r="AC3" s="60" t="s">
        <v>4</v>
      </c>
      <c r="AD3" s="34" t="s">
        <v>5</v>
      </c>
      <c r="AE3" s="60" t="s">
        <v>2</v>
      </c>
      <c r="AF3" s="60" t="s">
        <v>3</v>
      </c>
      <c r="AG3" s="60" t="s">
        <v>4</v>
      </c>
      <c r="AH3" s="34" t="s">
        <v>5</v>
      </c>
      <c r="AI3" s="60" t="s">
        <v>2</v>
      </c>
      <c r="AJ3" s="60" t="s">
        <v>3</v>
      </c>
      <c r="AK3" s="60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5</v>
      </c>
      <c r="BQ3" s="60" t="s">
        <v>2</v>
      </c>
      <c r="BR3" s="60" t="s">
        <v>3</v>
      </c>
      <c r="BS3" s="60" t="s">
        <v>4</v>
      </c>
      <c r="BT3" s="34" t="s">
        <v>5</v>
      </c>
      <c r="BU3" s="60" t="s">
        <v>2</v>
      </c>
      <c r="BV3" s="60" t="s">
        <v>3</v>
      </c>
      <c r="BW3" s="60" t="s">
        <v>4</v>
      </c>
      <c r="BX3" s="34" t="s">
        <v>5</v>
      </c>
      <c r="BY3" s="60" t="s">
        <v>2</v>
      </c>
      <c r="BZ3" s="60" t="s">
        <v>3</v>
      </c>
      <c r="CA3" s="60" t="s">
        <v>4</v>
      </c>
      <c r="CB3" s="34" t="s">
        <v>5</v>
      </c>
      <c r="CC3" s="60" t="s">
        <v>2</v>
      </c>
      <c r="CD3" s="60" t="s">
        <v>3</v>
      </c>
      <c r="CE3" s="60" t="s">
        <v>4</v>
      </c>
      <c r="CF3" s="60" t="s">
        <v>5</v>
      </c>
      <c r="CG3" s="60" t="s">
        <v>2</v>
      </c>
      <c r="CH3" s="60" t="s">
        <v>3</v>
      </c>
      <c r="CI3" s="60" t="s">
        <v>4</v>
      </c>
      <c r="CJ3" s="34" t="s">
        <v>5</v>
      </c>
      <c r="CK3" s="60" t="s">
        <v>2</v>
      </c>
      <c r="CL3" s="60" t="s">
        <v>3</v>
      </c>
      <c r="CM3" s="6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60" t="s">
        <v>5</v>
      </c>
      <c r="DA3" s="56" t="s">
        <v>2</v>
      </c>
      <c r="DB3" s="56" t="s">
        <v>3</v>
      </c>
      <c r="DC3" s="56" t="s">
        <v>4</v>
      </c>
      <c r="DD3" s="60" t="s">
        <v>5</v>
      </c>
      <c r="DE3" s="56" t="s">
        <v>2</v>
      </c>
      <c r="DF3" s="56" t="s">
        <v>3</v>
      </c>
      <c r="DG3" s="56" t="s">
        <v>4</v>
      </c>
      <c r="DH3" s="60" t="s">
        <v>5</v>
      </c>
    </row>
    <row r="4" spans="1:112" x14ac:dyDescent="0.25">
      <c r="A4" s="37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37</v>
      </c>
      <c r="B5" s="1" t="s">
        <v>110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34</v>
      </c>
      <c r="B6" s="1" t="s">
        <v>110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85</v>
      </c>
      <c r="B10" s="1" t="s">
        <v>110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44</v>
      </c>
      <c r="B13" s="1" t="s">
        <v>110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17</v>
      </c>
      <c r="B14" s="1" t="s">
        <v>110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45</v>
      </c>
      <c r="B15" s="1" t="s">
        <v>110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50</v>
      </c>
      <c r="B20" s="1" t="s">
        <v>110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24</v>
      </c>
      <c r="B21" s="1" t="s">
        <v>110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25</v>
      </c>
      <c r="B22" s="1" t="s">
        <v>110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52</v>
      </c>
      <c r="B24" s="1" t="s">
        <v>110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107</v>
      </c>
      <c r="B26" s="1" t="s">
        <v>110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54</v>
      </c>
      <c r="B27" s="1" t="s">
        <v>110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18</v>
      </c>
      <c r="B29" s="1" t="s">
        <v>110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12</v>
      </c>
      <c r="B35" s="1" t="s">
        <v>110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59</v>
      </c>
      <c r="B36" s="1" t="s">
        <v>110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60</v>
      </c>
      <c r="B37" s="1" t="s">
        <v>110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64</v>
      </c>
      <c r="B44" s="1" t="s">
        <v>110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65</v>
      </c>
      <c r="B45" s="1" t="s">
        <v>110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28</v>
      </c>
      <c r="B46" s="1" t="s">
        <v>110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67</v>
      </c>
      <c r="B47" s="1" t="s">
        <v>110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70</v>
      </c>
      <c r="B50" s="1" t="s">
        <v>110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87</v>
      </c>
      <c r="B61" s="1" t="s">
        <v>110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37</v>
      </c>
      <c r="B65" s="1" t="s">
        <v>33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82</v>
      </c>
      <c r="BL67" s="1" t="s">
        <v>127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127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127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127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127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127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127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53</v>
      </c>
      <c r="B75" s="1" t="s">
        <v>33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59</v>
      </c>
      <c r="B76" s="1" t="s">
        <v>33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127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61</v>
      </c>
      <c r="B78" s="1" t="s">
        <v>33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127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127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127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127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127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127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127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127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127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71</v>
      </c>
      <c r="B88" s="1" t="s">
        <v>33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127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127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127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127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21</v>
      </c>
      <c r="B93" s="1" t="s">
        <v>33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87</v>
      </c>
      <c r="B94" s="1" t="s">
        <v>33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127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79</v>
      </c>
      <c r="B95" s="1" t="s">
        <v>33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127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83</v>
      </c>
      <c r="B97" s="1" t="s">
        <v>33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37</v>
      </c>
      <c r="B98" s="1" t="s">
        <v>35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30</v>
      </c>
      <c r="B99" s="1" t="s">
        <v>35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38</v>
      </c>
      <c r="B100" s="1" t="s">
        <v>35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7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7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7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127</v>
      </c>
    </row>
    <row r="104" spans="1:88" x14ac:dyDescent="0.25">
      <c r="A104" s="37" t="s">
        <v>31</v>
      </c>
      <c r="B104" s="1" t="s">
        <v>35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127</v>
      </c>
    </row>
    <row r="105" spans="1:88" x14ac:dyDescent="0.25">
      <c r="A105" s="37" t="s">
        <v>25</v>
      </c>
      <c r="B105" s="1" t="s">
        <v>35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127</v>
      </c>
    </row>
    <row r="106" spans="1:88" x14ac:dyDescent="0.25">
      <c r="A106" s="37" t="s">
        <v>57</v>
      </c>
      <c r="B106" s="1" t="s">
        <v>35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7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7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127</v>
      </c>
    </row>
    <row r="109" spans="1:88" x14ac:dyDescent="0.25">
      <c r="A109" s="37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7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7" t="s">
        <v>66</v>
      </c>
      <c r="B111" s="1" t="s">
        <v>35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7" t="s">
        <v>71</v>
      </c>
      <c r="B112" s="1" t="s">
        <v>35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7" t="s">
        <v>27</v>
      </c>
      <c r="B113" s="1" t="s">
        <v>35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127</v>
      </c>
    </row>
    <row r="114" spans="1:88" x14ac:dyDescent="0.25">
      <c r="A114" s="37" t="s">
        <v>72</v>
      </c>
      <c r="B114" s="1" t="s">
        <v>35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7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127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75</v>
      </c>
      <c r="B116" s="1" t="s">
        <v>35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127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127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21</v>
      </c>
      <c r="B119" s="1" t="s">
        <v>35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108</v>
      </c>
      <c r="B120" s="1" t="s">
        <v>35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127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82</v>
      </c>
      <c r="B122" s="1" t="s">
        <v>35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127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127</v>
      </c>
    </row>
    <row r="124" spans="1:88" x14ac:dyDescent="0.25">
      <c r="A124" s="37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127</v>
      </c>
    </row>
    <row r="125" spans="1:88" x14ac:dyDescent="0.25">
      <c r="A125" s="37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127</v>
      </c>
    </row>
    <row r="126" spans="1:88" x14ac:dyDescent="0.25">
      <c r="A126" s="37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127</v>
      </c>
    </row>
    <row r="127" spans="1:88" x14ac:dyDescent="0.25">
      <c r="A127" s="37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127</v>
      </c>
    </row>
    <row r="128" spans="1:88" x14ac:dyDescent="0.25">
      <c r="A128" s="37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127</v>
      </c>
    </row>
    <row r="129" spans="1:64" x14ac:dyDescent="0.25">
      <c r="A129" s="37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127</v>
      </c>
    </row>
    <row r="130" spans="1:64" x14ac:dyDescent="0.25">
      <c r="A130" s="37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127</v>
      </c>
    </row>
    <row r="131" spans="1:64" x14ac:dyDescent="0.25">
      <c r="A131" s="37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127</v>
      </c>
    </row>
    <row r="132" spans="1:64" x14ac:dyDescent="0.25">
      <c r="A132" s="37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127</v>
      </c>
    </row>
    <row r="133" spans="1:64" x14ac:dyDescent="0.25">
      <c r="A133" s="37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7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127</v>
      </c>
    </row>
    <row r="135" spans="1:64" x14ac:dyDescent="0.25">
      <c r="A135" s="37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127</v>
      </c>
    </row>
    <row r="136" spans="1:64" x14ac:dyDescent="0.25">
      <c r="A136" s="37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127</v>
      </c>
    </row>
    <row r="137" spans="1:64" x14ac:dyDescent="0.25">
      <c r="A137" s="37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127</v>
      </c>
    </row>
    <row r="138" spans="1:64" x14ac:dyDescent="0.25">
      <c r="A138" s="37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127</v>
      </c>
    </row>
    <row r="139" spans="1:64" x14ac:dyDescent="0.25">
      <c r="A139" s="37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127</v>
      </c>
    </row>
    <row r="140" spans="1:64" x14ac:dyDescent="0.25">
      <c r="A140" s="37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127</v>
      </c>
    </row>
    <row r="141" spans="1:64" x14ac:dyDescent="0.25">
      <c r="A141" s="37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7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127</v>
      </c>
    </row>
    <row r="143" spans="1:64" x14ac:dyDescent="0.25">
      <c r="A143" s="37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127</v>
      </c>
    </row>
    <row r="144" spans="1:64" x14ac:dyDescent="0.25">
      <c r="A144" s="37" t="s">
        <v>86</v>
      </c>
      <c r="B144" s="1" t="s">
        <v>36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127</v>
      </c>
    </row>
    <row r="145" spans="1:64" x14ac:dyDescent="0.25">
      <c r="A145" s="37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127</v>
      </c>
    </row>
    <row r="146" spans="1:64" x14ac:dyDescent="0.25">
      <c r="A146" s="37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127</v>
      </c>
    </row>
    <row r="147" spans="1:64" x14ac:dyDescent="0.25">
      <c r="A147" s="37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127</v>
      </c>
    </row>
    <row r="148" spans="1:64" x14ac:dyDescent="0.25">
      <c r="A148" s="37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127</v>
      </c>
    </row>
    <row r="149" spans="1:64" x14ac:dyDescent="0.25">
      <c r="A149" s="37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127</v>
      </c>
    </row>
    <row r="150" spans="1:64" x14ac:dyDescent="0.25">
      <c r="A150" s="37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127</v>
      </c>
    </row>
    <row r="151" spans="1:64" x14ac:dyDescent="0.25">
      <c r="A151" s="37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127</v>
      </c>
    </row>
    <row r="152" spans="1:64" x14ac:dyDescent="0.25">
      <c r="A152" s="37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127</v>
      </c>
    </row>
    <row r="153" spans="1:64" x14ac:dyDescent="0.25">
      <c r="A153" s="37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127</v>
      </c>
    </row>
    <row r="154" spans="1:64" x14ac:dyDescent="0.25">
      <c r="A154" s="37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127</v>
      </c>
    </row>
    <row r="155" spans="1:64" x14ac:dyDescent="0.25">
      <c r="A155" s="37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127</v>
      </c>
    </row>
    <row r="156" spans="1:64" x14ac:dyDescent="0.25">
      <c r="A156" s="37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127</v>
      </c>
    </row>
    <row r="157" spans="1:64" x14ac:dyDescent="0.25">
      <c r="A157" s="37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127</v>
      </c>
    </row>
    <row r="158" spans="1:64" x14ac:dyDescent="0.25">
      <c r="A158" s="37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127</v>
      </c>
    </row>
    <row r="159" spans="1:64" x14ac:dyDescent="0.25">
      <c r="A159" s="37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127</v>
      </c>
    </row>
    <row r="160" spans="1:64" x14ac:dyDescent="0.25">
      <c r="A160" s="37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127</v>
      </c>
    </row>
    <row r="161" spans="1:64" x14ac:dyDescent="0.25">
      <c r="A161" s="37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127</v>
      </c>
    </row>
    <row r="162" spans="1:64" x14ac:dyDescent="0.25">
      <c r="A162" s="37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127</v>
      </c>
    </row>
    <row r="163" spans="1:64" x14ac:dyDescent="0.25">
      <c r="A163" s="37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127</v>
      </c>
    </row>
    <row r="164" spans="1:64" x14ac:dyDescent="0.25">
      <c r="A164" s="37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127</v>
      </c>
    </row>
    <row r="165" spans="1:64" x14ac:dyDescent="0.25">
      <c r="A165" s="37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127</v>
      </c>
    </row>
    <row r="166" spans="1:64" x14ac:dyDescent="0.25">
      <c r="A166" s="37" t="s">
        <v>22</v>
      </c>
      <c r="B166" s="1" t="s">
        <v>36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7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127</v>
      </c>
    </row>
    <row r="168" spans="1:64" x14ac:dyDescent="0.25">
      <c r="A168" s="37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127</v>
      </c>
    </row>
    <row r="169" spans="1:64" x14ac:dyDescent="0.25">
      <c r="A169" s="37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127</v>
      </c>
    </row>
    <row r="170" spans="1:64" x14ac:dyDescent="0.25">
      <c r="A170" s="37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127</v>
      </c>
    </row>
    <row r="171" spans="1:64" x14ac:dyDescent="0.25">
      <c r="A171" s="37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127</v>
      </c>
    </row>
    <row r="172" spans="1:64" x14ac:dyDescent="0.25">
      <c r="A172" s="37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127</v>
      </c>
    </row>
    <row r="173" spans="1:64" x14ac:dyDescent="0.25">
      <c r="A173" s="37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127</v>
      </c>
    </row>
    <row r="174" spans="1:64" x14ac:dyDescent="0.25">
      <c r="A174" s="37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127</v>
      </c>
    </row>
    <row r="175" spans="1:64" x14ac:dyDescent="0.25">
      <c r="A175" s="37" t="s">
        <v>99</v>
      </c>
      <c r="B175" s="1" t="s">
        <v>36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7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127</v>
      </c>
    </row>
    <row r="177" spans="1:64" x14ac:dyDescent="0.25">
      <c r="A177" s="37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127</v>
      </c>
    </row>
    <row r="178" spans="1:64" x14ac:dyDescent="0.25">
      <c r="A178" s="37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127</v>
      </c>
    </row>
    <row r="179" spans="1:64" x14ac:dyDescent="0.25">
      <c r="A179" s="37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127</v>
      </c>
    </row>
    <row r="180" spans="1:64" x14ac:dyDescent="0.25">
      <c r="A180" s="37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127</v>
      </c>
    </row>
    <row r="181" spans="1:64" x14ac:dyDescent="0.25">
      <c r="A181" s="37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127</v>
      </c>
    </row>
    <row r="182" spans="1:64" x14ac:dyDescent="0.25">
      <c r="A182" s="37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127</v>
      </c>
    </row>
    <row r="183" spans="1:64" x14ac:dyDescent="0.25">
      <c r="A183" s="37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127</v>
      </c>
    </row>
    <row r="184" spans="1:64" x14ac:dyDescent="0.25">
      <c r="A184" s="37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127</v>
      </c>
    </row>
    <row r="185" spans="1:64" x14ac:dyDescent="0.25">
      <c r="A185" s="37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127</v>
      </c>
    </row>
    <row r="186" spans="1:64" x14ac:dyDescent="0.25">
      <c r="A186" s="37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127</v>
      </c>
    </row>
    <row r="187" spans="1:64" x14ac:dyDescent="0.25">
      <c r="A187" s="37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127</v>
      </c>
    </row>
    <row r="188" spans="1:64" x14ac:dyDescent="0.25">
      <c r="A188" s="37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127</v>
      </c>
    </row>
    <row r="189" spans="1:64" x14ac:dyDescent="0.25">
      <c r="A189" s="37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127</v>
      </c>
    </row>
    <row r="190" spans="1:64" x14ac:dyDescent="0.25">
      <c r="A190" s="37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127</v>
      </c>
    </row>
    <row r="191" spans="1:64" x14ac:dyDescent="0.25">
      <c r="A191" s="37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127</v>
      </c>
    </row>
    <row r="192" spans="1:64" x14ac:dyDescent="0.25">
      <c r="A192" s="37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127</v>
      </c>
    </row>
    <row r="193" spans="1:88" x14ac:dyDescent="0.25">
      <c r="A193" s="37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127</v>
      </c>
    </row>
    <row r="194" spans="1:88" x14ac:dyDescent="0.25">
      <c r="A194" s="37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127</v>
      </c>
    </row>
    <row r="195" spans="1:88" x14ac:dyDescent="0.25">
      <c r="A195" s="37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127</v>
      </c>
    </row>
    <row r="196" spans="1:88" x14ac:dyDescent="0.25">
      <c r="A196" s="37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127</v>
      </c>
    </row>
    <row r="197" spans="1:88" x14ac:dyDescent="0.25">
      <c r="A197" s="37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127</v>
      </c>
    </row>
    <row r="198" spans="1:88" x14ac:dyDescent="0.25">
      <c r="A198" s="37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127</v>
      </c>
    </row>
    <row r="199" spans="1:88" x14ac:dyDescent="0.25">
      <c r="A199" s="37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127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127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127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127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127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127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127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127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127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127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127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127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127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127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127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127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127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127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127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127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127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127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127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127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127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127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127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127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127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127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127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16</v>
      </c>
      <c r="B230" s="1" t="s">
        <v>84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127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127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127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127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127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127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127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127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127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127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22</v>
      </c>
      <c r="B241" s="1" t="s">
        <v>84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127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127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127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127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127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127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127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127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127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127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127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127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127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127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127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127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127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127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127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127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127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127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127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127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127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127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127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127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127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87</v>
      </c>
      <c r="B271" s="1" t="s">
        <v>84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127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108</v>
      </c>
      <c r="B272" s="1" t="s">
        <v>84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127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127</v>
      </c>
    </row>
    <row r="274" spans="1:88" x14ac:dyDescent="0.25">
      <c r="A274" s="37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127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127</v>
      </c>
    </row>
    <row r="276" spans="1:88" x14ac:dyDescent="0.25">
      <c r="A276" s="37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127</v>
      </c>
    </row>
    <row r="277" spans="1:88" x14ac:dyDescent="0.25">
      <c r="A277" s="39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23" t="s">
        <v>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6"/>
      <c r="M1" s="16"/>
      <c r="N1" s="16"/>
      <c r="P1" s="127" t="s">
        <v>114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BM1" s="128" t="s">
        <v>89</v>
      </c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6"/>
      <c r="M2" s="16"/>
      <c r="N2" s="16"/>
      <c r="P2" s="121">
        <v>44197</v>
      </c>
      <c r="Q2" s="122"/>
      <c r="R2" s="122"/>
      <c r="S2" s="122"/>
      <c r="T2" s="121">
        <v>44228</v>
      </c>
      <c r="U2" s="122"/>
      <c r="V2" s="122"/>
      <c r="W2" s="122"/>
      <c r="X2" s="121">
        <v>44256</v>
      </c>
      <c r="Y2" s="122"/>
      <c r="Z2" s="122"/>
      <c r="AA2" s="122"/>
      <c r="AB2" s="121">
        <v>44287</v>
      </c>
      <c r="AC2" s="122"/>
      <c r="AD2" s="122"/>
      <c r="AE2" s="122"/>
      <c r="AF2" s="121">
        <v>44317</v>
      </c>
      <c r="AG2" s="122"/>
      <c r="AH2" s="122"/>
      <c r="AI2" s="122"/>
      <c r="AJ2" s="121">
        <v>44348</v>
      </c>
      <c r="AK2" s="122"/>
      <c r="AL2" s="122"/>
      <c r="AM2" s="122"/>
      <c r="AN2" s="121">
        <v>44378</v>
      </c>
      <c r="AO2" s="122"/>
      <c r="AP2" s="122"/>
      <c r="AQ2" s="122"/>
      <c r="AR2" s="121">
        <v>44409</v>
      </c>
      <c r="AS2" s="122"/>
      <c r="AT2" s="122"/>
      <c r="AU2" s="122"/>
      <c r="AV2" s="121">
        <v>44440</v>
      </c>
      <c r="AW2" s="122"/>
      <c r="AX2" s="122"/>
      <c r="AY2" s="122"/>
      <c r="AZ2" s="121">
        <v>44470</v>
      </c>
      <c r="BA2" s="122"/>
      <c r="BB2" s="122"/>
      <c r="BC2" s="122"/>
      <c r="BD2" s="121">
        <v>44501</v>
      </c>
      <c r="BE2" s="122"/>
      <c r="BF2" s="122"/>
      <c r="BG2" s="122"/>
      <c r="BH2" s="121">
        <v>44531</v>
      </c>
      <c r="BI2" s="122"/>
      <c r="BJ2" s="122"/>
      <c r="BK2" s="122"/>
      <c r="BM2" s="127"/>
      <c r="BN2" s="127"/>
      <c r="BO2" s="121">
        <v>44197</v>
      </c>
      <c r="BP2" s="122"/>
      <c r="BQ2" s="122"/>
      <c r="BR2" s="122"/>
      <c r="BS2" s="121">
        <v>44228</v>
      </c>
      <c r="BT2" s="122"/>
      <c r="BU2" s="122"/>
      <c r="BV2" s="122"/>
      <c r="BW2" s="121">
        <v>44256</v>
      </c>
      <c r="BX2" s="122"/>
      <c r="BY2" s="122"/>
      <c r="BZ2" s="130"/>
      <c r="CA2" s="19"/>
      <c r="CB2" s="20"/>
      <c r="CC2" s="118">
        <v>44287</v>
      </c>
      <c r="CD2" s="119"/>
      <c r="CE2" s="119"/>
      <c r="CF2" s="120"/>
      <c r="CG2" s="118">
        <v>44317</v>
      </c>
      <c r="CH2" s="119"/>
      <c r="CI2" s="119"/>
      <c r="CJ2" s="120"/>
      <c r="CK2" s="118">
        <v>44348</v>
      </c>
      <c r="CL2" s="119"/>
      <c r="CM2" s="119"/>
      <c r="CN2" s="119"/>
      <c r="CO2" s="21"/>
      <c r="CP2" s="22"/>
      <c r="CQ2" s="118">
        <v>44378</v>
      </c>
      <c r="CR2" s="119"/>
      <c r="CS2" s="119"/>
      <c r="CT2" s="120"/>
      <c r="CU2" s="118">
        <v>44409</v>
      </c>
      <c r="CV2" s="119"/>
      <c r="CW2" s="119"/>
      <c r="CX2" s="120"/>
      <c r="CY2" s="118">
        <v>44440</v>
      </c>
      <c r="CZ2" s="119"/>
      <c r="DA2" s="119"/>
      <c r="DB2" s="120"/>
      <c r="DC2" s="22"/>
      <c r="DD2" s="22"/>
      <c r="DE2" s="118">
        <v>44470</v>
      </c>
      <c r="DF2" s="119"/>
      <c r="DG2" s="119"/>
      <c r="DH2" s="120"/>
      <c r="DI2" s="118">
        <v>44501</v>
      </c>
      <c r="DJ2" s="119"/>
      <c r="DK2" s="119"/>
      <c r="DL2" s="120"/>
      <c r="DM2" s="118">
        <v>44531</v>
      </c>
      <c r="DN2" s="119"/>
      <c r="DO2" s="119"/>
      <c r="DP2" s="120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82</v>
      </c>
      <c r="B121" t="s">
        <v>35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22</v>
      </c>
      <c r="B238" t="s">
        <v>84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FCC2C6-79D5-4DAD-9ED4-03079358CA58}"/>
</file>

<file path=customXml/itemProps4.xml><?xml version="1.0" encoding="utf-8"?>
<ds:datastoreItem xmlns:ds="http://schemas.openxmlformats.org/officeDocument/2006/customXml" ds:itemID="{F0E52CF0-EE07-4CA4-9576-50B70A830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2023-11-09T14:40:54Z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