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0" yWindow="135" windowWidth="22980" windowHeight="10845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 calcMode="autoNoTable"/>
</workbook>
</file>

<file path=xl/calcChain.xml><?xml version="1.0" encoding="utf-8"?>
<calcChain xmlns="http://schemas.openxmlformats.org/spreadsheetml/2006/main">
  <c r="I53" i="1" l="1"/>
  <c r="H53" i="1"/>
  <c r="E53" i="1"/>
  <c r="D53" i="1"/>
  <c r="I52" i="1"/>
  <c r="J52" i="1" s="1"/>
  <c r="F52" i="1"/>
  <c r="G52" i="1" s="1"/>
  <c r="I51" i="1"/>
  <c r="J51" i="1" s="1"/>
  <c r="G51" i="1"/>
  <c r="F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G47" i="1"/>
  <c r="F47" i="1"/>
  <c r="F53" i="1" s="1"/>
  <c r="G53" i="1" s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H31" i="1"/>
  <c r="E31" i="1"/>
  <c r="D31" i="1"/>
  <c r="I30" i="1"/>
  <c r="J30" i="1" s="1"/>
  <c r="F30" i="1"/>
  <c r="G30" i="1" s="1"/>
  <c r="I29" i="1"/>
  <c r="J29" i="1" s="1"/>
  <c r="F29" i="1"/>
  <c r="G29" i="1" s="1"/>
  <c r="J28" i="1"/>
  <c r="I28" i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H20" i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F14" i="1"/>
  <c r="G14" i="1" s="1"/>
  <c r="F31" i="1" l="1"/>
  <c r="G31" i="1" s="1"/>
  <c r="I20" i="1"/>
  <c r="J20" i="1" s="1"/>
  <c r="I31" i="1"/>
  <c r="J31" i="1" s="1"/>
  <c r="I42" i="1"/>
  <c r="J42" i="1" s="1"/>
  <c r="F20" i="1"/>
  <c r="G20" i="1" s="1"/>
  <c r="F42" i="1"/>
  <c r="G42" i="1" s="1"/>
  <c r="J53" i="1"/>
  <c r="J14" i="1"/>
  <c r="G36" i="1"/>
  <c r="G25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<sst xmlns="http://schemas.openxmlformats.org/spreadsheetml/2006/main" count="92" uniqueCount="36">
  <si>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</si>
  <si>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</si>
  <si>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10/31/2017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</si>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</sst>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34" zoomScale="70" zoomScaleNormal="70" zoomScaleSheetLayoutView="70" workbookViewId="0">
      <selection activeCell="H47" sqref="H47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6"/>
      <c r="L2" s="7"/>
      <c r="M2" s="7"/>
      <c r="N2" s="7"/>
    </row>
    <row r="3" spans="1:14" ht="20.25" x14ac:dyDescent="0.3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6"/>
    </row>
    <row r="4" spans="1:14" ht="20.25" x14ac:dyDescent="0.3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4" t="s">
        <v>3</v>
      </c>
      <c r="C6" s="54"/>
      <c r="D6" s="54"/>
      <c r="E6" s="54"/>
      <c r="F6" s="54"/>
      <c r="G6" s="54"/>
      <c r="H6" s="54"/>
      <c r="I6" s="54"/>
      <c r="J6" s="54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5" t="s">
        <v>15</v>
      </c>
      <c r="C11" s="55"/>
      <c r="D11" s="55"/>
      <c r="E11" s="55"/>
      <c r="F11" s="55"/>
      <c r="G11" s="55"/>
      <c r="H11" s="55"/>
      <c r="I11" s="55"/>
      <c r="J11" s="55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50" t="s">
        <v>18</v>
      </c>
      <c r="I12" s="50"/>
      <c r="J12" s="50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1001371</v>
      </c>
      <c r="E14" s="29">
        <v>996734</v>
      </c>
      <c r="F14" s="29">
        <f>D14-E14</f>
        <v>4637</v>
      </c>
      <c r="G14" s="30">
        <f>F14/E14</f>
        <v>4.652194065818965E-3</v>
      </c>
      <c r="H14" s="29">
        <v>989460</v>
      </c>
      <c r="I14" s="29">
        <f t="shared" ref="I14:I19" si="0">+D14-H14</f>
        <v>11911</v>
      </c>
      <c r="J14" s="30">
        <f>+I14/H14</f>
        <v>1.2037879247266186E-2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127446</v>
      </c>
      <c r="E15" s="29">
        <v>127781</v>
      </c>
      <c r="F15" s="29">
        <f t="shared" ref="F15:F19" si="1">D15-E15</f>
        <v>-335</v>
      </c>
      <c r="G15" s="30">
        <f t="shared" ref="G15:G20" si="2">F15/E15</f>
        <v>-2.6216730186803985E-3</v>
      </c>
      <c r="H15" s="29">
        <v>125921</v>
      </c>
      <c r="I15" s="29">
        <f t="shared" si="0"/>
        <v>1525</v>
      </c>
      <c r="J15" s="30">
        <f t="shared" ref="J15:J18" si="3">+I15/H15</f>
        <v>1.2110767862389911E-2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3389</v>
      </c>
      <c r="E16" s="29">
        <v>3374</v>
      </c>
      <c r="F16" s="29">
        <f t="shared" si="1"/>
        <v>15</v>
      </c>
      <c r="G16" s="30">
        <f t="shared" si="2"/>
        <v>4.4457617071724954E-3</v>
      </c>
      <c r="H16" s="29">
        <v>3427</v>
      </c>
      <c r="I16" s="29">
        <f t="shared" si="0"/>
        <v>-38</v>
      </c>
      <c r="J16" s="30">
        <f t="shared" si="3"/>
        <v>-1.1088415523781734E-2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6778</v>
      </c>
      <c r="E17" s="29">
        <v>6108</v>
      </c>
      <c r="F17" s="29">
        <f t="shared" si="1"/>
        <v>670</v>
      </c>
      <c r="G17" s="30">
        <f t="shared" si="2"/>
        <v>0.10969220694171579</v>
      </c>
      <c r="H17" s="29">
        <v>6502</v>
      </c>
      <c r="I17" s="29">
        <f t="shared" si="0"/>
        <v>276</v>
      </c>
      <c r="J17" s="30">
        <f t="shared" si="3"/>
        <v>4.2448477391571822E-2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1139008</v>
      </c>
      <c r="E20" s="35">
        <f>SUM(E14:E19)</f>
        <v>1134021</v>
      </c>
      <c r="F20" s="35">
        <f>SUM(F14:F19)</f>
        <v>4987</v>
      </c>
      <c r="G20" s="30">
        <f t="shared" si="2"/>
        <v>4.3976257935258696E-3</v>
      </c>
      <c r="H20" s="35">
        <f>SUM(H14:H19)</f>
        <v>1125334</v>
      </c>
      <c r="I20" s="35">
        <f>SUM(I14:I19)</f>
        <v>13674</v>
      </c>
      <c r="J20" s="30">
        <f>+I20/H20</f>
        <v>1.2151059152216141E-2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hidden="1" x14ac:dyDescent="0.3">
      <c r="A22" s="26">
        <v>9</v>
      </c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38"/>
    </row>
    <row r="23" spans="1:11" s="20" customFormat="1" ht="18" hidden="1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50" t="s">
        <v>18</v>
      </c>
      <c r="I23" s="50"/>
      <c r="J23" s="50"/>
      <c r="K23" s="34"/>
    </row>
    <row r="24" spans="1:11" s="20" customFormat="1" ht="18" hidden="1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hidden="1" x14ac:dyDescent="0.3">
      <c r="A25" s="26">
        <v>12</v>
      </c>
      <c r="B25" s="27" t="s">
        <v>25</v>
      </c>
      <c r="C25" s="28"/>
      <c r="D25" s="29">
        <v>998578</v>
      </c>
      <c r="E25" s="29">
        <v>994242</v>
      </c>
      <c r="F25" s="29">
        <f>D25-E25</f>
        <v>4336</v>
      </c>
      <c r="G25" s="30">
        <f>F25/E25</f>
        <v>4.3611112787430026E-3</v>
      </c>
      <c r="H25" s="29">
        <v>986490</v>
      </c>
      <c r="I25" s="29">
        <f t="shared" ref="I25:I30" si="4">+D25-H25</f>
        <v>12088</v>
      </c>
      <c r="J25" s="30">
        <f t="shared" ref="J25:J30" si="5">+I25/H25</f>
        <v>1.2253545398331457E-2</v>
      </c>
      <c r="K25" s="34"/>
    </row>
    <row r="26" spans="1:11" ht="18.75" hidden="1" x14ac:dyDescent="0.3">
      <c r="A26" s="26">
        <v>13</v>
      </c>
      <c r="B26" s="27" t="s">
        <v>26</v>
      </c>
      <c r="C26" s="28"/>
      <c r="D26" s="29">
        <v>127188</v>
      </c>
      <c r="E26" s="29">
        <v>127503</v>
      </c>
      <c r="F26" s="29">
        <f t="shared" ref="F26:F30" si="6">D26-E26</f>
        <v>-315</v>
      </c>
      <c r="G26" s="30">
        <f t="shared" ref="G26:G31" si="7">F26/E26</f>
        <v>-2.4705301051739961E-3</v>
      </c>
      <c r="H26" s="29">
        <v>125663</v>
      </c>
      <c r="I26" s="29">
        <f t="shared" si="4"/>
        <v>1525</v>
      </c>
      <c r="J26" s="30">
        <f t="shared" si="5"/>
        <v>1.2135632604664857E-2</v>
      </c>
      <c r="K26" s="34"/>
    </row>
    <row r="27" spans="1:11" ht="18.75" hidden="1" x14ac:dyDescent="0.3">
      <c r="A27" s="26">
        <v>14</v>
      </c>
      <c r="B27" s="27" t="s">
        <v>27</v>
      </c>
      <c r="C27" s="28"/>
      <c r="D27" s="29">
        <v>3392</v>
      </c>
      <c r="E27" s="29">
        <v>3378</v>
      </c>
      <c r="F27" s="29">
        <f t="shared" si="6"/>
        <v>14</v>
      </c>
      <c r="G27" s="30">
        <f t="shared" si="7"/>
        <v>4.1444641799881585E-3</v>
      </c>
      <c r="H27" s="29">
        <v>3436</v>
      </c>
      <c r="I27" s="29">
        <f t="shared" si="4"/>
        <v>-44</v>
      </c>
      <c r="J27" s="30">
        <f t="shared" si="5"/>
        <v>-1.2805587892898719E-2</v>
      </c>
    </row>
    <row r="28" spans="1:11" ht="18.75" hidden="1" x14ac:dyDescent="0.3">
      <c r="A28" s="26">
        <v>15</v>
      </c>
      <c r="B28" s="27" t="s">
        <v>28</v>
      </c>
      <c r="C28" s="28"/>
      <c r="D28" s="29">
        <v>6752</v>
      </c>
      <c r="E28" s="29">
        <v>6116</v>
      </c>
      <c r="F28" s="29">
        <f t="shared" si="6"/>
        <v>636</v>
      </c>
      <c r="G28" s="30">
        <f t="shared" si="7"/>
        <v>0.1039895356442119</v>
      </c>
      <c r="H28" s="29">
        <v>6493</v>
      </c>
      <c r="I28" s="29">
        <f t="shared" si="4"/>
        <v>259</v>
      </c>
      <c r="J28" s="30">
        <f t="shared" si="5"/>
        <v>3.9889111350685354E-2</v>
      </c>
    </row>
    <row r="29" spans="1:11" ht="18.75" hidden="1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hidden="1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9">
        <v>16</v>
      </c>
      <c r="I30" s="32">
        <f t="shared" si="4"/>
        <v>0</v>
      </c>
      <c r="J30" s="33">
        <f t="shared" si="5"/>
        <v>0</v>
      </c>
      <c r="K30" s="34"/>
    </row>
    <row r="31" spans="1:11" ht="18.75" hidden="1" x14ac:dyDescent="0.3">
      <c r="A31" s="26">
        <v>18</v>
      </c>
      <c r="B31" s="27" t="s">
        <v>31</v>
      </c>
      <c r="C31" s="28"/>
      <c r="D31" s="29">
        <f>SUM(D25:D30)</f>
        <v>1135934</v>
      </c>
      <c r="E31" s="29">
        <f>SUM(E25:E30)</f>
        <v>1131263</v>
      </c>
      <c r="F31" s="35">
        <f>SUM(F25:F30)</f>
        <v>4671</v>
      </c>
      <c r="G31" s="30">
        <f t="shared" si="7"/>
        <v>4.1290133240457789E-3</v>
      </c>
      <c r="H31" s="35">
        <f>SUM(H25:H30)</f>
        <v>1122106</v>
      </c>
      <c r="I31" s="35">
        <f>SUM(I25:I30)</f>
        <v>13828</v>
      </c>
      <c r="J31" s="30">
        <f>+I31/H31</f>
        <v>1.2323256448143045E-2</v>
      </c>
      <c r="K31" s="36"/>
    </row>
    <row r="32" spans="1:11" ht="18.75" hidden="1" x14ac:dyDescent="0.3">
      <c r="A32" s="26">
        <v>19</v>
      </c>
      <c r="B32" s="37"/>
      <c r="C32" s="40"/>
      <c r="D32" s="32"/>
      <c r="E32" s="32"/>
      <c r="F32" s="41"/>
      <c r="G32" s="33"/>
      <c r="H32" s="41"/>
      <c r="I32" s="41"/>
      <c r="J32" s="33"/>
      <c r="K32" s="36"/>
    </row>
    <row r="33" spans="1:11" ht="18.75" x14ac:dyDescent="0.3">
      <c r="A33" s="26">
        <v>9</v>
      </c>
      <c r="B33" s="51" t="s">
        <v>34</v>
      </c>
      <c r="C33" s="49"/>
      <c r="D33" s="49"/>
      <c r="E33" s="49"/>
      <c r="F33" s="49"/>
      <c r="G33" s="49"/>
      <c r="H33" s="49"/>
      <c r="I33" s="49"/>
      <c r="J33" s="49"/>
      <c r="K33" s="38"/>
    </row>
    <row r="34" spans="1:11" s="20" customFormat="1" ht="18" x14ac:dyDescent="0.25">
      <c r="A34" s="26">
        <v>10</v>
      </c>
      <c r="B34" s="21"/>
      <c r="C34" s="21"/>
      <c r="D34" s="21"/>
      <c r="E34" s="21"/>
      <c r="F34" s="22" t="s">
        <v>17</v>
      </c>
      <c r="G34" s="21"/>
      <c r="H34" s="50" t="s">
        <v>18</v>
      </c>
      <c r="I34" s="50"/>
      <c r="J34" s="50"/>
      <c r="K34" s="34"/>
    </row>
    <row r="35" spans="1:11" s="20" customFormat="1" ht="18" x14ac:dyDescent="0.25">
      <c r="A35" s="26">
        <v>11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12</v>
      </c>
      <c r="B36" s="27" t="s">
        <v>25</v>
      </c>
      <c r="C36" s="28"/>
      <c r="D36" s="42">
        <v>997027</v>
      </c>
      <c r="E36" s="42">
        <v>992492</v>
      </c>
      <c r="F36" s="29">
        <f>D36-E36</f>
        <v>4535</v>
      </c>
      <c r="G36" s="30">
        <f>F36/E36</f>
        <v>4.5693063520915031E-3</v>
      </c>
      <c r="H36" s="29">
        <v>983270</v>
      </c>
      <c r="I36" s="29">
        <f t="shared" ref="I36:I41" si="8">+D36-H36</f>
        <v>13757</v>
      </c>
      <c r="J36" s="30">
        <f t="shared" ref="J36:J41" si="9">+I36/H36</f>
        <v>1.3991070611327509E-2</v>
      </c>
      <c r="K36" s="34"/>
    </row>
    <row r="37" spans="1:11" ht="18.75" x14ac:dyDescent="0.3">
      <c r="A37" s="26">
        <v>13</v>
      </c>
      <c r="B37" s="27" t="s">
        <v>26</v>
      </c>
      <c r="C37" s="28"/>
      <c r="D37" s="42">
        <v>126634</v>
      </c>
      <c r="E37" s="42">
        <v>126904</v>
      </c>
      <c r="F37" s="29">
        <f t="shared" ref="F37:F41" si="10">D37-E37</f>
        <v>-270</v>
      </c>
      <c r="G37" s="30">
        <f t="shared" ref="G37:G42" si="11">F37/E37</f>
        <v>-2.1275925108743617E-3</v>
      </c>
      <c r="H37" s="29">
        <v>124923</v>
      </c>
      <c r="I37" s="29">
        <f t="shared" si="8"/>
        <v>1711</v>
      </c>
      <c r="J37" s="30">
        <f t="shared" si="9"/>
        <v>1.3696437005195201E-2</v>
      </c>
      <c r="K37" s="34"/>
    </row>
    <row r="38" spans="1:11" ht="18.75" x14ac:dyDescent="0.3">
      <c r="A38" s="26">
        <v>14</v>
      </c>
      <c r="B38" s="27" t="s">
        <v>27</v>
      </c>
      <c r="C38" s="28"/>
      <c r="D38" s="42">
        <v>3403</v>
      </c>
      <c r="E38" s="42">
        <v>3381</v>
      </c>
      <c r="F38" s="29">
        <f t="shared" si="10"/>
        <v>22</v>
      </c>
      <c r="G38" s="30">
        <f t="shared" si="11"/>
        <v>6.5069506063294884E-3</v>
      </c>
      <c r="H38" s="29">
        <v>3426</v>
      </c>
      <c r="I38" s="29">
        <f t="shared" si="8"/>
        <v>-23</v>
      </c>
      <c r="J38" s="30">
        <f t="shared" si="9"/>
        <v>-6.7133683596030357E-3</v>
      </c>
    </row>
    <row r="39" spans="1:11" ht="18.75" x14ac:dyDescent="0.3">
      <c r="A39" s="26">
        <v>15</v>
      </c>
      <c r="B39" s="27" t="s">
        <v>28</v>
      </c>
      <c r="C39" s="28"/>
      <c r="D39" s="42">
        <v>6694</v>
      </c>
      <c r="E39" s="42">
        <v>6131</v>
      </c>
      <c r="F39" s="29">
        <f t="shared" si="10"/>
        <v>563</v>
      </c>
      <c r="G39" s="30">
        <f t="shared" si="11"/>
        <v>9.1828412983200131E-2</v>
      </c>
      <c r="H39" s="29">
        <v>6448</v>
      </c>
      <c r="I39" s="29">
        <f t="shared" si="8"/>
        <v>246</v>
      </c>
      <c r="J39" s="30">
        <f t="shared" si="9"/>
        <v>3.8151364764267989E-2</v>
      </c>
    </row>
    <row r="40" spans="1:11" ht="18.75" x14ac:dyDescent="0.3">
      <c r="A40" s="26">
        <v>16</v>
      </c>
      <c r="B40" s="27" t="s">
        <v>29</v>
      </c>
      <c r="C40" s="31"/>
      <c r="D40" s="42">
        <v>8</v>
      </c>
      <c r="E40" s="42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17</v>
      </c>
      <c r="B41" s="27" t="s">
        <v>30</v>
      </c>
      <c r="C41" s="31"/>
      <c r="D41" s="39">
        <v>16</v>
      </c>
      <c r="E41" s="39">
        <v>16</v>
      </c>
      <c r="F41" s="32">
        <f t="shared" si="10"/>
        <v>0</v>
      </c>
      <c r="G41" s="33">
        <f t="shared" si="11"/>
        <v>0</v>
      </c>
      <c r="H41" s="39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18</v>
      </c>
      <c r="B42" s="27" t="s">
        <v>31</v>
      </c>
      <c r="C42" s="28"/>
      <c r="D42" s="29">
        <f>SUM(D36:D41)</f>
        <v>1133782</v>
      </c>
      <c r="E42" s="29">
        <f>SUM(E36:E41)</f>
        <v>1128932</v>
      </c>
      <c r="F42" s="35">
        <f>SUM(F36:F41)</f>
        <v>4850</v>
      </c>
      <c r="G42" s="30">
        <f t="shared" si="11"/>
        <v>4.2960957790194624E-3</v>
      </c>
      <c r="H42" s="35">
        <f>SUM(H36:H41)</f>
        <v>1118091</v>
      </c>
      <c r="I42" s="35">
        <f>SUM(I36:I41)</f>
        <v>15691</v>
      </c>
      <c r="J42" s="30">
        <f>+I42/H42</f>
        <v>1.4033741439650261E-2</v>
      </c>
      <c r="K42" s="36"/>
    </row>
    <row r="43" spans="1:11" ht="18.75" x14ac:dyDescent="0.3">
      <c r="A43" s="26">
        <v>19</v>
      </c>
      <c r="B43" s="37"/>
      <c r="C43" s="40"/>
      <c r="D43" s="32"/>
      <c r="E43" s="32"/>
      <c r="F43" s="41"/>
      <c r="G43" s="33"/>
      <c r="H43" s="41"/>
      <c r="I43" s="41"/>
      <c r="J43" s="33"/>
      <c r="K43" s="36"/>
    </row>
    <row r="44" spans="1:11" ht="18.75" x14ac:dyDescent="0.3">
      <c r="A44" s="26">
        <v>20</v>
      </c>
      <c r="B44" s="51" t="s">
        <v>35</v>
      </c>
      <c r="C44" s="49"/>
      <c r="D44" s="49"/>
      <c r="E44" s="49"/>
      <c r="F44" s="49"/>
      <c r="G44" s="49"/>
      <c r="H44" s="49"/>
      <c r="I44" s="49"/>
      <c r="J44" s="49"/>
      <c r="K44" s="36"/>
    </row>
    <row r="45" spans="1:11" ht="18.75" x14ac:dyDescent="0.3">
      <c r="A45" s="26">
        <v>21</v>
      </c>
      <c r="B45" s="21"/>
      <c r="C45" s="21"/>
      <c r="D45" s="21"/>
      <c r="E45" s="21"/>
      <c r="F45" s="22" t="s">
        <v>17</v>
      </c>
      <c r="G45" s="21"/>
      <c r="H45" s="50" t="s">
        <v>18</v>
      </c>
      <c r="I45" s="50"/>
      <c r="J45" s="50"/>
      <c r="K45" s="36"/>
    </row>
    <row r="46" spans="1:11" ht="18.75" x14ac:dyDescent="0.3">
      <c r="A46" s="26">
        <v>22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23</v>
      </c>
      <c r="B47" s="27" t="s">
        <v>25</v>
      </c>
      <c r="C47" s="28"/>
      <c r="D47" s="42">
        <v>996203</v>
      </c>
      <c r="E47" s="42">
        <v>991627</v>
      </c>
      <c r="F47" s="29">
        <f>D47-E47</f>
        <v>4576</v>
      </c>
      <c r="G47" s="30">
        <f>F47/E47</f>
        <v>4.6146383670472866E-3</v>
      </c>
      <c r="H47" s="29">
        <v>982027</v>
      </c>
      <c r="I47" s="29">
        <f t="shared" ref="I47:I52" si="12">+D47-H47</f>
        <v>14176</v>
      </c>
      <c r="J47" s="30">
        <f t="shared" ref="J47:J52" si="13">+I47/H47</f>
        <v>1.4435448312520938E-2</v>
      </c>
      <c r="K47" s="36"/>
    </row>
    <row r="48" spans="1:11" ht="18.75" x14ac:dyDescent="0.3">
      <c r="A48" s="26">
        <v>24</v>
      </c>
      <c r="B48" s="27" t="s">
        <v>26</v>
      </c>
      <c r="C48" s="28"/>
      <c r="D48" s="42">
        <v>126492</v>
      </c>
      <c r="E48" s="42">
        <v>126720</v>
      </c>
      <c r="F48" s="29">
        <f t="shared" ref="F48:F52" si="14">D48-E48</f>
        <v>-228</v>
      </c>
      <c r="G48" s="30">
        <f t="shared" ref="G48:G53" si="15">F48/E48</f>
        <v>-1.7992424242424243E-3</v>
      </c>
      <c r="H48" s="29">
        <v>124681</v>
      </c>
      <c r="I48" s="29">
        <f t="shared" si="12"/>
        <v>1811</v>
      </c>
      <c r="J48" s="30">
        <f t="shared" si="13"/>
        <v>1.4525067973468291E-2</v>
      </c>
    </row>
    <row r="49" spans="1:10" ht="18.75" x14ac:dyDescent="0.3">
      <c r="A49" s="26">
        <v>25</v>
      </c>
      <c r="B49" s="27" t="s">
        <v>27</v>
      </c>
      <c r="C49" s="28"/>
      <c r="D49" s="42">
        <v>3406</v>
      </c>
      <c r="E49" s="42">
        <v>3386</v>
      </c>
      <c r="F49" s="29">
        <f t="shared" si="14"/>
        <v>20</v>
      </c>
      <c r="G49" s="30">
        <f t="shared" si="15"/>
        <v>5.9066745422327229E-3</v>
      </c>
      <c r="H49" s="29">
        <v>3425</v>
      </c>
      <c r="I49" s="29">
        <f t="shared" si="12"/>
        <v>-19</v>
      </c>
      <c r="J49" s="30">
        <f t="shared" si="13"/>
        <v>-5.5474452554744522E-3</v>
      </c>
    </row>
    <row r="50" spans="1:10" ht="18.75" x14ac:dyDescent="0.3">
      <c r="A50" s="26">
        <v>26</v>
      </c>
      <c r="B50" s="27" t="s">
        <v>28</v>
      </c>
      <c r="C50" s="28"/>
      <c r="D50" s="42">
        <v>6669</v>
      </c>
      <c r="E50" s="42">
        <v>6162</v>
      </c>
      <c r="F50" s="29">
        <f t="shared" si="14"/>
        <v>507</v>
      </c>
      <c r="G50" s="30">
        <f t="shared" si="15"/>
        <v>8.2278481012658222E-2</v>
      </c>
      <c r="H50" s="29">
        <v>6430</v>
      </c>
      <c r="I50" s="29">
        <f t="shared" si="12"/>
        <v>239</v>
      </c>
      <c r="J50" s="30">
        <f t="shared" si="13"/>
        <v>3.716951788491446E-2</v>
      </c>
    </row>
    <row r="51" spans="1:10" ht="18.75" x14ac:dyDescent="0.3">
      <c r="A51" s="26">
        <v>27</v>
      </c>
      <c r="B51" s="27" t="s">
        <v>29</v>
      </c>
      <c r="C51" s="31"/>
      <c r="D51" s="42">
        <v>8</v>
      </c>
      <c r="E51" s="42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28</v>
      </c>
      <c r="B52" s="27" t="s">
        <v>30</v>
      </c>
      <c r="C52" s="31"/>
      <c r="D52" s="39">
        <v>16</v>
      </c>
      <c r="E52" s="39">
        <v>16</v>
      </c>
      <c r="F52" s="32">
        <f t="shared" si="14"/>
        <v>0</v>
      </c>
      <c r="G52" s="33">
        <f t="shared" si="15"/>
        <v>0</v>
      </c>
      <c r="H52" s="39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29</v>
      </c>
      <c r="B53" s="27" t="s">
        <v>31</v>
      </c>
      <c r="C53" s="28"/>
      <c r="D53" s="29">
        <f>SUM(D47:D52)</f>
        <v>1132794</v>
      </c>
      <c r="E53" s="29">
        <f t="shared" ref="E53:F53" si="16">SUM(E47:E52)</f>
        <v>1127919</v>
      </c>
      <c r="F53" s="35">
        <f t="shared" si="16"/>
        <v>4875</v>
      </c>
      <c r="G53" s="30">
        <f t="shared" si="15"/>
        <v>4.3221188755575533E-3</v>
      </c>
      <c r="H53" s="35">
        <f>SUM(H47:H52)</f>
        <v>1116587</v>
      </c>
      <c r="I53" s="35">
        <f>SUM(I47:I52)</f>
        <v>16207</v>
      </c>
      <c r="J53" s="30">
        <f>+I53/H53</f>
        <v>1.451476687441283E-2</v>
      </c>
    </row>
    <row r="54" spans="1:10" ht="18.75" x14ac:dyDescent="0.3">
      <c r="A54" s="43"/>
      <c r="B54" s="44"/>
      <c r="C54" s="45"/>
      <c r="D54" s="42"/>
      <c r="E54" s="29"/>
      <c r="F54" s="46"/>
      <c r="G54" s="47"/>
      <c r="H54" s="35"/>
      <c r="I54" s="46"/>
      <c r="J54" s="47"/>
    </row>
    <row r="55" spans="1:10" ht="18.75" x14ac:dyDescent="0.3">
      <c r="B55" s="44"/>
      <c r="C55" s="45"/>
      <c r="D55" s="42"/>
      <c r="E55" s="29"/>
      <c r="F55" s="46"/>
      <c r="G55" s="47"/>
      <c r="H55" s="35"/>
      <c r="I55" s="46"/>
      <c r="J55" s="47"/>
    </row>
    <row r="56" spans="1:10" ht="18.75" x14ac:dyDescent="0.3">
      <c r="B56" s="44"/>
      <c r="C56" s="45"/>
      <c r="D56" s="42"/>
      <c r="E56" s="29"/>
      <c r="F56" s="46"/>
      <c r="G56" s="47"/>
      <c r="H56" s="35"/>
      <c r="I56" s="46"/>
      <c r="J56" s="47"/>
    </row>
    <row r="57" spans="1:10" ht="18.75" x14ac:dyDescent="0.3">
      <c r="B57" s="44"/>
      <c r="C57" s="45"/>
      <c r="D57" s="42"/>
      <c r="E57" s="29"/>
      <c r="F57" s="46"/>
      <c r="G57" s="47"/>
      <c r="H57" s="35"/>
      <c r="I57" s="46"/>
      <c r="J57" s="47"/>
    </row>
    <row r="58" spans="1:10" ht="18.75" x14ac:dyDescent="0.3">
      <c r="B58" s="44"/>
      <c r="C58" s="45"/>
      <c r="D58" s="42"/>
      <c r="E58" s="29"/>
      <c r="F58" s="46"/>
      <c r="G58" s="47"/>
      <c r="H58" s="35"/>
      <c r="I58" s="46"/>
      <c r="J58" s="47"/>
    </row>
    <row r="59" spans="1:10" ht="18.75" x14ac:dyDescent="0.3">
      <c r="B59" s="44"/>
      <c r="C59" s="45"/>
      <c r="D59" s="42"/>
      <c r="E59" s="29"/>
      <c r="F59" s="46"/>
      <c r="G59" s="47"/>
      <c r="H59" s="35"/>
      <c r="I59" s="46"/>
      <c r="J59" s="47"/>
    </row>
    <row r="61" spans="1:10" x14ac:dyDescent="0.3">
      <c r="B61" s="48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7C03AB-2BEE-4508-8286-65234DDD2FB7}"/>
</file>

<file path=customXml/itemProps2.xml><?xml version="1.0" encoding="utf-8"?>
<ds:datastoreItem xmlns:ds="http://schemas.openxmlformats.org/officeDocument/2006/customXml" ds:itemID="{E155AA35-D97F-4655-B87D-514805A14107}"/>
</file>

<file path=customXml/itemProps3.xml><?xml version="1.0" encoding="utf-8"?>
<ds:datastoreItem xmlns:ds="http://schemas.openxmlformats.org/officeDocument/2006/customXml" ds:itemID="{0B6A5EEC-866B-408B-B0CD-3A99A75FD1BD}"/>
</file>

<file path=customXml/itemProps4.xml><?xml version="1.0" encoding="utf-8"?>
<ds:datastoreItem xmlns:ds="http://schemas.openxmlformats.org/officeDocument/2006/customXml" ds:itemID="{2C633D1D-04EF-4843-BCB3-CFCA1D820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2018-02-14T14:06:34Z</dcterms:created>
  <dcterms:modified xsi:type="dcterms:W3CDTF">2018-02-15T17:06:41Z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