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01m107\c01m107\2019\2019_ WA Elec and Gas General Rate Case\Joint Issues List\"/>
    </mc:Choice>
  </mc:AlternateContent>
  <bookViews>
    <workbookView xWindow="-105" yWindow="-105" windowWidth="19425" windowHeight="10425"/>
  </bookViews>
  <sheets>
    <sheet name="Electric" sheetId="1" r:id="rId1"/>
    <sheet name="Natural Gas" sheetId="2" r:id="rId2"/>
  </sheets>
  <definedNames>
    <definedName name="_xlnm.Print_Area" localSheetId="0">Electric!$A$1:$T$91</definedName>
    <definedName name="_xlnm.Print_Area" localSheetId="1">'Natural Gas'!$A$1:$R$72</definedName>
    <definedName name="_xlnm.Print_Titles" localSheetId="0">Electric!$1:$6</definedName>
    <definedName name="_xlnm.Print_Titles" localSheetId="1">'Natural Gas'!$1:$7</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5" i="2" l="1"/>
  <c r="I45" i="2"/>
  <c r="A12" i="2" l="1"/>
  <c r="N45" i="2" l="1"/>
  <c r="M45" i="2"/>
  <c r="L45" i="2" l="1"/>
  <c r="K45" i="2"/>
  <c r="E45" i="2" l="1"/>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6" i="1" s="1"/>
  <c r="A77" i="1" s="1"/>
  <c r="A79" i="1" s="1"/>
  <c r="A80" i="1" s="1"/>
  <c r="A81" i="1" s="1"/>
  <c r="A82" i="1" s="1"/>
  <c r="A83" i="1" s="1"/>
  <c r="A84" i="1" s="1"/>
  <c r="A85" i="1" s="1"/>
  <c r="A86" i="1" s="1"/>
  <c r="A87" i="1" s="1"/>
  <c r="A88" i="1" s="1"/>
  <c r="A89" i="1" s="1"/>
  <c r="F51" i="1" l="1"/>
  <c r="E51" i="1"/>
  <c r="F45" i="2" l="1"/>
  <c r="A13" i="2"/>
  <c r="A14" i="2" s="1"/>
  <c r="A15" i="2" s="1"/>
  <c r="A16" i="2" l="1"/>
  <c r="A17" i="2" s="1"/>
  <c r="A18" i="2" s="1"/>
  <c r="A19" i="2" s="1"/>
  <c r="A20" i="2" s="1"/>
  <c r="A21" i="2" s="1"/>
  <c r="A22" i="2" s="1"/>
  <c r="A23" i="2" s="1"/>
  <c r="A24" i="2" s="1"/>
  <c r="A25" i="2" s="1"/>
  <c r="A26" i="2" s="1"/>
  <c r="A27" i="2" s="1"/>
  <c r="A28" i="2" s="1"/>
  <c r="A29" i="2" s="1"/>
  <c r="A30" i="2" s="1"/>
  <c r="A31" i="2" s="1"/>
  <c r="A32" i="2" s="1"/>
  <c r="A33" i="2" s="1"/>
  <c r="A34" i="2" s="1"/>
  <c r="A35" i="2" s="1"/>
  <c r="A36" i="2" s="1"/>
  <c r="A37" i="2" l="1"/>
  <c r="A38" i="2" s="1"/>
  <c r="A39" i="2" s="1"/>
  <c r="A40" i="2" s="1"/>
  <c r="A41" i="2" s="1"/>
  <c r="A42" i="2" s="1"/>
  <c r="A43" i="2" l="1"/>
  <c r="A44" i="2" s="1"/>
  <c r="A45"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70" i="2" s="1"/>
  <c r="A71" i="2" s="1"/>
  <c r="A72" i="2" s="1"/>
</calcChain>
</file>

<file path=xl/sharedStrings.xml><?xml version="1.0" encoding="utf-8"?>
<sst xmlns="http://schemas.openxmlformats.org/spreadsheetml/2006/main" count="363" uniqueCount="232">
  <si>
    <t>ISSUE</t>
  </si>
  <si>
    <t>COMMISSION STAFF</t>
  </si>
  <si>
    <t>THE ENERGY PROJECT</t>
  </si>
  <si>
    <t>OTHER ISSUES</t>
  </si>
  <si>
    <t>Deferred FIT Rate Base</t>
  </si>
  <si>
    <t>Working Capital</t>
  </si>
  <si>
    <t>Regulatory Expense</t>
  </si>
  <si>
    <t>Injuries and Damages</t>
  </si>
  <si>
    <t>Nez Perce Settlement Adjustment</t>
  </si>
  <si>
    <t>Restate Excise Taxes</t>
  </si>
  <si>
    <t>Restate Debt Interest</t>
  </si>
  <si>
    <t>Rate Spread</t>
  </si>
  <si>
    <t>Rate Design - Schedule 1</t>
  </si>
  <si>
    <t>Rate Design - Schedule 11</t>
  </si>
  <si>
    <t>Rate Design - Schedule 21</t>
  </si>
  <si>
    <t>Rate Design - Schedule 25</t>
  </si>
  <si>
    <t>Rate Design - Schedule 31</t>
  </si>
  <si>
    <t>Rate Design - Schedule Lighting</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</si>
  <si>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</si>
  <si>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</si>
  <si>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</si>
  <si>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</si>
  <si>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</si>
  <si>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</si>
  <si>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</si>
  <si>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</si>
  <si>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</si>
  <si>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</si>
  <si>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</si>
  <si>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</si>
  <si>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</si>
  <si>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</si>
  <si>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</si>
  <si>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</si>
  <si>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</si>
  <si>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</si>
  <si>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</si>
  <si>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</si>
  <si>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</si>
  <si>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</si>
  <si>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</si>
  <si>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</si>
  <si>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Net Gains / Losses</t>
  </si>
  <si>
    <t>Weather Normalization</t>
  </si>
  <si>
    <t>Eliminate Adder Schedules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</si>
  <si>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</si>
  <si>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</si>
  <si>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</si>
  <si>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Pro Forma Labor Non-Exec</t>
  </si>
  <si>
    <t>Pro Forma Labor Exec</t>
  </si>
  <si>
    <t>Pro Forma Employee Benefits</t>
  </si>
  <si>
    <t>Pro Forma Revenue Normalization</t>
  </si>
  <si>
    <t>Pro Forma O&amp;M Offsets</t>
  </si>
  <si>
    <t>Uncollectable Expense</t>
  </si>
  <si>
    <t>Miscellaneous Restating Expenses</t>
  </si>
  <si>
    <t>Eliminate WA Power Cost Deferral</t>
  </si>
  <si>
    <t>Restate Incentive Expenses</t>
  </si>
  <si>
    <t>Pro Forma Property Tax Expense</t>
  </si>
  <si>
    <t>Rounding (immaterial)</t>
  </si>
  <si>
    <t>COST OF SERVICE</t>
  </si>
  <si>
    <t>JOINT ISSUES LIST - NATURAL GAS</t>
  </si>
  <si>
    <t>Adj.</t>
  </si>
  <si>
    <t>Per Results Report</t>
  </si>
  <si>
    <t>Consolidation of previous Commission Basis or other restating rate base adjustments (Customer Advances and Customer Deposits).</t>
  </si>
  <si>
    <t>Uncollectible Expense</t>
  </si>
  <si>
    <t>FIT/DFIT Expense</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</si>
  <si>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</si>
  <si>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</si>
  <si>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</si>
  <si>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</si>
  <si>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</si>
  <si>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</si>
  <si>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AVISTA</t>
  </si>
  <si>
    <t xml:space="preserve"> </t>
  </si>
  <si>
    <t>Rate Design - Schedule 101</t>
  </si>
  <si>
    <t>Rate Design - Schedule 111</t>
  </si>
  <si>
    <t>Rate Design - Schedule 121</t>
  </si>
  <si>
    <t>Rate Design - Schedule 131</t>
  </si>
  <si>
    <t>Rate Design - Schedule 146</t>
  </si>
  <si>
    <t>Normalize CS2/Colstrip Major Maintence</t>
  </si>
  <si>
    <t>Authorized Power Supply</t>
  </si>
  <si>
    <t>Pro Forma IS/IT Expense</t>
  </si>
  <si>
    <t>Pro Forma Def. Debits, Credits &amp; Regulatory Amorts</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</si>
  <si>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Customer Advances and Customer Deposits).</t>
  </si>
  <si>
    <t xml:space="preserve">Removes the impact of the adder schedule revenues and related expenses, such as Schedule 59 Residential Exchange credit, Schedule 75 Decoupling Rebate/Surcharge, Schedule 91 Tariff Rider (DSM), Schedule 92 Low Income Rate Assistance Program Rate, Schedule 93 ERM rebate, Schedule 94 BPA rebate, Schedule 95 Optional Renewable and Schedule 98 REC Revenue Surcharge/Rebate since these items are recovered/rebated by separate tariffs and, therefore, are not part of base rates.  </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</si>
  <si>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</si>
  <si>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rebate revenue as well as the deferral and amortization amounts and certain directly assigned power costs and net transmission costs associated with the ERM.</t>
  </si>
  <si>
    <t>This adjustment normalizes major maintenance expense associated with Avista’s Colstrip/Coyote Springs II (CS2) thermal projects.  In Order 05, page 56, paragraph 153 of Docket No. UE-150204, the Commission ordered the Company, for regulatory purposes, to normalize and recover its major maintenance expense associated with these plants over a three-year period for Colstrip and four-year period for CS2 to match the major maintenance cycles for each plant.</t>
  </si>
  <si>
    <t>50% Equity / 50% Debt</t>
  </si>
  <si>
    <t>Rate Year 2</t>
  </si>
  <si>
    <t>PRO FORMA STUDY</t>
  </si>
  <si>
    <t>Miscellaneos Items</t>
  </si>
  <si>
    <t>DOCKETS UE-190334, UG-190335, UE-190222 (ERM)</t>
  </si>
  <si>
    <t>Remove AMI Rate Base</t>
  </si>
  <si>
    <t xml:space="preserve">Removes AMI Rate Base included in 2018 test period. </t>
  </si>
  <si>
    <t>Restate 2018 AMA Rate Base to EOP</t>
  </si>
  <si>
    <t>Pro Forma Insurance</t>
  </si>
  <si>
    <t>Pro Forma 2019 Major Capital Adds</t>
  </si>
  <si>
    <t>Pro Forma Fee Free Amortization</t>
  </si>
  <si>
    <t>PF Normalize CS2/Colstrip Major Maintenance</t>
  </si>
  <si>
    <t>Pro Forma Colstrip Amortization</t>
  </si>
  <si>
    <t>Revenue Growth Rate</t>
  </si>
  <si>
    <t>Office Space Charges to Non-Utility</t>
  </si>
  <si>
    <t>Pro Forma LEAP Deferral Amortization</t>
  </si>
  <si>
    <t>Pro Forma Insurance Expense</t>
  </si>
  <si>
    <t xml:space="preserve">Pro Forma Depreciation Expense </t>
  </si>
  <si>
    <t>Pro Forma 2019 Major Capital Additions</t>
  </si>
  <si>
    <t>• No change to basic charge of $9.00
• Uniform % increase to Blocks in 2020
• Uniform ¢ increase to Blocks in 2021</t>
  </si>
  <si>
    <t>• No change to Customer Charge of $20.00.
• Increase Demand from $6.50 to $7.00/kW in 2020, no change in 2021
• Uniform % Blocks in 2020
• Uniform ¢ Blocks in 2021</t>
  </si>
  <si>
    <t>• Minimum Demand increases from $500 to $550 in 2020, no change in 2021
• Increase Demand from $6.50 to $7.00/kW in 2020, no change in 2021
• Uniform % Blocks in 2020
• Uniform ¢ Blocks in 2021</t>
  </si>
  <si>
    <t>• Minimum Demand from $24000 to $26500 in 2020, no change in 2021
• Increase Demand from $6.50 to $7.00/kVA in 2020, no change in 2021
• Uniform % Blocks in 2020
• Uniform ¢ Blocks in 2021</t>
  </si>
  <si>
    <t>• No change to  Customer Charge of $20.00
• Uniform % Blocks in 2020
• Uniform ¢ Blocks in 2021</t>
  </si>
  <si>
    <t>• No change in 2020 or 2021
• Add banded LED rates to Schedule 46 and discontinue the Custom Light Calculation
• Housekeeping to mostly remove lighting options no longer used by customers</t>
  </si>
  <si>
    <t>Decoupling</t>
  </si>
  <si>
    <t>Extend the Decoupling Mechanisms through March 31, 2025; modify the Decoupling Mechanisms related to the treatment of new customers added after a new decoupling base is set in a general rate case; change the effective date of the annual tariff revisions from November 1st to August 1st of every year; and implement an annual true-up to the mechanisms</t>
  </si>
  <si>
    <t>Extend the Decoupling Mechanisms through March 31, 2025; modify the Decoupling Mechanisms related to the treatment of new customers added after a new decoupling base is set in a general rate case; change the effective date of the annual tariff revisions from November 1st to August 1st of every year; implement an annual true-up to the mechanisms; extend the natural gas quarterly reporting requirements from 45 to 60 days; and approve a natural gas conservation target of 5% with penalties.</t>
  </si>
  <si>
    <t>• No change to Basic Charge of $9.50/month
• Uniform percentage to Blocks 1 and 2 in 2020
• Uniform cents to Blocks 1 and 2 in 2021</t>
  </si>
  <si>
    <t>• Uniform percentage to the first three blocks in 2020
• Uniform cents to all blocks in 2021</t>
  </si>
  <si>
    <t>• Increase Minimum Demand from $550 to $625 in 2020, no change in 2021
• Remaining to blocks on uniform percentage basis in 2020
• Remaining to blocks on uniform cents basis in 2021</t>
  </si>
  <si>
    <t>Tariff Housekeeping</t>
  </si>
  <si>
    <t xml:space="preserve">Eliminate rate components portion of the Other Charges section on tariff sheets.  </t>
  </si>
  <si>
    <t xml:space="preserve">Uniform % of Margin increase to all schedules for 2020 at full revenue requirement.  At a lower revenue requirement, Schedules 101/102 would receive the same increase as the initial filing, Schedule 146 would continue to receive a uniform % increase and any remaining revenue would be applied equally to Schedules 111/112/116 and 131/132. Pro-rata allocation of 2020 increase for 2021 admininstered through a separate tariff (Schedule 196) on uniform cents to the blocks </t>
  </si>
  <si>
    <t>• Increase Minimum Charge and Block 1 based on Schedule 101 Basic &amp; Volumetric Changes in 2020
• Add two additional rate blocks similar to Schedule 121.  Uniform percentage to Blocks 2 - 5 in 2020
• Uniform cents to all blocks in 2021</t>
  </si>
  <si>
    <t>Results of Operations - actual operating results and total net rate base experienced by the Company for the twelve-month period ending December 31, 2018 on an average-of-monthly-average (AMA) basis.</t>
  </si>
  <si>
    <t>Adjusts ADFIT rate base balance reflects the deferred tax balances arising from accelerated tax depreciation (Accelerated Cost Recovery System, or ACRS, and Modified Accelerated Cost Recovery, or MACRS) and bond refinancing premiums.</t>
  </si>
  <si>
    <t xml:space="preserve">Includes Working Capital using the Investor Supplied Working Capital (ISWC) methodology consistent with Docket No. UE-170485 and UE-170486. </t>
  </si>
  <si>
    <t xml:space="preserve">Restates the accrued property tax during the test period to actual property tax paid during 2018. </t>
  </si>
  <si>
    <t xml:space="preserve">Restates recorded regulatory expense for the twelve-months-ended December 31, 2018 to reflect the UTC assessment rates applied to revenues for the test period and the actual levels of FERC fees paid during the test period.  </t>
  </si>
  <si>
    <t>FIT/DFIT/ ITC Expense</t>
  </si>
  <si>
    <t xml:space="preserve">Removes the remaining portion of office space costs associated with subsidiary/non-utility activities not previously removed during the test period. </t>
  </si>
  <si>
    <t>Ten-year amortization of net gains realized from the sale of real property disposed of between 2009 and December 31, 2018.</t>
  </si>
  <si>
    <t xml:space="preserve">This adjustment restates actual O&amp;M incentive compensation expense recorded in 2018 to reflect a six-year average (2013-2018) of actual payouts. The use of a six-year average of payouts is consistent with Staff’s methodology approved by the Commission in Order No. UE-170485 and UG-170486.  </t>
  </si>
  <si>
    <t>This adjustment restates the actual power supply costs for the test year ending December 31, 2018 to the level currently authorized in Case No. UE-170485. This includes Washington’s share using the current authorized Production/Transmission Ratio (P/T Ratio) of 65.39%.</t>
  </si>
  <si>
    <t>This adjustment reflects net plant after ADFIT as of December 31, 2018 on an AMA basis per results of operations, adjusted to reflect net plant after ADFIT to a 2018 EOP basis per results of operations. Depreciation at December 31, 2018 was also adjusted to reflect for annual depreciation expense.</t>
  </si>
  <si>
    <r>
      <t xml:space="preserve">This adjustment adjusts </t>
    </r>
    <r>
      <rPr>
        <u/>
        <sz val="12"/>
        <color theme="1"/>
        <rFont val="Calibri"/>
        <family val="2"/>
        <scheme val="minor"/>
      </rPr>
      <t>certain</t>
    </r>
    <r>
      <rPr>
        <sz val="12"/>
        <color theme="1"/>
        <rFont val="Calibri"/>
        <family val="2"/>
        <scheme val="minor"/>
      </rPr>
      <t xml:space="preserve"> electric items included in restating adjustment (1.02), on an AMA 2018 Commission Basis level to AMA for the rate period (April 1, 2020 – March 31, 2021), consistent with prior Commission orders.  This adjustment also reduces amortization expense and/or removes any regulatory rate base balance that are expired during the rate year.  </t>
    </r>
  </si>
  <si>
    <t>Reflects  changes to test period union and non-union wages and salaries to reflect increases through 2019. Union salary increases for 2020 are also included in accordance with union contract terms.</t>
  </si>
  <si>
    <t xml:space="preserve">Reflects actual salary levels in effect as of March 2019, allocated between Utility at 90% and Non-Utility at 10% – this reallocation removes the impact of Hydro One labor expenses included in the 2018 test period, reflecting allocation levels (90%/10%) consistent with Order No. UE-170485. </t>
  </si>
  <si>
    <t>Adjusts the twelve-months ended December 31, 2018 Retirement Plans (401(k) and Pension), and Medical insurance for active employees and for those retired (post-retirement medical) to the expected amount for 2020, based on independent consultant information.</t>
  </si>
  <si>
    <t xml:space="preserve">Adjusts the 2018 level of insurance expense for general liability, directors and officers (“D&amp;O”) liability, and property insurance to the level of insurance expense the Company will experience during the rate year.  The amount included for D&amp;O insurance is reduced by 10% per Docket Nos. UE-090134 and UG-090135.  </t>
  </si>
  <si>
    <t xml:space="preserve">This adjustment reflects incremental increases in information services and technology expenses above the 2018 test year, primarily associated with signed contracts for products and services, licensing and maintenance fees, and other costs.  </t>
  </si>
  <si>
    <t>Pro Forma Depreciation Expense</t>
  </si>
  <si>
    <t xml:space="preserve">This adjustment reflects the revised depreciation rates approved by the Commission in Order 04 of Dockets UE-180167 and UG-180168 on March 25, 2019. </t>
  </si>
  <si>
    <t>This adjustment restates the 2018 level of property tax expense included in adjustment (2.02) Restate 2018 Property Tax, to the level of property tax expense the Company will experience during the rate year.  The property on which the tax is calculated is the property value as of December 31, 2018.</t>
  </si>
  <si>
    <t xml:space="preserve">This adjustment reflects increases related to certain 2019 “major” capital additions, together with associated A/D and ADFIT.  This adjustment also includes associated depreciation expense for these “major” 2019 additions.  For this adjustment, the determination of “major projects” was based on any project, on a system basis, that was greater than $5 million. </t>
  </si>
  <si>
    <t>For this adjustment, the Company reviewed large capital additions in 2019 to determine any offsets (e.g., reduced O&amp;M costs, etc.) resulting in rate period reductions effective April 1, 2020.  Maintenance records were reviewed to determine whether any specific maintenance costs were incurred in the test period that would be reduced or eliminated by the investment for that capital project. Those reductions in costs were quantified and included as a reduction to O&amp;M.</t>
  </si>
  <si>
    <t>This adjustment reflects the annual expense associated with the “fee-free” payment expense incurred during the rate year, as well as the annual amortization expense as a result of amortizing the “fee-free” payments deferred from February 2017 through March 2020 over a two year period beginning April 1, 2020.</t>
  </si>
  <si>
    <t>This adjustment reflects the Company’s proposed treatment to recover its investment in Colstrip Units 3 and 4 after reflecting an accelerated depreciation rate of 2027. This approach is consistent with that agreed to by the Parties in its Depreciation proceeding (Docket No. UE-180167), prior to the Commission ordering this issue be determined in this GRC. The Company also stated it would update its adjustment to reflect the finalization of the “100% Clean” legislation requiring the removal of coal in Washington State by 2025.</t>
  </si>
  <si>
    <t xml:space="preserve">This adjustment reflects reflects an increase to the normalized major maintenance expense included above in restating adjustment (2.17), which reflected normalized Coyote Springs 2 (CS2)/Colstrip major maintenance for the 2018 historical test period. This adjustment reflects the normalized level of major maintenance related to the Company’s CS2/Colstrip facilities, expected during the rate period effective beginning April 1, 2020.    </t>
  </si>
  <si>
    <t>PUBLIC COUNSEL</t>
  </si>
  <si>
    <t>AWEC</t>
  </si>
  <si>
    <t>The Sierra Club</t>
  </si>
  <si>
    <t>NWEC</t>
  </si>
  <si>
    <t>This adjustment changes January 2018 through December 2018 test period customers and usage for any known and measurable (pro forma) changes. In addition, the adjustment re-prices billed, unbilled, and weather adjusted usage at the base tariff rates approved for 2018, as if the May 1, 2018 base tariff rates were effective for the full 12-months of the test year.  This adjustment also removes the impact of 2018 decoupling deferrals (GRC resets the base), decoupling earnings sharing and associated 2017 Tax Reform deferrals (January – April 2018).</t>
  </si>
  <si>
    <t>This adjustment changes January 2018 through December 2018 test period customers and usage for any known and measurable (pro forma) changes. In addition, the adjustment re-prices billed, unbilled, and weather adjusted usage at the base tariff rates approved for 2018, as if the May 1, 2018 base tariff rates were effective for the full 12-months of the test year.  This adjustment also removes the impact of 2018 decoupling deferrals (GRC resets the base), decoupling earnings sharing and associated 2017 Tax Reform deferrals (January – April 2018).  This adjustment also eliminates Schedule 150 Gas Cost revenue and the associated cost of purchased gas.</t>
  </si>
  <si>
    <t xml:space="preserve">This adjustment adjusts the existing LEAP deferral amortization expense and rate base balance recorded in 2018, to reflect the revised LEAP AMA rate base (net of ADFIT ) balances for Rate Year 1 (April 1, 2020 – March 31, 2021). </t>
  </si>
  <si>
    <t>Effective 4/1/2021</t>
  </si>
  <si>
    <r>
      <rPr>
        <b/>
        <u/>
        <sz val="10.8"/>
        <color theme="1"/>
        <rFont val="Calibri"/>
        <family val="2"/>
      </rPr>
      <t>2020:</t>
    </r>
    <r>
      <rPr>
        <sz val="12"/>
        <color theme="1"/>
        <rFont val="Calibri"/>
        <family val="2"/>
        <scheme val="minor"/>
      </rPr>
      <t xml:space="preserve">
Schedule 1/2 110% of overall base revenue % increase  
Schedule 11/12 and 41 -48 no base revenue % increase 
Equal % of revenue increase to all other schedules
</t>
    </r>
    <r>
      <rPr>
        <b/>
        <u/>
        <sz val="12"/>
        <color theme="1"/>
        <rFont val="Calibri"/>
        <family val="2"/>
        <scheme val="minor"/>
      </rPr>
      <t>2021:</t>
    </r>
    <r>
      <rPr>
        <sz val="12"/>
        <color theme="1"/>
        <rFont val="Calibri"/>
        <family val="2"/>
        <scheme val="minor"/>
      </rPr>
      <t xml:space="preserve">
Pro-rata allocation of 2020 increase, admininstered through a separate tariff (Schedule 96) on uniform ¢ to the blocks </t>
    </r>
  </si>
  <si>
    <t>Discontinue Schedules 121/122/126 and merge with Schedules 111/112/126</t>
  </si>
  <si>
    <t>The Commission consolidated ERM Docket UE-190222 with GRC Docket UE-190334, stating: "The Commission is also persuaded that consolidation of these dockets is appropriate because it will allow the Commission, as well as the parties, to more efficiently direct their resources. Additionally, consolidation will create greater rate stability for customers because the rate impact, if any, of Avista’s general rate case will align with the commencement of the return of the ERM balance, thereby avoiding additional and frequent rate fluctuations."</t>
  </si>
  <si>
    <t>ERM Consolidation                                     Docket UE-190222</t>
  </si>
  <si>
    <t>Low-income Weatherization Funding</t>
  </si>
  <si>
    <t>Low-income Weatherization Program Adjustments</t>
  </si>
  <si>
    <t xml:space="preserve">LIRAP </t>
  </si>
  <si>
    <t>Disconnection reporting</t>
  </si>
  <si>
    <t>This matrix is for general  informational and reference purposes only  and is non-binding.   A party’s failure to provide a statement on an issue  does not constitute agreement by that party to the position of any other party.  Parties reserve the right to modify positions or take positions on new issues as the case develops.   Party positions are determined on the basis of the evidentiary record, pleadings and briefs on file in the record.</t>
  </si>
  <si>
    <t>Adjusts the FIT and DFIT calculated at 21% within Results of Operations. This adjustment also adjusts the appropriate level of investment tax credits on qualified generation.</t>
  </si>
  <si>
    <t xml:space="preserve">Adjusts the FIT and DFIT calculated at 21% within Results of Operations. </t>
  </si>
  <si>
    <t>The Partial Multiparty Settlement Stipulation resolves all issues in this proceeding, with the exception of (1) the Company’s decoupling proposal, which is not subject to any agreement among any of the parties; (2) the natural gas revenue requirement of $8.0 million, which Public Counsel does not support; and (3) the remaining Energy Recovery Mechanism (“ERM”) issues in UE-190222 (that are not otherwise addressed in the investigation being conducted in UE-190882).</t>
  </si>
  <si>
    <t>Partial Multiparty Settlement</t>
  </si>
  <si>
    <t xml:space="preserve">"BLACK BOX" </t>
  </si>
  <si>
    <t>Pro Forma Revenue Requirement Effective 4/1/2020 (000s)</t>
  </si>
  <si>
    <t>1-Year revenue change agreed to only</t>
  </si>
  <si>
    <t>48.5% Equity / 51.5% Debt</t>
  </si>
  <si>
    <t xml:space="preserve">On-Bill Repayment/Financing Program </t>
  </si>
  <si>
    <t>Renewables to Benefit Low-Income</t>
  </si>
  <si>
    <t>Transportation</t>
  </si>
  <si>
    <t>Natural Gas Special Contracts</t>
  </si>
  <si>
    <t>Inland Empire Paper (IEP) Special Contract</t>
  </si>
  <si>
    <t xml:space="preserve">See miscellaneous items in electric section, i.e. Low-Income Weatherization, LIRAP funding, etc.  </t>
  </si>
  <si>
    <t>Miscellaneous Items:</t>
  </si>
  <si>
    <t>Colstrip Capital Investment Limitations</t>
  </si>
  <si>
    <t xml:space="preserve">Colstrip Capital beyond 12.31.2017 - </t>
  </si>
  <si>
    <t>Colstrip Transmission Planning</t>
  </si>
  <si>
    <t>Colstrip Community Transition Fund</t>
  </si>
  <si>
    <t>On rebuttal Avista modified its proposed Decoupling Mechanisms to exclude treatment of new customers added after a new decoupling base is set in a general rate case.  All else remains the same as filed.</t>
  </si>
  <si>
    <t>Decoupling - As Filed</t>
  </si>
  <si>
    <t>Decoupling - Rebuttal</t>
  </si>
  <si>
    <t>Public Counsel, however, does not agree or support the overall change in natural gas revenue requirement.</t>
  </si>
  <si>
    <t>"BLACK BOX" Electric Revenue Requirement - With the exception of certain items specifically called out below (e.g., cost of capital), the overall electric revenue requirements of $28.5M is part of a “black box” settlement, reflecting the give-and-take on multiple issues.  See Stipulation Paragraph 9.</t>
  </si>
  <si>
    <t>BLACK BOX Natural Gas Revenue Requirement - Further, with the exception of certain items specifically called out below (e.g., cost of capital), the overall natural gas revenue requirements are part of a “black box” settlement, reflecting the give-and-take on multiple issues.  (Public Counsel, however, does not agree or support the overall change in natural gas revenue requirement.)  See Stipulation Paragraph 9.</t>
  </si>
  <si>
    <t>The Parties agree to the natural gas LEAP deferral amortization as filed by the Company (Exh. EMA-1T at 45: 9-14).  See Stipulation Paragraph 14. e.</t>
  </si>
  <si>
    <t>The Parties agree to the natural gas Fee Free deferral amortization as filed by the Company (Exh. EMA-1T at 58: 3-14). See Stipulation Paragraph 14. e.</t>
  </si>
  <si>
    <t>The Parties agree to the electric Fee Free deferral amortization as filed by the Company (Exh. EMA-1T at 58: 3-14).  See Stipulation Paragraph 14. e.</t>
  </si>
  <si>
    <t>See Stipulation Paragraph 10.</t>
  </si>
  <si>
    <t xml:space="preserve">See Stipulation, paragraph 13, starting at page 6, for detailed agreement. </t>
  </si>
  <si>
    <t>See Stipulation Paragraph 11.  See Stipulation Atachment A, Pg. 1</t>
  </si>
  <si>
    <t>• No change to basic charge of $9.00
• Uniform % increase to Blocks     See Stipulation Paragraph 11.</t>
  </si>
  <si>
    <t>• No change to Customer Charge of $20.00.
• Increase Demand from $6.50 to $7.00/kW
• Uniform % Blocks                             See Stipulation Paragraph 11.</t>
  </si>
  <si>
    <t>• Minimum Demand from $24000 to $30,650
• Increase Demand from $6.50 to $8.30/kVA
• No Change to Blocks
• PVD; 60-115kv from $1.10/kva to $1.52/kva and 115kv from $1.40/kva to $1.93/kva         See Stipulation Paragraph 11.</t>
  </si>
  <si>
    <t>• No change to  Customer Charge of $20.00
• Uniform % Blocks    See Stipulation Paragraph 11.</t>
  </si>
  <si>
    <t>• Uniform percentage change
• Add banded LED rates to Schedule 46 and discontinue the Custom Light Calculation
• Housekeeping to mostly remove lighting options no longer used by customers   See Stipulation Paragraph 11.</t>
  </si>
  <si>
    <t>The Parties agree to increase low-income weatherization funding by $650,000, from $2.35 million to $3.0 million, effective August 1, 2020.                                 See Stipulation Paragraph 14 a.</t>
  </si>
  <si>
    <t>The Parties also agree that, as a part of its Low Income Weatherization Program, the direct agency project coordination rate would increase to 20% and the agency indirect rate would increase to 10%, for a combined total 30% agency rate. There will be periodic review of these percentages by the Energy Efficiency Advisory Group.  In addition, repair-related expenses will be an allowable use of low-income weatherization funds.   The total allowance for Health, Safety &amp; Repair will increase from 15% to 30% of a project’s total expense.  See Stipulation Paragraph 14 a.</t>
  </si>
  <si>
    <t>LIRAP funding will increase by the formula used in the current LIRAP five year plan - i.e., 7% or 2-times the residential base rate increase whichever is greater, through Avista’s next GRC.  Natural gas base rates, for purposes of LIRAP funding, include the final approved base tariff rates as well as the then-current Schedule 150 (Purchase Gas Adjustment) rates.   See Stipulation Paragraph 14 b.</t>
  </si>
  <si>
    <t>Avista agrees to gather disconnection data as listed in The Energy Project’s prefiled response testimony, to report the data annually to the Commission and Public Counsel, and to develop a Disconnection Reduction Plan that will limit disconnections prospectively.  This plan will be developed through the Energy Assistance Advisory Group with a recommendation to the Commission no later than one year after the date of the Commission order addressing the Stipulation.  See Stipulation Paragraph 14 c.</t>
  </si>
  <si>
    <t>Avista will provide a proposal for the Energy Efficiency Advisory Group (EEAG) for on-bill repayment/financing programs for residential and small business customers (Schedules 1, 11, and 101). Avista will incorporate feedback from the EEAG in the final program designs by January 2, 2021. If Avista and the EEAG reach agreement on program terms and design, the Company will file the programs with the Commission such that the programs are implemented by September 30, 2021. Based on the outcome of discussions with the EEAG, the Company may file small business and residential programs together or individually with the Commission. The Company will file a status report with the Commission if agreement is not reached with the EEAG for programs offered to the enumerated customer classes by September 30, 2021. Development costs associated with this program will be recoverable from customers and means of recovery will be addressed in a future GRC.  See Stipulation Paragraph 14 d.</t>
  </si>
  <si>
    <t>Avista commits to discuss potential renewable programs for low-income customers within the confines of the Energy Assistance Advisory Group.  See Stipulation Paragraph 14 f.</t>
  </si>
  <si>
    <t>Avista is currently developing its Electric Vehicle Supply Equipment (EVSE) plan, consistent with new legislation.  Avista will work with the EVSE working group to finalize such a filing.  Avista is supportive of a 30% goal of program funds to be dedicated to low-income transportation electrification on an aspirational basis, and will consider transportation electrification impacts in demand response pilots and integrated resource planning.  See Stipulation Paragraph 14 g.</t>
  </si>
  <si>
    <t>Avista and IEP, with Commission Staff participation, will negotiate in good faith and using best efforts, to reach agreement on a special contract.  If the parties affected by this term are unable to reach agreement on a special contract, they will seek resolution through binding arbitration, under Commission auspices.  In that case, the final determination of the arbitration shall be filed with the Commission.  In addition, IEP shall have the option, at its sole discretion, to forego a Special Contract in favor of remaining on Schedule 25.  The effective date of an approved Special Contract will coincide with the rate-effective date of Avista’s next electric general rate case, to avoid potential lost margin.  By joining this agreement, each Party agrees not to contest the Special Contract on the basis that IEP is not eligible to negotiate a Special Contract, but no Party is agreeing to the existence of future lost margins, or to the allocation of those lost margins to any customer class, and Parties reserve the right to address those issues, or any other issues, in a future rate case, or other appropriate proceeding.  See Stipulation Paragraph 14 i.</t>
  </si>
  <si>
    <t>Avista agrees that it will not support capital expenditures at Colstrip that go beyond routine capital maintenance costs that extend the plant’s operational life beyond December 31, 2025.  Capital costs associated with protecting human health and safety are generally acceptable to the Parties. Avista recognizes and confirms that all Colstrip capital expenditures after December 31, 2017, will be subject to a prudence determination in future rate proceedings and Avista will provide detailed information, including a complete record of the decision making, and a full accounting of the costs related to those project expenditures on an annual basis. This means that Colstrip capital additions after December 31, 2017, and the costs associated with the installation of SmartBurn on Units 3 and 4, are not included in Avista’s rate base at this time.  See Stipulation Paragraph 14 j.</t>
  </si>
  <si>
    <t xml:space="preserve">For Colstrip generation assets beyond 12.31.2017, including the installation costs of SmartBurn in Units 3 and 4, that have been excluded here for prudence review in the next GRC, the Company would defer (with a carrying charge of the FERC rate) the incremental accelerated depreciation on these assets to 2025 (beginning April 1, 2020) until these assets are either included in rates or deemed imprudent in the next GRC, and if found imprudent would be written off at that time along with any deferred depreciation expense and carrying charges. Therefore, recovery of the deferred balance would be determined in the next GRC.   See Stipulation Paragraph 14 j., footnote 14. </t>
  </si>
  <si>
    <t>Avista will continue to work with the other Path 8 (MT-to-NW) owners (Northwestern Energy and BPA) to resolve questions surrounding the ability of new generation to use the Colstrip line once Colstrip Units 1 and 2 retire, and also when Units 3 and/or 4 retire.  At least one year prior to any closure of Colstrip Units 3 and/or 4, Avista will develop a transition plan for its Colstrip transmission assets. Avista will hold at least one workshop with Commission Staff and stakeholders to determine the transition plan’s impacts on Washington ratepayers. Avista will file the transition plan with the Commission.  See Stipulation Paragraph 14 k.</t>
  </si>
  <si>
    <t>A Colstrip Community Transition Fund of $3.0 million will be funded 50% (or $1.5 million) from customers) and 50% (or $1.5 million) from Avista’s shareholders.  The shareholder portion would be funded on April 1, 2020 after the Settlement Stipulation is approved by the Commission. The customer portion of $1.5 million would be funded on April 1, 2020 and deferred for future rate recovery without a carrying charge. The customer contribution does not increase the agreed-to electric revenue requirement of $28.5 million. Avista shall administer the funds and shall consult with any Party that expresses interest, including but not limited to NWEC and Sierra Club, but the ultimate decisions about how the funds are administered shall be made by Avista. Avista shall administer funds consistent with the terms of this settlement provision.  It is the intent of the Parties to ensure that local residents of Rosebud County, governments (City of Colstrip, Rosebud County, and/or Northern Cheyenne Tribal Government), labor organizations, and tribal members such as the Northern Cheyenne and Crow will receive benefits from these funds. Entities will be able to apply for grants to fund education, worker re-training, low income energy efficiency or renewable energy programs, or other such projects that have a local benefit related to helping the community transition away from economic activity related to coal-fired generation. No projects that fund fossil fuels are eligible. This commitment is not intended as a “cap” or limitation on the amount that Avista may ultimately contribute to help the Colstrip community transition from coal-fired generation.  See Stipulation Paragraph 14 l.</t>
  </si>
  <si>
    <t>No RGR agreed to</t>
  </si>
  <si>
    <t>Uniform % of Margin increase to all schedules                                                   See Stipulation Paragraph 11.  See Stipulation Atachment A, Pg. 1</t>
  </si>
  <si>
    <t xml:space="preserve">• No change to Basic Charge of $9.50/month
• Uniform percentage to Blocks 1 and 2    See Stipulation Paragraph 11. 
</t>
  </si>
  <si>
    <t xml:space="preserve">• Increase Minimum Charge and Block 1 based on Schedule 101 Basic &amp; Volumetric Changes
• Add two additional rate blocks similar to Schedule 121.  Uniform percentage to Blocks 2 - 5                                      See Stipulation Paragraph 11. </t>
  </si>
  <si>
    <t xml:space="preserve">Discontinue Schedules 121/122/126 and merge with Schedules 111/112/126              See Stipulation Paragraph 11. </t>
  </si>
  <si>
    <t xml:space="preserve">• Uniform percentage to the first three blocks                            See Stipulation Paragraph 11. 
</t>
  </si>
  <si>
    <t xml:space="preserve">• Increase Minimum Demand from $550 to $625 
• Remaining to blocks on uniform percentage basis            See Stipulation Paragraph 11. 
</t>
  </si>
  <si>
    <t>Avista will review all Natural Gas Special Contracts to ensure the economic feasibility of each, or renegotiate any contract not in compliance, by May 1, 2021. The scope of this review will not include a reexamination of the bypass feasibility of existing Natural Gas Special Contracts customers.   See Stipulation Paragraph 14 h.</t>
  </si>
  <si>
    <t>The Parties agree that the final ERM customer deferred balance approved by the Commission in Docket UE-190222  will be returned to customers over a two-year period beginning April 1, 2020 through March 31, 2022, through Tariff Schedule 93, except for $0.5 million, which will be applied to the accelerated Colstrip production plant depreciation expense of $2.6 million for the rate year beginning April 1, 2020.  The allocation of the refund amounts across rate schedules will be consistent with the Company’s proposal contained in Exh. PDE-1T at 6:6-9 in Docket UE-190222.      Currently, the ERM refund balance stands at $24.7 million, based on previously reviewed ERM entries through 2017.  Additional ERM entries for 2018 are currently under review in Docket UE-190222 and UE-190882, but if approved, would increase the total deferral balance to $34.4 million.See Stipulation Paragraph 12.</t>
  </si>
  <si>
    <t xml:space="preserve"> January 14, 2020</t>
  </si>
  <si>
    <t>Staff supports Avista’s as filed and rebuttal case on decoupling. Staff is neutral towards NWEC’s proposal to change to a 20-year moving average for weather, and the recommendation to increase spending on low-income conservation programs. Staff opposes NWEC’s proposal to have a combined five percent conservation adder for electricity and natural gas conservation. Staff believes Public Counsel’s responsive testimony moot given the recent Commission decision on the intent of decoupling in the 2018 NW Natural GRC Order 6. Staff also opposes Public Counsel’s two proposed mechanical changes to the decoupling mechanism.</t>
  </si>
  <si>
    <t>• Minimum Demand increases from $500 to $550 
• Increase Demand from $6.50 to $7.00/kW
• Uniform % Blocks 
See Stipulation Paragraph 11.</t>
  </si>
  <si>
    <t xml:space="preserve">Public Counsel recommends that the Commission reaffirm its stance that Avista's net power cost calculations are directionally biased.  Avista's process for setting 2018 net power costs was biased, and the biases and errors should be fixed before its next rate case. </t>
  </si>
  <si>
    <t>Public Counsel does not support the Company's proposed changes to decoupling and remains concerned about the overall effectiveness of the mechanism as it relates to the stated goals at inception. If the Commission intends to continue the mechanism, they should either a) tie true ups to actual energy efficiency savings or b) tie true ups to actual, approved revenue requirement, as apposed to revenue per customer.</t>
  </si>
  <si>
    <t>Public Counsel's revenue requirement position. is not based on specific adjustments. Rather, it is based on our overall revenue requirement recommendation in Direct Testimony, adjusted for the cost of capital terms included in the Settlement Stipulation.</t>
  </si>
  <si>
    <t>NWEC recommends approving extension of decoupling mechanism with modifications: 1) require Avista use a 20-year moving average for weather and 2) changing the Company’s proposed 5% conservation target for natural gas to a combined electric and gas conservation target of 10%. The company would still be required to achieve a minimum of 5% of savings on the electric side (consistent with Avista’s current electric conservation adder), but could meet the other 5% through either electric or gas conservation programs, depending on what is most cost-effective.</t>
  </si>
  <si>
    <t>NWEC accepts this change but continues to recommend additional modifications.</t>
  </si>
  <si>
    <t>Blue Highlight - represents party positions on outstanding issues.</t>
  </si>
  <si>
    <t>Grey Highlight - represents Partial Multiparty Settlement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</si>
</sst>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17"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b/>
      <sz val="14"/>
      <color theme="1"/>
      <name val="Calibri"/>
      <family val="2"/>
      <scheme val="minor"/>
    </font>
    <font>
      <b/>
      <sz val="12"/>
      <name val="Calibri"/>
      <family val="2"/>
      <scheme val="minor"/>
    </font>
    <font>
      <b/>
      <sz val="14"/>
      <name val="Calibri"/>
      <family val="2"/>
      <scheme val="minor"/>
    </font>
    <font>
      <b/>
      <u/>
      <sz val="10.8"/>
      <color theme="1"/>
      <name val="Calibri"/>
      <family val="2"/>
    </font>
    <font>
      <b/>
      <u/>
      <sz val="12"/>
      <color theme="1"/>
      <name val="Calibri"/>
      <family val="2"/>
      <scheme val="minor"/>
    </font>
    <font>
      <u/>
      <sz val="12"/>
      <color theme="1"/>
      <name val="Calibri"/>
      <family val="2"/>
      <scheme val="minor"/>
    </font>
    <font>
      <b/>
      <sz val="11"/>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7" fillId="2" borderId="0"/>
    <xf numFmtId="43" fontId="8"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354">
    <xf numFmtId="0" fontId="0" fillId="0" borderId="0" xfId="0"/>
    <xf numFmtId="0" fontId="2" fillId="0" borderId="1" xfId="0" applyFont="1" applyFill="1" applyBorder="1" applyAlignment="1">
      <alignment horizontal="center" vertical="center"/>
    </xf>
    <xf numFmtId="3" fontId="3" fillId="0" borderId="1" xfId="0" applyNumberFormat="1" applyFont="1" applyFill="1" applyBorder="1" applyAlignment="1">
      <alignment horizontal="left" vertical="center" wrapText="1"/>
    </xf>
    <xf numFmtId="43" fontId="3" fillId="0" borderId="1" xfId="2" applyFont="1" applyFill="1" applyBorder="1" applyAlignment="1">
      <alignment horizontal="center" vertical="center"/>
    </xf>
    <xf numFmtId="5"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43" fontId="3" fillId="0" borderId="0" xfId="2" applyFont="1" applyFill="1" applyAlignment="1">
      <alignment vertical="center"/>
    </xf>
    <xf numFmtId="43" fontId="2" fillId="0" borderId="1" xfId="2" applyFont="1" applyFill="1" applyBorder="1" applyAlignment="1">
      <alignment horizontal="center" vertical="center"/>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10" fontId="3" fillId="0" borderId="2"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43" fontId="3" fillId="0" borderId="1" xfId="2" applyFont="1" applyFill="1" applyBorder="1" applyAlignment="1">
      <alignment horizontal="center" vertical="center"/>
    </xf>
    <xf numFmtId="0" fontId="3" fillId="0" borderId="1" xfId="0" applyFont="1" applyFill="1" applyBorder="1" applyAlignment="1">
      <alignment vertical="center"/>
    </xf>
    <xf numFmtId="3" fontId="2" fillId="0" borderId="1" xfId="0" applyNumberFormat="1"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41" fontId="3"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43" fontId="3" fillId="0" borderId="5" xfId="2" applyFont="1" applyFill="1" applyBorder="1" applyAlignment="1">
      <alignment horizontal="center" vertical="center"/>
    </xf>
    <xf numFmtId="5" fontId="2" fillId="0" borderId="4" xfId="0" applyNumberFormat="1" applyFont="1" applyFill="1" applyBorder="1" applyAlignment="1">
      <alignment horizontal="center" vertical="center"/>
    </xf>
    <xf numFmtId="43" fontId="3" fillId="0" borderId="1" xfId="2"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wrapText="1"/>
    </xf>
    <xf numFmtId="3" fontId="2" fillId="0" borderId="1" xfId="0" applyNumberFormat="1" applyFont="1" applyFill="1" applyBorder="1" applyAlignment="1">
      <alignment vertical="center" wrapText="1"/>
    </xf>
    <xf numFmtId="5" fontId="3" fillId="0" borderId="1" xfId="0" applyNumberFormat="1" applyFont="1" applyFill="1" applyBorder="1" applyAlignment="1">
      <alignment horizontal="center" vertical="center"/>
    </xf>
    <xf numFmtId="44" fontId="2" fillId="0" borderId="1" xfId="3" applyFont="1" applyFill="1" applyBorder="1" applyAlignment="1">
      <alignment vertical="center"/>
    </xf>
    <xf numFmtId="164" fontId="2" fillId="0" borderId="1" xfId="3" applyNumberFormat="1" applyFont="1" applyFill="1" applyBorder="1" applyAlignment="1">
      <alignment vertical="center"/>
    </xf>
    <xf numFmtId="0" fontId="2" fillId="0" borderId="3" xfId="0" applyFont="1" applyFill="1" applyBorder="1" applyAlignment="1">
      <alignment horizontal="center" vertical="center"/>
    </xf>
    <xf numFmtId="5" fontId="3" fillId="0" borderId="5" xfId="0" applyNumberFormat="1" applyFont="1" applyFill="1" applyBorder="1" applyAlignment="1">
      <alignment horizontal="center" vertical="center"/>
    </xf>
    <xf numFmtId="0" fontId="2" fillId="0" borderId="2" xfId="0" applyFont="1" applyFill="1" applyBorder="1" applyAlignment="1">
      <alignment horizontal="center" vertical="center"/>
    </xf>
    <xf numFmtId="164" fontId="2" fillId="0" borderId="1"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left" vertical="center" wrapText="1"/>
    </xf>
    <xf numFmtId="0" fontId="3" fillId="0" borderId="0" xfId="0" applyFont="1" applyFill="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43" fontId="3" fillId="0" borderId="4" xfId="2" applyFont="1" applyFill="1" applyBorder="1" applyAlignment="1">
      <alignment horizontal="center" vertical="center"/>
    </xf>
    <xf numFmtId="5" fontId="3" fillId="0" borderId="4"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quotePrefix="1"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0" xfId="0" applyFont="1" applyFill="1" applyAlignment="1">
      <alignment horizontal="center" vertical="center"/>
    </xf>
    <xf numFmtId="43" fontId="3" fillId="0" borderId="1" xfId="2" applyNumberFormat="1" applyFont="1" applyFill="1" applyBorder="1" applyAlignment="1">
      <alignment horizontal="center" vertical="center"/>
    </xf>
    <xf numFmtId="43" fontId="3" fillId="0" borderId="1" xfId="0" applyNumberFormat="1" applyFont="1" applyFill="1" applyBorder="1" applyAlignment="1">
      <alignment vertical="center" wrapText="1"/>
    </xf>
    <xf numFmtId="5" fontId="3" fillId="0" borderId="14" xfId="0" applyNumberFormat="1" applyFont="1" applyFill="1" applyBorder="1" applyAlignment="1">
      <alignment horizontal="center" vertical="center"/>
    </xf>
    <xf numFmtId="5" fontId="3" fillId="0" borderId="15" xfId="0" applyNumberFormat="1" applyFont="1" applyFill="1" applyBorder="1" applyAlignment="1">
      <alignment horizontal="center" vertical="center"/>
    </xf>
    <xf numFmtId="5" fontId="2" fillId="0" borderId="16"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3" fillId="0" borderId="0" xfId="0" applyFont="1" applyFill="1" applyBorder="1" applyAlignment="1">
      <alignment vertical="center"/>
    </xf>
    <xf numFmtId="43" fontId="3" fillId="0" borderId="2" xfId="2" applyFont="1" applyFill="1" applyBorder="1" applyAlignment="1">
      <alignment horizontal="center" vertical="center"/>
    </xf>
    <xf numFmtId="43" fontId="3" fillId="0" borderId="6" xfId="2" applyFont="1" applyFill="1" applyBorder="1" applyAlignment="1">
      <alignment horizontal="center" vertical="center"/>
    </xf>
    <xf numFmtId="3" fontId="3" fillId="0" borderId="5" xfId="0" applyNumberFormat="1" applyFont="1" applyFill="1" applyBorder="1" applyAlignment="1">
      <alignment vertical="center" wrapText="1"/>
    </xf>
    <xf numFmtId="43" fontId="3" fillId="0" borderId="8" xfId="2" applyFont="1" applyFill="1" applyBorder="1" applyAlignment="1">
      <alignment horizontal="center" vertical="center"/>
    </xf>
    <xf numFmtId="3" fontId="3" fillId="0" borderId="16" xfId="0" applyNumberFormat="1" applyFont="1" applyFill="1" applyBorder="1" applyAlignment="1">
      <alignment vertical="center" wrapText="1"/>
    </xf>
    <xf numFmtId="10" fontId="3" fillId="0" borderId="1" xfId="0" applyNumberFormat="1" applyFont="1" applyFill="1" applyBorder="1" applyAlignment="1">
      <alignment horizontal="left" vertical="center" wrapText="1"/>
    </xf>
    <xf numFmtId="0" fontId="3" fillId="0" borderId="6" xfId="0" applyFont="1" applyFill="1" applyBorder="1" applyAlignment="1">
      <alignment vertical="center" wrapText="1"/>
    </xf>
    <xf numFmtId="43" fontId="3" fillId="0" borderId="1" xfId="2" applyFont="1" applyFill="1" applyBorder="1" applyAlignment="1">
      <alignment vertical="center"/>
    </xf>
    <xf numFmtId="0" fontId="0" fillId="0" borderId="1" xfId="0" applyFill="1" applyBorder="1"/>
    <xf numFmtId="0" fontId="0" fillId="0" borderId="1" xfId="0" applyBorder="1"/>
    <xf numFmtId="0" fontId="3" fillId="0" borderId="1" xfId="0" applyFont="1" applyFill="1" applyBorder="1" applyAlignment="1">
      <alignment horizontal="center" vertical="center" wrapText="1"/>
    </xf>
    <xf numFmtId="0" fontId="3"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164" fontId="3" fillId="0" borderId="5" xfId="3" applyNumberFormat="1" applyFont="1" applyFill="1" applyBorder="1" applyAlignment="1">
      <alignment vertical="center"/>
    </xf>
    <xf numFmtId="164" fontId="3" fillId="0" borderId="1" xfId="3" applyNumberFormat="1" applyFont="1" applyFill="1" applyBorder="1" applyAlignment="1">
      <alignment vertical="center"/>
    </xf>
    <xf numFmtId="5" fontId="3"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3" fontId="3" fillId="0" borderId="3" xfId="0" applyNumberFormat="1" applyFont="1" applyFill="1" applyBorder="1" applyAlignment="1">
      <alignment horizontal="left" vertical="center" wrapText="1"/>
    </xf>
    <xf numFmtId="3" fontId="3" fillId="0" borderId="2" xfId="0" applyNumberFormat="1" applyFont="1" applyFill="1" applyBorder="1" applyAlignment="1">
      <alignment horizontal="left" vertical="center" wrapText="1"/>
    </xf>
    <xf numFmtId="10" fontId="3" fillId="0" borderId="3" xfId="1" applyNumberFormat="1" applyFont="1" applyFill="1" applyBorder="1" applyAlignment="1">
      <alignment horizontal="left" vertical="center" wrapText="1"/>
    </xf>
    <xf numFmtId="10" fontId="3" fillId="0" borderId="1" xfId="1"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0" xfId="0" applyFont="1" applyFill="1" applyAlignment="1">
      <alignment vertical="center"/>
    </xf>
    <xf numFmtId="41" fontId="3"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5" fontId="3" fillId="0" borderId="2" xfId="0" applyNumberFormat="1" applyFont="1" applyFill="1" applyBorder="1" applyAlignment="1">
      <alignment horizontal="center" vertical="center"/>
    </xf>
    <xf numFmtId="41" fontId="3" fillId="0" borderId="1" xfId="0" applyNumberFormat="1" applyFont="1" applyFill="1" applyBorder="1" applyAlignment="1">
      <alignment vertical="top" wrapText="1"/>
    </xf>
    <xf numFmtId="9" fontId="2" fillId="0" borderId="1" xfId="0" applyNumberFormat="1" applyFont="1" applyFill="1" applyBorder="1" applyAlignment="1">
      <alignment vertical="top" wrapText="1"/>
    </xf>
    <xf numFmtId="44" fontId="2" fillId="0" borderId="1" xfId="3" applyFont="1" applyFill="1" applyBorder="1" applyAlignment="1">
      <alignment vertical="top" wrapText="1"/>
    </xf>
    <xf numFmtId="5" fontId="3" fillId="0" borderId="1" xfId="0" applyNumberFormat="1" applyFont="1" applyFill="1" applyBorder="1" applyAlignment="1">
      <alignment horizontal="center" vertical="center"/>
    </xf>
    <xf numFmtId="5" fontId="2" fillId="0" borderId="4"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164" fontId="2" fillId="0" borderId="1" xfId="3" applyNumberFormat="1" applyFont="1" applyFill="1" applyBorder="1" applyAlignment="1">
      <alignment vertical="center"/>
    </xf>
    <xf numFmtId="0" fontId="2" fillId="0" borderId="1" xfId="0" applyFont="1" applyFill="1" applyBorder="1" applyAlignment="1">
      <alignment horizontal="center" vertical="center"/>
    </xf>
    <xf numFmtId="5" fontId="3" fillId="0" borderId="1" xfId="0" applyNumberFormat="1" applyFont="1" applyFill="1" applyBorder="1" applyAlignment="1">
      <alignment horizontal="center" vertical="center"/>
    </xf>
    <xf numFmtId="0" fontId="3" fillId="0" borderId="0" xfId="0" applyFont="1" applyFill="1" applyAlignment="1">
      <alignment vertical="center"/>
    </xf>
    <xf numFmtId="3" fontId="2" fillId="0" borderId="1" xfId="0" applyNumberFormat="1" applyFont="1" applyFill="1" applyBorder="1" applyAlignment="1">
      <alignment vertical="center" wrapText="1"/>
    </xf>
    <xf numFmtId="44" fontId="2" fillId="0" borderId="1" xfId="3" applyFont="1" applyFill="1" applyBorder="1" applyAlignment="1">
      <alignment vertical="center"/>
    </xf>
    <xf numFmtId="5" fontId="2" fillId="0" borderId="16" xfId="0" applyNumberFormat="1" applyFont="1" applyFill="1" applyBorder="1" applyAlignment="1">
      <alignment horizontal="center" vertical="center"/>
    </xf>
    <xf numFmtId="0" fontId="3" fillId="0" borderId="10"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vertical="top"/>
    </xf>
    <xf numFmtId="0" fontId="3" fillId="0" borderId="11" xfId="0" applyFont="1" applyFill="1" applyBorder="1" applyAlignment="1">
      <alignment vertical="top"/>
    </xf>
    <xf numFmtId="0" fontId="3" fillId="0" borderId="9" xfId="0" applyFont="1" applyFill="1" applyBorder="1" applyAlignment="1">
      <alignment vertical="top"/>
    </xf>
    <xf numFmtId="0" fontId="3" fillId="0" borderId="0" xfId="0" applyFont="1" applyFill="1" applyBorder="1" applyAlignment="1">
      <alignment vertical="center" wrapText="1"/>
    </xf>
    <xf numFmtId="0" fontId="3" fillId="0" borderId="13" xfId="0" applyFont="1" applyFill="1" applyBorder="1" applyAlignment="1">
      <alignment vertical="center" wrapText="1"/>
    </xf>
    <xf numFmtId="0" fontId="3"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5" fontId="2" fillId="0" borderId="16" xfId="0" applyNumberFormat="1" applyFont="1" applyFill="1" applyBorder="1" applyAlignment="1">
      <alignment horizontal="center" vertical="center"/>
    </xf>
    <xf numFmtId="10" fontId="2" fillId="0" borderId="1" xfId="3" applyNumberFormat="1" applyFont="1" applyFill="1" applyBorder="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3"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0" fontId="3" fillId="0" borderId="2"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quotePrefix="1" applyFont="1" applyFill="1" applyBorder="1" applyAlignment="1">
      <alignment vertical="top" wrapText="1"/>
    </xf>
    <xf numFmtId="3" fontId="2" fillId="0" borderId="2" xfId="0" applyNumberFormat="1" applyFont="1" applyFill="1" applyBorder="1" applyAlignment="1">
      <alignment vertical="center" wrapText="1"/>
    </xf>
    <xf numFmtId="10" fontId="3" fillId="0" borderId="6" xfId="0" applyNumberFormat="1" applyFont="1" applyFill="1" applyBorder="1" applyAlignment="1">
      <alignment horizontal="left" vertical="center" wrapText="1"/>
    </xf>
    <xf numFmtId="10" fontId="3" fillId="0" borderId="8"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3" fontId="2" fillId="0" borderId="9" xfId="0" applyNumberFormat="1" applyFont="1" applyFill="1" applyBorder="1" applyAlignment="1">
      <alignment horizontal="left" vertical="center" wrapText="1"/>
    </xf>
    <xf numFmtId="3" fontId="2" fillId="0" borderId="8"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1" xfId="0" applyNumberFormat="1" applyFont="1" applyFill="1" applyBorder="1" applyAlignment="1">
      <alignment horizontal="lef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4" xfId="0" quotePrefix="1" applyFont="1" applyFill="1" applyBorder="1" applyAlignment="1">
      <alignment horizontal="left" vertical="top" wrapText="1"/>
    </xf>
    <xf numFmtId="0" fontId="3" fillId="0" borderId="3" xfId="0" quotePrefix="1" applyFont="1" applyFill="1" applyBorder="1" applyAlignment="1">
      <alignment horizontal="left"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 xfId="0" quotePrefix="1" applyFont="1" applyFill="1" applyBorder="1" applyAlignment="1">
      <alignment vertical="top"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0" xfId="0" applyFont="1" applyFill="1" applyBorder="1" applyAlignment="1">
      <alignment vertical="top" wrapText="1"/>
    </xf>
    <xf numFmtId="0" fontId="2" fillId="0" borderId="12" xfId="0" applyFont="1" applyFill="1" applyBorder="1" applyAlignment="1">
      <alignment horizontal="center" vertical="center"/>
    </xf>
    <xf numFmtId="0" fontId="2" fillId="0" borderId="12" xfId="0" applyFont="1" applyFill="1" applyBorder="1" applyAlignment="1">
      <alignment vertical="top" wrapText="1"/>
    </xf>
    <xf numFmtId="0" fontId="2" fillId="0" borderId="7" xfId="0" applyFont="1" applyFill="1" applyBorder="1" applyAlignment="1">
      <alignment vertical="top" wrapText="1"/>
    </xf>
    <xf numFmtId="0" fontId="9" fillId="0" borderId="0" xfId="0" applyFont="1" applyFill="1" applyBorder="1" applyAlignment="1">
      <alignment horizontal="center" vertical="center"/>
    </xf>
    <xf numFmtId="5" fontId="2" fillId="0" borderId="0"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41" fontId="3" fillId="0" borderId="16" xfId="0" applyNumberFormat="1" applyFont="1" applyFill="1" applyBorder="1" applyAlignment="1">
      <alignment horizontal="center" vertical="center" wrapText="1"/>
    </xf>
    <xf numFmtId="0" fontId="3" fillId="0" borderId="16" xfId="0" applyFont="1" applyFill="1" applyBorder="1" applyAlignment="1">
      <alignment vertical="center"/>
    </xf>
    <xf numFmtId="5" fontId="2" fillId="0" borderId="0" xfId="0" applyNumberFormat="1" applyFont="1" applyFill="1" applyBorder="1" applyAlignment="1">
      <alignment vertical="top" wrapText="1"/>
    </xf>
    <xf numFmtId="5" fontId="2" fillId="0" borderId="3" xfId="0" applyNumberFormat="1" applyFont="1" applyFill="1" applyBorder="1" applyAlignment="1">
      <alignment horizontal="center" vertical="center"/>
    </xf>
    <xf numFmtId="0" fontId="3" fillId="0" borderId="5" xfId="0" applyFont="1" applyFill="1" applyBorder="1" applyAlignment="1">
      <alignment vertical="center"/>
    </xf>
    <xf numFmtId="6" fontId="2" fillId="3" borderId="22" xfId="0" applyNumberFormat="1" applyFont="1" applyFill="1" applyBorder="1" applyAlignment="1">
      <alignment horizontal="center" vertical="center" wrapText="1"/>
    </xf>
    <xf numFmtId="41" fontId="3" fillId="3" borderId="23" xfId="0" applyNumberFormat="1" applyFont="1" applyFill="1" applyBorder="1" applyAlignment="1">
      <alignment horizontal="center" vertical="center" wrapText="1"/>
    </xf>
    <xf numFmtId="164" fontId="2" fillId="3" borderId="22" xfId="3" applyNumberFormat="1" applyFont="1" applyFill="1" applyBorder="1" applyAlignment="1">
      <alignment horizontal="center" vertical="center" wrapText="1"/>
    </xf>
    <xf numFmtId="0" fontId="10" fillId="0" borderId="2" xfId="0" quotePrefix="1" applyFont="1" applyFill="1" applyBorder="1" applyAlignment="1">
      <alignment horizontal="left" vertical="top" wrapText="1"/>
    </xf>
    <xf numFmtId="0" fontId="10" fillId="0" borderId="3" xfId="0" quotePrefix="1"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3" fillId="0" borderId="4" xfId="0" quotePrefix="1" applyFont="1" applyFill="1" applyBorder="1" applyAlignment="1">
      <alignment vertical="top" wrapText="1"/>
    </xf>
    <xf numFmtId="0" fontId="3" fillId="0" borderId="4" xfId="0" applyFont="1" applyFill="1" applyBorder="1" applyAlignment="1">
      <alignment vertical="top" wrapText="1"/>
    </xf>
    <xf numFmtId="0" fontId="3" fillId="0" borderId="3" xfId="0" applyFont="1" applyFill="1" applyBorder="1" applyAlignment="1">
      <alignment vertical="top"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0" xfId="0" applyFont="1" applyFill="1" applyAlignment="1">
      <alignment vertical="top" wrapText="1"/>
    </xf>
    <xf numFmtId="3" fontId="2" fillId="0" borderId="16" xfId="0" applyNumberFormat="1" applyFont="1" applyFill="1" applyBorder="1" applyAlignment="1">
      <alignment vertical="center" wrapText="1"/>
    </xf>
    <xf numFmtId="0" fontId="3" fillId="0" borderId="4" xfId="0" applyFont="1" applyFill="1" applyBorder="1" applyAlignment="1">
      <alignment vertical="center" wrapText="1"/>
    </xf>
    <xf numFmtId="0" fontId="3" fillId="0" borderId="4" xfId="0" applyFont="1" applyFill="1" applyBorder="1" applyAlignment="1">
      <alignment vertical="center"/>
    </xf>
    <xf numFmtId="0" fontId="3" fillId="0" borderId="12" xfId="0" applyFont="1" applyFill="1" applyBorder="1" applyAlignment="1">
      <alignment vertical="center" wrapText="1"/>
    </xf>
    <xf numFmtId="0" fontId="3" fillId="0" borderId="8" xfId="0" applyFont="1" applyFill="1" applyBorder="1" applyAlignment="1">
      <alignment vertical="center"/>
    </xf>
    <xf numFmtId="5" fontId="2" fillId="0" borderId="0" xfId="0" applyNumberFormat="1" applyFont="1" applyFill="1" applyBorder="1" applyAlignment="1">
      <alignment vertical="top"/>
    </xf>
    <xf numFmtId="5" fontId="2" fillId="0" borderId="1" xfId="0" applyNumberFormat="1" applyFont="1" applyFill="1" applyBorder="1" applyAlignment="1">
      <alignment vertical="top"/>
    </xf>
    <xf numFmtId="0" fontId="9" fillId="0" borderId="29" xfId="0" applyFont="1" applyFill="1" applyBorder="1" applyAlignment="1">
      <alignment vertical="center"/>
    </xf>
    <xf numFmtId="0" fontId="9" fillId="0" borderId="30" xfId="0" applyFont="1" applyFill="1" applyBorder="1" applyAlignment="1">
      <alignment vertical="center"/>
    </xf>
    <xf numFmtId="0" fontId="9" fillId="0" borderId="31" xfId="0" applyFont="1" applyFill="1" applyBorder="1" applyAlignment="1">
      <alignment vertical="center"/>
    </xf>
    <xf numFmtId="0" fontId="2" fillId="0" borderId="1" xfId="0" applyFont="1" applyFill="1" applyBorder="1" applyAlignment="1">
      <alignment horizontal="center" vertical="center"/>
    </xf>
    <xf numFmtId="0" fontId="3" fillId="0" borderId="4" xfId="0" quotePrefix="1" applyFont="1" applyFill="1" applyBorder="1" applyAlignment="1">
      <alignment horizontal="left" vertical="top" wrapText="1"/>
    </xf>
    <xf numFmtId="0" fontId="3" fillId="0" borderId="0" xfId="0" quotePrefix="1" applyFont="1" applyFill="1" applyBorder="1" applyAlignment="1">
      <alignment vertical="top" wrapText="1"/>
    </xf>
    <xf numFmtId="0" fontId="3" fillId="0" borderId="12" xfId="0" applyFont="1" applyFill="1" applyBorder="1" applyAlignment="1">
      <alignment vertical="top"/>
    </xf>
    <xf numFmtId="3"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3" fontId="3" fillId="0" borderId="1" xfId="0" applyNumberFormat="1" applyFont="1" applyFill="1" applyBorder="1" applyAlignment="1">
      <alignment horizontal="left" vertical="top" wrapText="1"/>
    </xf>
    <xf numFmtId="0" fontId="16" fillId="0" borderId="4" xfId="0" quotePrefix="1" applyFont="1" applyFill="1" applyBorder="1" applyAlignment="1">
      <alignment vertical="top" wrapText="1"/>
    </xf>
    <xf numFmtId="0" fontId="15" fillId="5" borderId="2" xfId="0" applyFont="1" applyFill="1" applyBorder="1" applyAlignment="1">
      <alignment horizontal="left" vertical="top" wrapText="1"/>
    </xf>
    <xf numFmtId="0" fontId="15" fillId="5" borderId="3" xfId="0" applyFont="1" applyFill="1" applyBorder="1" applyAlignment="1">
      <alignment horizontal="left" vertical="top" wrapText="1"/>
    </xf>
    <xf numFmtId="0" fontId="15" fillId="5" borderId="2"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 xfId="0" quotePrefix="1" applyFont="1" applyFill="1" applyBorder="1" applyAlignment="1">
      <alignment horizontal="center" vertical="top" wrapText="1"/>
    </xf>
    <xf numFmtId="5" fontId="2" fillId="3" borderId="29" xfId="0" applyNumberFormat="1" applyFont="1" applyFill="1" applyBorder="1" applyAlignment="1">
      <alignment horizontal="left" vertical="top" wrapText="1"/>
    </xf>
    <xf numFmtId="5" fontId="2" fillId="3" borderId="30" xfId="0" applyNumberFormat="1" applyFont="1" applyFill="1" applyBorder="1" applyAlignment="1">
      <alignment horizontal="left" vertical="top" wrapText="1"/>
    </xf>
    <xf numFmtId="5" fontId="2" fillId="3" borderId="31" xfId="0" applyNumberFormat="1"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3" borderId="2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26" xfId="0" applyFont="1" applyFill="1" applyBorder="1" applyAlignment="1">
      <alignment horizontal="left" vertical="top" wrapText="1"/>
    </xf>
    <xf numFmtId="41" fontId="2" fillId="3" borderId="20" xfId="0" applyNumberFormat="1" applyFont="1" applyFill="1" applyBorder="1" applyAlignment="1">
      <alignment horizontal="center" vertical="center" wrapText="1"/>
    </xf>
    <xf numFmtId="41" fontId="2" fillId="3" borderId="21" xfId="0" applyNumberFormat="1" applyFont="1" applyFill="1" applyBorder="1" applyAlignment="1">
      <alignment horizontal="center" vertical="center" wrapText="1"/>
    </xf>
    <xf numFmtId="5" fontId="2" fillId="3" borderId="2" xfId="0" applyNumberFormat="1" applyFont="1" applyFill="1" applyBorder="1" applyAlignment="1">
      <alignment horizontal="left" vertical="center" wrapText="1"/>
    </xf>
    <xf numFmtId="5" fontId="2" fillId="3" borderId="4" xfId="0" applyNumberFormat="1" applyFont="1" applyFill="1" applyBorder="1" applyAlignment="1">
      <alignment horizontal="left" vertical="center" wrapText="1"/>
    </xf>
    <xf numFmtId="5" fontId="2" fillId="3" borderId="3" xfId="0" applyNumberFormat="1" applyFont="1" applyFill="1" applyBorder="1" applyAlignment="1">
      <alignment horizontal="left" vertical="center" wrapText="1"/>
    </xf>
    <xf numFmtId="164" fontId="2" fillId="0" borderId="2" xfId="3" quotePrefix="1" applyNumberFormat="1" applyFont="1" applyFill="1" applyBorder="1" applyAlignment="1">
      <alignment horizontal="center" vertical="center" wrapText="1"/>
    </xf>
    <xf numFmtId="164" fontId="2" fillId="0" borderId="3" xfId="3" quotePrefix="1" applyNumberFormat="1"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6" fontId="3" fillId="0" borderId="2" xfId="0" applyNumberFormat="1" applyFont="1" applyFill="1" applyBorder="1" applyAlignment="1">
      <alignment horizontal="left" vertical="top" wrapText="1"/>
    </xf>
    <xf numFmtId="6" fontId="3" fillId="0" borderId="3" xfId="0" applyNumberFormat="1"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0" fontId="3" fillId="3" borderId="2" xfId="0" applyNumberFormat="1" applyFont="1" applyFill="1" applyBorder="1" applyAlignment="1">
      <alignment horizontal="left" vertical="center" wrapText="1"/>
    </xf>
    <xf numFmtId="10" fontId="3" fillId="3" borderId="3"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1" xfId="0" applyFont="1" applyFill="1" applyBorder="1" applyAlignment="1">
      <alignment horizontal="left" vertical="top" wrapText="1"/>
    </xf>
    <xf numFmtId="10" fontId="3" fillId="0" borderId="2"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10" fontId="3" fillId="0" borderId="2" xfId="0" applyNumberFormat="1" applyFont="1" applyFill="1" applyBorder="1" applyAlignment="1">
      <alignment horizontal="left" vertical="center" wrapText="1"/>
    </xf>
    <xf numFmtId="10" fontId="3" fillId="0" borderId="3" xfId="0" applyNumberFormat="1" applyFont="1" applyFill="1" applyBorder="1" applyAlignment="1">
      <alignment horizontal="left" vertical="center" wrapText="1"/>
    </xf>
    <xf numFmtId="3" fontId="15" fillId="5" borderId="2" xfId="0" applyNumberFormat="1" applyFont="1" applyFill="1" applyBorder="1" applyAlignment="1">
      <alignment horizontal="left" vertical="top" wrapText="1"/>
    </xf>
    <xf numFmtId="3" fontId="15" fillId="5" borderId="3" xfId="0" applyNumberFormat="1" applyFont="1" applyFill="1" applyBorder="1" applyAlignment="1">
      <alignment horizontal="left" vertical="top" wrapText="1"/>
    </xf>
    <xf numFmtId="0" fontId="15" fillId="5" borderId="2" xfId="0" quotePrefix="1" applyFont="1" applyFill="1" applyBorder="1" applyAlignment="1">
      <alignment horizontal="left" vertical="top" wrapText="1"/>
    </xf>
    <xf numFmtId="0" fontId="15" fillId="5" borderId="3" xfId="0" quotePrefix="1" applyFont="1" applyFill="1" applyBorder="1" applyAlignment="1">
      <alignment horizontal="left" vertical="top" wrapText="1"/>
    </xf>
    <xf numFmtId="1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0" fontId="3" fillId="0" borderId="2" xfId="0" applyNumberFormat="1" applyFont="1" applyFill="1" applyBorder="1" applyAlignment="1">
      <alignment horizontal="left" vertical="top" wrapText="1"/>
    </xf>
    <xf numFmtId="10" fontId="3" fillId="0" borderId="3" xfId="0" applyNumberFormat="1" applyFont="1" applyFill="1" applyBorder="1" applyAlignment="1">
      <alignment horizontal="left" vertical="top" wrapText="1"/>
    </xf>
    <xf numFmtId="0" fontId="3" fillId="0" borderId="1" xfId="0" applyFont="1" applyFill="1" applyBorder="1" applyAlignment="1">
      <alignment horizontal="center" vertical="center"/>
    </xf>
    <xf numFmtId="10" fontId="3" fillId="0" borderId="2"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10" fontId="3" fillId="3" borderId="1" xfId="1" applyNumberFormat="1" applyFont="1" applyFill="1" applyBorder="1" applyAlignment="1">
      <alignment horizontal="center" vertical="center"/>
    </xf>
    <xf numFmtId="0" fontId="3" fillId="3" borderId="1" xfId="0" applyFont="1" applyFill="1" applyBorder="1" applyAlignment="1">
      <alignment horizontal="center" vertical="center"/>
    </xf>
    <xf numFmtId="10" fontId="3" fillId="0" borderId="1" xfId="1" applyNumberFormat="1" applyFont="1" applyFill="1" applyBorder="1" applyAlignment="1">
      <alignment horizontal="center" vertical="center"/>
    </xf>
    <xf numFmtId="10" fontId="10"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10" fontId="3" fillId="3" borderId="1" xfId="0"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3" fillId="0" borderId="8" xfId="0" applyFont="1" applyFill="1" applyBorder="1" applyAlignment="1">
      <alignment horizontal="center" vertical="top" wrapText="1"/>
    </xf>
    <xf numFmtId="0" fontId="2" fillId="0" borderId="3" xfId="0" applyFont="1" applyFill="1" applyBorder="1" applyAlignment="1">
      <alignment horizontal="center" vertical="center" wrapText="1"/>
    </xf>
    <xf numFmtId="0" fontId="2" fillId="3" borderId="2" xfId="0" quotePrefix="1" applyFont="1" applyFill="1" applyBorder="1" applyAlignment="1">
      <alignment horizontal="left" vertical="top" wrapText="1"/>
    </xf>
    <xf numFmtId="0" fontId="2" fillId="3" borderId="4" xfId="0" quotePrefix="1" applyFont="1" applyFill="1" applyBorder="1" applyAlignment="1">
      <alignment horizontal="left" vertical="top" wrapText="1"/>
    </xf>
    <xf numFmtId="0" fontId="2" fillId="3" borderId="3" xfId="0" quotePrefix="1" applyFont="1" applyFill="1" applyBorder="1" applyAlignment="1">
      <alignment horizontal="left" vertical="top" wrapText="1"/>
    </xf>
    <xf numFmtId="0" fontId="2" fillId="0" borderId="13" xfId="0" quotePrefix="1" applyFont="1" applyFill="1" applyBorder="1" applyAlignment="1">
      <alignment horizontal="center" vertical="top" wrapText="1"/>
    </xf>
    <xf numFmtId="0" fontId="2" fillId="0" borderId="9" xfId="0" quotePrefix="1" applyFont="1" applyFill="1" applyBorder="1" applyAlignment="1">
      <alignment horizontal="center" vertical="top" wrapText="1"/>
    </xf>
    <xf numFmtId="3" fontId="2" fillId="0" borderId="1" xfId="0" applyNumberFormat="1" applyFont="1" applyFill="1" applyBorder="1" applyAlignment="1">
      <alignment horizontal="left" vertical="center" wrapText="1"/>
    </xf>
    <xf numFmtId="3" fontId="2" fillId="0" borderId="2" xfId="0" applyNumberFormat="1" applyFont="1" applyFill="1" applyBorder="1" applyAlignment="1">
      <alignment horizontal="left" vertical="top" wrapText="1"/>
    </xf>
    <xf numFmtId="3" fontId="2" fillId="0" borderId="3" xfId="0" applyNumberFormat="1"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0" xfId="0" applyFont="1" applyFill="1" applyAlignment="1">
      <alignment horizontal="left" vertical="top" wrapText="1"/>
    </xf>
    <xf numFmtId="0" fontId="2" fillId="0" borderId="16" xfId="0" applyFont="1" applyFill="1" applyBorder="1" applyAlignment="1">
      <alignment horizontal="center" vertical="center"/>
    </xf>
    <xf numFmtId="10" fontId="3" fillId="0" borderId="1" xfId="0" applyNumberFormat="1" applyFont="1" applyFill="1" applyBorder="1" applyAlignment="1">
      <alignment horizontal="center"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3" fontId="2" fillId="3" borderId="2" xfId="0" applyNumberFormat="1" applyFont="1" applyFill="1" applyBorder="1" applyAlignment="1">
      <alignment horizontal="left" vertical="top" wrapText="1"/>
    </xf>
    <xf numFmtId="3" fontId="2" fillId="3" borderId="4" xfId="0" applyNumberFormat="1" applyFont="1" applyFill="1" applyBorder="1" applyAlignment="1">
      <alignment horizontal="left" vertical="top" wrapText="1"/>
    </xf>
    <xf numFmtId="3" fontId="2" fillId="3" borderId="3" xfId="0" applyNumberFormat="1" applyFont="1" applyFill="1" applyBorder="1" applyAlignment="1">
      <alignment horizontal="left" vertical="top" wrapText="1"/>
    </xf>
    <xf numFmtId="0" fontId="3" fillId="0" borderId="2" xfId="0" quotePrefix="1" applyFont="1" applyFill="1" applyBorder="1" applyAlignment="1">
      <alignment horizontal="left" vertical="top" wrapText="1"/>
    </xf>
    <xf numFmtId="0" fontId="3" fillId="0" borderId="4" xfId="0" quotePrefix="1" applyFont="1" applyFill="1" applyBorder="1" applyAlignment="1">
      <alignment horizontal="left" vertical="top" wrapText="1"/>
    </xf>
    <xf numFmtId="0" fontId="3" fillId="0" borderId="3" xfId="0" quotePrefix="1"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4" borderId="12" xfId="0" applyFont="1" applyFill="1" applyBorder="1" applyAlignment="1">
      <alignment horizontal="center" vertical="center" wrapText="1"/>
    </xf>
    <xf numFmtId="0" fontId="3" fillId="0" borderId="4" xfId="0" applyFont="1" applyFill="1" applyBorder="1" applyAlignment="1">
      <alignment horizontal="left" vertical="top" wrapText="1"/>
    </xf>
    <xf numFmtId="10" fontId="3" fillId="0" borderId="6"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16" fillId="5" borderId="2" xfId="0" quotePrefix="1" applyFont="1" applyFill="1" applyBorder="1" applyAlignment="1">
      <alignment horizontal="left" vertical="top" wrapText="1"/>
    </xf>
    <xf numFmtId="0" fontId="16" fillId="5" borderId="3" xfId="0" quotePrefix="1" applyFont="1" applyFill="1" applyBorder="1" applyAlignment="1">
      <alignment horizontal="left" vertical="top" wrapText="1"/>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2" fillId="0" borderId="0" xfId="0" applyFont="1" applyFill="1" applyBorder="1" applyAlignment="1">
      <alignment horizontal="center" vertical="top" wrapText="1"/>
    </xf>
    <xf numFmtId="0" fontId="16" fillId="5" borderId="1" xfId="0" applyFont="1" applyFill="1" applyBorder="1" applyAlignment="1">
      <alignment horizontal="left" vertical="top" wrapText="1"/>
    </xf>
    <xf numFmtId="0" fontId="16" fillId="5" borderId="2"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28" xfId="0" applyFont="1" applyFill="1" applyBorder="1" applyAlignment="1">
      <alignment horizontal="left" vertical="top"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10"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10" fontId="3" fillId="0" borderId="7" xfId="0" applyNumberFormat="1" applyFont="1" applyFill="1" applyBorder="1" applyAlignment="1">
      <alignment horizontal="center" vertical="center"/>
    </xf>
    <xf numFmtId="0" fontId="2" fillId="0" borderId="7" xfId="0" applyFont="1" applyFill="1" applyBorder="1" applyAlignment="1">
      <alignment horizontal="left" vertical="center" wrapText="1"/>
    </xf>
    <xf numFmtId="5" fontId="2" fillId="3" borderId="17" xfId="0" applyNumberFormat="1" applyFont="1" applyFill="1" applyBorder="1" applyAlignment="1">
      <alignment horizontal="left" vertical="center" wrapText="1"/>
    </xf>
    <xf numFmtId="5" fontId="2" fillId="3" borderId="18" xfId="0" applyNumberFormat="1" applyFont="1" applyFill="1" applyBorder="1" applyAlignment="1">
      <alignment horizontal="left" vertical="center" wrapText="1"/>
    </xf>
    <xf numFmtId="5" fontId="2" fillId="3" borderId="19" xfId="0" applyNumberFormat="1" applyFont="1" applyFill="1" applyBorder="1" applyAlignment="1">
      <alignment horizontal="left" vertical="center" wrapText="1"/>
    </xf>
    <xf numFmtId="5" fontId="2" fillId="3" borderId="6" xfId="0" applyNumberFormat="1" applyFont="1" applyFill="1" applyBorder="1" applyAlignment="1">
      <alignment horizontal="left" vertical="center" wrapText="1"/>
    </xf>
    <xf numFmtId="5" fontId="2" fillId="3" borderId="12" xfId="0" applyNumberFormat="1" applyFont="1" applyFill="1" applyBorder="1" applyAlignment="1">
      <alignment horizontal="left" vertical="center" wrapText="1"/>
    </xf>
    <xf numFmtId="5" fontId="2" fillId="3" borderId="7" xfId="0" applyNumberFormat="1" applyFont="1" applyFill="1" applyBorder="1" applyAlignment="1">
      <alignment horizontal="left" vertical="center" wrapText="1"/>
    </xf>
    <xf numFmtId="164" fontId="2" fillId="3" borderId="10" xfId="3" applyNumberFormat="1" applyFont="1" applyFill="1" applyBorder="1" applyAlignment="1">
      <alignment horizontal="left" vertical="center" wrapText="1"/>
    </xf>
    <xf numFmtId="164" fontId="2" fillId="3" borderId="0" xfId="3" applyNumberFormat="1" applyFont="1" applyFill="1" applyBorder="1" applyAlignment="1">
      <alignment horizontal="left" vertical="center" wrapText="1"/>
    </xf>
    <xf numFmtId="164" fontId="2" fillId="3" borderId="11" xfId="3" applyNumberFormat="1" applyFont="1" applyFill="1" applyBorder="1" applyAlignment="1">
      <alignment horizontal="left" vertical="center" wrapText="1"/>
    </xf>
    <xf numFmtId="5" fontId="2" fillId="5" borderId="25" xfId="0" applyNumberFormat="1" applyFont="1" applyFill="1" applyBorder="1" applyAlignment="1">
      <alignment horizontal="left" vertical="top" wrapText="1"/>
    </xf>
    <xf numFmtId="5" fontId="2" fillId="5" borderId="0" xfId="0" applyNumberFormat="1" applyFont="1" applyFill="1" applyBorder="1" applyAlignment="1">
      <alignment horizontal="left" vertical="top" wrapText="1"/>
    </xf>
    <xf numFmtId="5" fontId="2" fillId="5" borderId="13" xfId="0" applyNumberFormat="1" applyFont="1" applyFill="1" applyBorder="1" applyAlignment="1">
      <alignment horizontal="left" vertical="top" wrapText="1"/>
    </xf>
    <xf numFmtId="0" fontId="2"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3" borderId="0"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13" xfId="0" applyFont="1" applyFill="1" applyBorder="1" applyAlignment="1">
      <alignment horizontal="left" vertical="top" wrapText="1"/>
    </xf>
    <xf numFmtId="0" fontId="2" fillId="0" borderId="0" xfId="0" applyFont="1" applyFill="1" applyAlignment="1">
      <alignment vertical="center"/>
    </xf>
    <xf numFmtId="3" fontId="2" fillId="5" borderId="1" xfId="0" applyNumberFormat="1" applyFont="1" applyFill="1" applyBorder="1" applyAlignment="1">
      <alignment vertical="center" wrapText="1"/>
    </xf>
    <xf numFmtId="0" fontId="2" fillId="5" borderId="2" xfId="0" quotePrefix="1" applyFont="1" applyFill="1" applyBorder="1" applyAlignment="1">
      <alignment horizontal="left" vertical="top" wrapText="1"/>
    </xf>
    <xf numFmtId="0" fontId="2" fillId="5" borderId="4" xfId="0" quotePrefix="1" applyFont="1" applyFill="1" applyBorder="1" applyAlignment="1">
      <alignment horizontal="left" vertical="top" wrapText="1"/>
    </xf>
  </cellXfs>
  <cellStyles count="23">
    <cellStyle name="Comma" xfId="2" builtinId="3"/>
    <cellStyle name="Comma [0] 2" xfId="22"/>
    <cellStyle name="Comma 2" xfId="17"/>
    <cellStyle name="Comma 3" xfId="5"/>
    <cellStyle name="Comma 4" xfId="21"/>
    <cellStyle name="Currency" xfId="3" builtinId="4"/>
    <cellStyle name="Currency [0] 2" xfId="20"/>
    <cellStyle name="Currency 2" xfId="7"/>
    <cellStyle name="Currency 3" xfId="6"/>
    <cellStyle name="Currency 4" xfId="19"/>
    <cellStyle name="Followed Hyperlink" xfId="8" builtinId="9" customBuiltin="1"/>
    <cellStyle name="Hyperlink" xfId="9" builtinId="8" customBuiltin="1"/>
    <cellStyle name="Manual-Input" xfId="16"/>
    <cellStyle name="Normal" xfId="0" builtinId="0"/>
    <cellStyle name="Normal 2" xfId="15"/>
    <cellStyle name="Normal 2 2" xfId="10"/>
    <cellStyle name="Normal 2 3" xfId="11"/>
    <cellStyle name="Normal 3" xfId="4"/>
    <cellStyle name="Normal 6" xfId="12"/>
    <cellStyle name="Percent" xfId="1" builtinId="5"/>
    <cellStyle name="Percent 2" xfId="14"/>
    <cellStyle name="Percent 3" xfId="13"/>
    <cellStyle name="Percent 4"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U97"/>
  <sheetViews>
    <sheetView tabSelected="1" view="pageBreakPreview" zoomScale="70" zoomScaleNormal="100" zoomScaleSheetLayoutView="70" workbookViewId="0">
      <selection activeCell="D78" sqref="D78:H78"/>
    </sheetView>
  </sheetViews>
  <sheetFormatPr defaultColWidth="9.140625" defaultRowHeight="15.75" x14ac:dyDescent="0.25"/>
  <cols>
    <col min="1" max="1" width="6.28515625" style="6" bestFit="1" customWidth="1"/>
    <col min="2" max="2" width="11.5703125" style="7" customWidth="1"/>
    <col min="3" max="3" width="28.140625" style="11" customWidth="1"/>
    <col min="4" max="4" width="54.140625" style="11" customWidth="1"/>
    <col min="5" max="5" width="14.140625" style="12" customWidth="1"/>
    <col min="6" max="6" width="17.85546875" style="12" customWidth="1"/>
    <col min="7" max="7" width="12.7109375" style="12" customWidth="1"/>
    <col min="8" max="8" width="15.140625" style="12" customWidth="1"/>
    <col min="9" max="9" width="17.7109375" style="12" customWidth="1"/>
    <col min="10" max="10" width="17" style="12" customWidth="1"/>
    <col min="11" max="11" width="13.140625" style="38" customWidth="1"/>
    <col min="12" max="12" width="11.7109375" style="38" customWidth="1"/>
    <col min="13" max="13" width="6.5703125" style="87" customWidth="1"/>
    <col min="14" max="14" width="4.140625" style="87" customWidth="1"/>
    <col min="15" max="15" width="7.140625" style="6" customWidth="1"/>
    <col min="16" max="16" width="6.42578125" style="6" customWidth="1"/>
    <col min="17" max="18" width="15.42578125" style="101" customWidth="1"/>
    <col min="19" max="19" width="4.85546875" style="101" customWidth="1"/>
    <col min="20" max="20" width="5.42578125" style="101" customWidth="1"/>
    <col min="21" max="281" width="9.140625" style="61"/>
    <col min="282" max="16384" width="9.140625" style="6"/>
  </cols>
  <sheetData>
    <row r="1" spans="1:281" x14ac:dyDescent="0.25">
      <c r="C1" s="269" t="s">
        <v>92</v>
      </c>
      <c r="D1" s="269"/>
      <c r="E1" s="269"/>
      <c r="F1" s="269"/>
      <c r="G1" s="269"/>
      <c r="H1" s="269"/>
      <c r="I1" s="269"/>
      <c r="J1" s="269"/>
      <c r="K1" s="269"/>
      <c r="L1" s="269"/>
      <c r="M1" s="269"/>
      <c r="N1" s="269"/>
      <c r="O1" s="269"/>
      <c r="P1" s="269"/>
      <c r="Q1" s="347" t="s">
        <v>231</v>
      </c>
      <c r="R1" s="347"/>
      <c r="S1" s="347"/>
      <c r="T1" s="347"/>
    </row>
    <row r="2" spans="1:281" x14ac:dyDescent="0.25">
      <c r="C2" s="269" t="s">
        <v>22</v>
      </c>
      <c r="D2" s="269"/>
      <c r="E2" s="269"/>
      <c r="F2" s="269"/>
      <c r="G2" s="269"/>
      <c r="H2" s="269"/>
      <c r="I2" s="269"/>
      <c r="J2" s="269"/>
      <c r="K2" s="269"/>
      <c r="L2" s="269"/>
      <c r="M2" s="269"/>
      <c r="N2" s="269"/>
      <c r="O2" s="269"/>
      <c r="P2" s="269"/>
      <c r="Q2" s="347"/>
      <c r="R2" s="347"/>
      <c r="S2" s="347"/>
      <c r="T2" s="347"/>
    </row>
    <row r="3" spans="1:281" x14ac:dyDescent="0.25">
      <c r="C3" s="270" t="s">
        <v>222</v>
      </c>
      <c r="D3" s="270"/>
      <c r="E3" s="270"/>
      <c r="F3" s="270"/>
      <c r="G3" s="270"/>
      <c r="H3" s="270"/>
      <c r="I3" s="270"/>
      <c r="J3" s="270"/>
      <c r="K3" s="269"/>
      <c r="L3" s="269"/>
      <c r="M3" s="269"/>
      <c r="N3" s="269"/>
      <c r="O3" s="269"/>
      <c r="P3" s="269"/>
      <c r="Q3" s="348" t="s">
        <v>230</v>
      </c>
      <c r="R3" s="348"/>
      <c r="S3" s="348"/>
      <c r="T3" s="348"/>
    </row>
    <row r="4" spans="1:281" x14ac:dyDescent="0.25">
      <c r="Q4" s="349"/>
      <c r="R4" s="349"/>
      <c r="S4" s="349"/>
      <c r="T4" s="349"/>
    </row>
    <row r="5" spans="1:281" s="1" customFormat="1" ht="50.25" customHeight="1" x14ac:dyDescent="0.25">
      <c r="B5" s="8" t="s">
        <v>30</v>
      </c>
      <c r="C5" s="129" t="s">
        <v>0</v>
      </c>
      <c r="D5" s="9" t="s">
        <v>31</v>
      </c>
      <c r="E5" s="215" t="s">
        <v>24</v>
      </c>
      <c r="F5" s="215"/>
      <c r="G5" s="271" t="s">
        <v>168</v>
      </c>
      <c r="H5" s="272"/>
      <c r="I5" s="218" t="s">
        <v>1</v>
      </c>
      <c r="J5" s="219"/>
      <c r="K5" s="226" t="s">
        <v>148</v>
      </c>
      <c r="L5" s="226"/>
      <c r="M5" s="215" t="s">
        <v>149</v>
      </c>
      <c r="N5" s="215"/>
      <c r="O5" s="226" t="s">
        <v>2</v>
      </c>
      <c r="P5" s="226"/>
      <c r="Q5" s="226" t="s">
        <v>151</v>
      </c>
      <c r="R5" s="226"/>
      <c r="S5" s="226" t="s">
        <v>150</v>
      </c>
      <c r="T5" s="226"/>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c r="IR5" s="77"/>
      <c r="IS5" s="77"/>
      <c r="IT5" s="77"/>
      <c r="IU5" s="77"/>
      <c r="IV5" s="77"/>
      <c r="IW5" s="77"/>
      <c r="IX5" s="77"/>
      <c r="IY5" s="77"/>
      <c r="IZ5" s="77"/>
      <c r="JA5" s="77"/>
      <c r="JB5" s="77"/>
      <c r="JC5" s="77"/>
      <c r="JD5" s="77"/>
      <c r="JE5" s="77"/>
      <c r="JF5" s="77"/>
      <c r="JG5" s="77"/>
      <c r="JH5" s="77"/>
      <c r="JI5" s="77"/>
      <c r="JJ5" s="77"/>
      <c r="JK5" s="77"/>
      <c r="JL5" s="77"/>
      <c r="JM5" s="77"/>
      <c r="JN5" s="77"/>
      <c r="JO5" s="77"/>
      <c r="JP5" s="77"/>
      <c r="JQ5" s="77"/>
      <c r="JR5" s="77"/>
      <c r="JS5" s="77"/>
      <c r="JT5" s="77"/>
      <c r="JU5" s="77"/>
    </row>
    <row r="6" spans="1:281" s="1" customFormat="1" x14ac:dyDescent="0.25">
      <c r="B6" s="8" t="s">
        <v>27</v>
      </c>
      <c r="C6" s="129"/>
      <c r="D6" s="9"/>
      <c r="E6" s="1" t="s">
        <v>28</v>
      </c>
      <c r="F6" s="1" t="s">
        <v>29</v>
      </c>
      <c r="G6" s="45" t="s">
        <v>28</v>
      </c>
      <c r="H6" s="45" t="s">
        <v>29</v>
      </c>
      <c r="I6" s="76" t="s">
        <v>28</v>
      </c>
      <c r="J6" s="76" t="s">
        <v>29</v>
      </c>
      <c r="K6" s="39" t="s">
        <v>28</v>
      </c>
      <c r="L6" s="39" t="s">
        <v>29</v>
      </c>
      <c r="M6" s="86" t="s">
        <v>28</v>
      </c>
      <c r="N6" s="86" t="s">
        <v>29</v>
      </c>
      <c r="O6" s="113" t="s">
        <v>28</v>
      </c>
      <c r="P6" s="113" t="s">
        <v>29</v>
      </c>
      <c r="Q6" s="130" t="s">
        <v>28</v>
      </c>
      <c r="R6" s="130" t="s">
        <v>29</v>
      </c>
      <c r="S6" s="130" t="s">
        <v>28</v>
      </c>
      <c r="T6" s="130" t="s">
        <v>29</v>
      </c>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c r="IR6" s="77"/>
      <c r="IS6" s="77"/>
      <c r="IT6" s="77"/>
      <c r="IU6" s="77"/>
      <c r="IV6" s="77"/>
      <c r="IW6" s="77"/>
      <c r="IX6" s="77"/>
      <c r="IY6" s="77"/>
      <c r="IZ6" s="77"/>
      <c r="JA6" s="77"/>
      <c r="JB6" s="77"/>
      <c r="JC6" s="77"/>
      <c r="JD6" s="77"/>
      <c r="JE6" s="77"/>
      <c r="JF6" s="77"/>
      <c r="JG6" s="77"/>
      <c r="JH6" s="77"/>
      <c r="JI6" s="77"/>
      <c r="JJ6" s="77"/>
      <c r="JK6" s="77"/>
      <c r="JL6" s="77"/>
      <c r="JM6" s="77"/>
      <c r="JN6" s="77"/>
      <c r="JO6" s="77"/>
      <c r="JP6" s="77"/>
      <c r="JQ6" s="77"/>
      <c r="JR6" s="77"/>
      <c r="JS6" s="77"/>
      <c r="JT6" s="77"/>
      <c r="JU6" s="77"/>
    </row>
    <row r="7" spans="1:281" s="1" customFormat="1" x14ac:dyDescent="0.25">
      <c r="B7" s="8"/>
      <c r="C7" s="129"/>
      <c r="D7" s="9"/>
      <c r="E7" s="218" t="s">
        <v>38</v>
      </c>
      <c r="F7" s="219"/>
      <c r="G7" s="218" t="s">
        <v>38</v>
      </c>
      <c r="H7" s="219"/>
      <c r="I7" s="218" t="s">
        <v>38</v>
      </c>
      <c r="J7" s="219"/>
      <c r="K7" s="218" t="s">
        <v>38</v>
      </c>
      <c r="L7" s="219"/>
      <c r="M7" s="218" t="s">
        <v>38</v>
      </c>
      <c r="N7" s="219"/>
      <c r="O7" s="218" t="s">
        <v>38</v>
      </c>
      <c r="P7" s="219"/>
      <c r="Q7" s="218" t="s">
        <v>38</v>
      </c>
      <c r="R7" s="219"/>
      <c r="S7" s="218" t="s">
        <v>38</v>
      </c>
      <c r="T7" s="219"/>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row>
    <row r="8" spans="1:281" s="1" customFormat="1" ht="62.25" customHeight="1" thickBot="1" x14ac:dyDescent="0.3">
      <c r="A8" s="212" t="s">
        <v>164</v>
      </c>
      <c r="B8" s="213"/>
      <c r="C8" s="213"/>
      <c r="D8" s="213"/>
      <c r="E8" s="213"/>
      <c r="F8" s="213"/>
      <c r="G8" s="214"/>
      <c r="H8" s="214"/>
      <c r="I8" s="214"/>
      <c r="J8" s="214"/>
      <c r="K8" s="162"/>
      <c r="L8" s="162"/>
      <c r="M8" s="162"/>
      <c r="N8" s="162"/>
      <c r="O8" s="162"/>
      <c r="P8" s="162"/>
      <c r="Q8" s="162"/>
      <c r="R8" s="162"/>
      <c r="S8" s="162"/>
      <c r="T8" s="163"/>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c r="IR8" s="77"/>
      <c r="IS8" s="77"/>
      <c r="IT8" s="77"/>
      <c r="IU8" s="77"/>
      <c r="IV8" s="77"/>
      <c r="IW8" s="77"/>
      <c r="IX8" s="77"/>
      <c r="IY8" s="77"/>
      <c r="IZ8" s="77"/>
      <c r="JA8" s="77"/>
      <c r="JB8" s="77"/>
      <c r="JC8" s="77"/>
      <c r="JD8" s="77"/>
      <c r="JE8" s="77"/>
      <c r="JF8" s="77"/>
      <c r="JG8" s="77"/>
      <c r="JH8" s="77"/>
      <c r="JI8" s="77"/>
      <c r="JJ8" s="77"/>
      <c r="JK8" s="77"/>
      <c r="JL8" s="77"/>
      <c r="JM8" s="77"/>
      <c r="JN8" s="77"/>
      <c r="JO8" s="77"/>
      <c r="JP8" s="77"/>
      <c r="JQ8" s="77"/>
      <c r="JR8" s="77"/>
      <c r="JS8" s="77"/>
      <c r="JT8" s="77"/>
      <c r="JU8" s="77"/>
    </row>
    <row r="9" spans="1:281" s="148" customFormat="1" ht="68.25" customHeight="1" x14ac:dyDescent="0.25">
      <c r="A9" s="158"/>
      <c r="B9" s="159"/>
      <c r="C9" s="159"/>
      <c r="D9" s="159"/>
      <c r="E9" s="159"/>
      <c r="F9" s="159"/>
      <c r="G9" s="227" t="s">
        <v>167</v>
      </c>
      <c r="H9" s="228"/>
      <c r="I9" s="228"/>
      <c r="J9" s="228"/>
      <c r="K9" s="228"/>
      <c r="L9" s="228"/>
      <c r="M9" s="228"/>
      <c r="N9" s="228"/>
      <c r="O9" s="228"/>
      <c r="P9" s="228"/>
      <c r="Q9" s="228"/>
      <c r="R9" s="228"/>
      <c r="S9" s="228"/>
      <c r="T9" s="229"/>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row>
    <row r="10" spans="1:281" s="186" customFormat="1" ht="60.75" customHeight="1" thickBot="1" x14ac:dyDescent="0.3">
      <c r="A10" s="184"/>
      <c r="B10" s="185"/>
      <c r="C10" s="185"/>
      <c r="D10" s="185"/>
      <c r="E10" s="185"/>
      <c r="F10" s="185"/>
      <c r="G10" s="223" t="s">
        <v>188</v>
      </c>
      <c r="H10" s="224"/>
      <c r="I10" s="224"/>
      <c r="J10" s="224"/>
      <c r="K10" s="224"/>
      <c r="L10" s="224"/>
      <c r="M10" s="224"/>
      <c r="N10" s="224"/>
      <c r="O10" s="224"/>
      <c r="P10" s="224"/>
      <c r="Q10" s="224"/>
      <c r="R10" s="224"/>
      <c r="S10" s="224"/>
      <c r="T10" s="225"/>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c r="IR10" s="77"/>
      <c r="IS10" s="77"/>
      <c r="IT10" s="77"/>
      <c r="IU10" s="77"/>
      <c r="IV10" s="77"/>
      <c r="IW10" s="77"/>
      <c r="IX10" s="77"/>
      <c r="IY10" s="77"/>
      <c r="IZ10" s="77"/>
      <c r="JA10" s="77"/>
      <c r="JB10" s="77"/>
      <c r="JC10" s="77"/>
      <c r="JD10" s="77"/>
      <c r="JE10" s="77"/>
      <c r="JF10" s="77"/>
      <c r="JG10" s="77"/>
      <c r="JH10" s="77"/>
      <c r="JI10" s="77"/>
      <c r="JJ10" s="77"/>
      <c r="JK10" s="77"/>
      <c r="JL10" s="77"/>
      <c r="JM10" s="77"/>
      <c r="JN10" s="77"/>
      <c r="JO10" s="77"/>
      <c r="JP10" s="77"/>
      <c r="JQ10" s="77"/>
      <c r="JR10" s="77"/>
      <c r="JS10" s="77"/>
      <c r="JT10" s="77"/>
      <c r="JU10" s="77"/>
    </row>
    <row r="11" spans="1:281" s="1" customFormat="1" ht="18.75" x14ac:dyDescent="0.25">
      <c r="A11" s="273" t="s">
        <v>90</v>
      </c>
      <c r="B11" s="274"/>
      <c r="C11" s="274"/>
      <c r="D11" s="274"/>
      <c r="E11" s="274"/>
      <c r="F11" s="274"/>
      <c r="G11" s="164"/>
      <c r="H11" s="164"/>
      <c r="I11" s="77"/>
      <c r="J11" s="165"/>
      <c r="K11" s="77"/>
      <c r="L11" s="77"/>
      <c r="M11" s="77"/>
      <c r="N11" s="77"/>
      <c r="O11" s="153"/>
      <c r="P11" s="154"/>
      <c r="Q11" s="153"/>
      <c r="R11" s="154"/>
      <c r="S11" s="153"/>
      <c r="T11" s="154"/>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row>
    <row r="12" spans="1:281" s="5" customFormat="1" ht="68.25" customHeight="1" x14ac:dyDescent="0.25">
      <c r="A12" s="1">
        <v>1</v>
      </c>
      <c r="B12" s="3">
        <v>1</v>
      </c>
      <c r="C12" s="119" t="s">
        <v>39</v>
      </c>
      <c r="D12" s="202" t="s">
        <v>123</v>
      </c>
      <c r="E12" s="100">
        <v>3216</v>
      </c>
      <c r="F12" s="90">
        <v>1596053</v>
      </c>
      <c r="G12" s="194"/>
      <c r="H12" s="194"/>
      <c r="I12" s="194"/>
      <c r="J12" s="194"/>
      <c r="K12" s="194"/>
      <c r="L12" s="194"/>
      <c r="M12" s="194"/>
      <c r="N12" s="194"/>
      <c r="O12" s="194"/>
      <c r="P12" s="194"/>
      <c r="Q12" s="194"/>
      <c r="R12" s="194"/>
      <c r="S12" s="194"/>
      <c r="T12" s="194"/>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c r="JK12" s="61"/>
      <c r="JL12" s="61"/>
      <c r="JM12" s="61"/>
      <c r="JN12" s="61"/>
      <c r="JO12" s="61"/>
      <c r="JP12" s="61"/>
      <c r="JQ12" s="61"/>
      <c r="JR12" s="61"/>
      <c r="JS12" s="61"/>
      <c r="JT12" s="61"/>
      <c r="JU12" s="61"/>
    </row>
    <row r="13" spans="1:281" s="5" customFormat="1" ht="78.75" x14ac:dyDescent="0.25">
      <c r="A13" s="1">
        <f>1+A12</f>
        <v>2</v>
      </c>
      <c r="B13" s="3">
        <v>1.01</v>
      </c>
      <c r="C13" s="119" t="s">
        <v>4</v>
      </c>
      <c r="D13" s="202" t="s">
        <v>124</v>
      </c>
      <c r="E13" s="4">
        <v>-180</v>
      </c>
      <c r="F13" s="4">
        <v>-1946</v>
      </c>
      <c r="G13" s="166"/>
      <c r="H13" s="166"/>
      <c r="I13" s="166"/>
      <c r="J13" s="166"/>
      <c r="K13" s="166"/>
      <c r="L13" s="166"/>
      <c r="M13" s="167"/>
      <c r="N13" s="167"/>
      <c r="O13" s="168"/>
      <c r="P13" s="168"/>
      <c r="Q13" s="168"/>
      <c r="R13" s="168"/>
      <c r="S13" s="168"/>
      <c r="T13" s="168"/>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row>
    <row r="14" spans="1:281" s="5" customFormat="1" ht="110.25" x14ac:dyDescent="0.25">
      <c r="A14" s="118">
        <f t="shared" ref="A14:A77" si="0">1+A13</f>
        <v>3</v>
      </c>
      <c r="B14" s="3">
        <v>1.02</v>
      </c>
      <c r="C14" s="119" t="s">
        <v>25</v>
      </c>
      <c r="D14" s="202" t="s">
        <v>83</v>
      </c>
      <c r="E14" s="4">
        <v>36</v>
      </c>
      <c r="F14" s="4">
        <v>-7</v>
      </c>
      <c r="G14" s="29"/>
      <c r="H14" s="29"/>
      <c r="I14" s="29"/>
      <c r="J14" s="29"/>
      <c r="K14" s="94"/>
      <c r="L14" s="94"/>
      <c r="M14" s="88"/>
      <c r="N14" s="88"/>
      <c r="O14" s="112"/>
      <c r="P14" s="112"/>
      <c r="Q14" s="112"/>
      <c r="R14" s="112"/>
      <c r="S14" s="112"/>
      <c r="T14" s="112"/>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row>
    <row r="15" spans="1:281" s="5" customFormat="1" ht="47.25" x14ac:dyDescent="0.25">
      <c r="A15" s="118">
        <f t="shared" si="0"/>
        <v>4</v>
      </c>
      <c r="B15" s="3">
        <v>1.03</v>
      </c>
      <c r="C15" s="119" t="s">
        <v>5</v>
      </c>
      <c r="D15" s="202" t="s">
        <v>125</v>
      </c>
      <c r="E15" s="4">
        <v>0</v>
      </c>
      <c r="F15" s="4">
        <v>0</v>
      </c>
      <c r="G15" s="29"/>
      <c r="H15" s="29"/>
      <c r="I15" s="29"/>
      <c r="J15" s="29"/>
      <c r="K15" s="94"/>
      <c r="L15" s="94"/>
      <c r="M15" s="88"/>
      <c r="N15" s="88"/>
      <c r="O15" s="112"/>
      <c r="P15" s="112"/>
      <c r="Q15" s="112"/>
      <c r="R15" s="112"/>
      <c r="S15" s="112"/>
      <c r="T15" s="112"/>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row>
    <row r="16" spans="1:281" s="112" customFormat="1" ht="21.75" customHeight="1" x14ac:dyDescent="0.25">
      <c r="A16" s="118">
        <f t="shared" si="0"/>
        <v>5</v>
      </c>
      <c r="B16" s="25">
        <v>1.04</v>
      </c>
      <c r="C16" s="119" t="s">
        <v>93</v>
      </c>
      <c r="D16" s="202" t="s">
        <v>94</v>
      </c>
      <c r="E16" s="100">
        <v>-1772</v>
      </c>
      <c r="F16" s="100">
        <v>-19166</v>
      </c>
      <c r="G16" s="100"/>
      <c r="H16" s="100"/>
      <c r="I16" s="100"/>
      <c r="J16" s="100"/>
      <c r="K16" s="100"/>
      <c r="L16" s="100"/>
      <c r="M16" s="88"/>
      <c r="N16" s="88"/>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c r="JK16" s="61"/>
      <c r="JL16" s="61"/>
      <c r="JM16" s="61"/>
      <c r="JN16" s="61"/>
      <c r="JO16" s="61"/>
      <c r="JP16" s="61"/>
      <c r="JQ16" s="61"/>
      <c r="JR16" s="61"/>
      <c r="JS16" s="61"/>
      <c r="JT16" s="61"/>
      <c r="JU16" s="61"/>
    </row>
    <row r="17" spans="1:281" s="5" customFormat="1" ht="42" customHeight="1" x14ac:dyDescent="0.25">
      <c r="A17" s="118">
        <f t="shared" si="0"/>
        <v>6</v>
      </c>
      <c r="B17" s="3">
        <v>2.0099999999999998</v>
      </c>
      <c r="C17" s="119" t="s">
        <v>40</v>
      </c>
      <c r="D17" s="202" t="s">
        <v>32</v>
      </c>
      <c r="E17" s="4">
        <v>93</v>
      </c>
      <c r="F17" s="4">
        <v>0</v>
      </c>
      <c r="G17" s="29"/>
      <c r="H17" s="29"/>
      <c r="I17" s="29"/>
      <c r="J17" s="29"/>
      <c r="K17" s="94"/>
      <c r="L17" s="94"/>
      <c r="M17" s="88"/>
      <c r="N17" s="88"/>
      <c r="O17" s="112"/>
      <c r="P17" s="112"/>
      <c r="Q17" s="112"/>
      <c r="R17" s="112"/>
      <c r="S17" s="112"/>
      <c r="T17" s="112"/>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row>
    <row r="18" spans="1:281" s="5" customFormat="1" ht="39.75" customHeight="1" x14ac:dyDescent="0.25">
      <c r="A18" s="118">
        <f t="shared" si="0"/>
        <v>7</v>
      </c>
      <c r="B18" s="3">
        <v>2.02</v>
      </c>
      <c r="C18" s="119" t="s">
        <v>41</v>
      </c>
      <c r="D18" s="202" t="s">
        <v>126</v>
      </c>
      <c r="E18" s="4">
        <v>-565</v>
      </c>
      <c r="F18" s="4">
        <v>0</v>
      </c>
      <c r="G18" s="29"/>
      <c r="H18" s="29"/>
      <c r="I18" s="29"/>
      <c r="J18" s="29"/>
      <c r="K18" s="94"/>
      <c r="L18" s="94"/>
      <c r="M18" s="88"/>
      <c r="N18" s="88"/>
      <c r="O18" s="112"/>
      <c r="P18" s="112"/>
      <c r="Q18" s="112"/>
      <c r="R18" s="112"/>
      <c r="S18" s="112"/>
      <c r="T18" s="112"/>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row>
    <row r="19" spans="1:281" s="5" customFormat="1" ht="31.5" x14ac:dyDescent="0.25">
      <c r="A19" s="118">
        <f t="shared" si="0"/>
        <v>8</v>
      </c>
      <c r="B19" s="3">
        <v>2.0299999999999998</v>
      </c>
      <c r="C19" s="119" t="s">
        <v>53</v>
      </c>
      <c r="D19" s="202" t="s">
        <v>34</v>
      </c>
      <c r="E19" s="4">
        <v>738</v>
      </c>
      <c r="F19" s="4">
        <v>0</v>
      </c>
      <c r="G19" s="29"/>
      <c r="H19" s="29"/>
      <c r="I19" s="29"/>
      <c r="J19" s="29"/>
      <c r="K19" s="94"/>
      <c r="L19" s="94"/>
      <c r="M19" s="88"/>
      <c r="N19" s="88"/>
      <c r="O19" s="112"/>
      <c r="P19" s="112"/>
      <c r="Q19" s="112"/>
      <c r="R19" s="112"/>
      <c r="S19" s="112"/>
      <c r="T19" s="112"/>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c r="IU19" s="61"/>
      <c r="IV19" s="61"/>
      <c r="IW19" s="61"/>
      <c r="IX19" s="61"/>
      <c r="IY19" s="61"/>
      <c r="IZ19" s="61"/>
      <c r="JA19" s="61"/>
      <c r="JB19" s="61"/>
      <c r="JC19" s="61"/>
      <c r="JD19" s="61"/>
      <c r="JE19" s="61"/>
      <c r="JF19" s="61"/>
      <c r="JG19" s="61"/>
      <c r="JH19" s="61"/>
      <c r="JI19" s="61"/>
      <c r="JJ19" s="61"/>
      <c r="JK19" s="61"/>
      <c r="JL19" s="61"/>
      <c r="JM19" s="61"/>
      <c r="JN19" s="61"/>
      <c r="JO19" s="61"/>
      <c r="JP19" s="61"/>
      <c r="JQ19" s="61"/>
      <c r="JR19" s="61"/>
      <c r="JS19" s="61"/>
      <c r="JT19" s="61"/>
      <c r="JU19" s="61"/>
    </row>
    <row r="20" spans="1:281" s="5" customFormat="1" ht="66" customHeight="1" x14ac:dyDescent="0.25">
      <c r="A20" s="118">
        <f t="shared" si="0"/>
        <v>9</v>
      </c>
      <c r="B20" s="3">
        <v>2.04</v>
      </c>
      <c r="C20" s="119" t="s">
        <v>6</v>
      </c>
      <c r="D20" s="202" t="s">
        <v>127</v>
      </c>
      <c r="E20" s="4">
        <v>-19</v>
      </c>
      <c r="F20" s="4">
        <v>0</v>
      </c>
      <c r="G20" s="29"/>
      <c r="H20" s="29"/>
      <c r="I20" s="29"/>
      <c r="J20" s="29"/>
      <c r="K20" s="94"/>
      <c r="L20" s="94"/>
      <c r="M20" s="88"/>
      <c r="N20" s="88"/>
      <c r="O20" s="112"/>
      <c r="P20" s="112"/>
      <c r="Q20" s="112"/>
      <c r="R20" s="112"/>
      <c r="S20" s="112"/>
      <c r="T20" s="112"/>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c r="IU20" s="61"/>
      <c r="IV20" s="61"/>
      <c r="IW20" s="61"/>
      <c r="IX20" s="61"/>
      <c r="IY20" s="61"/>
      <c r="IZ20" s="61"/>
      <c r="JA20" s="61"/>
      <c r="JB20" s="61"/>
      <c r="JC20" s="61"/>
      <c r="JD20" s="61"/>
      <c r="JE20" s="61"/>
      <c r="JF20" s="61"/>
      <c r="JG20" s="61"/>
      <c r="JH20" s="61"/>
      <c r="JI20" s="61"/>
      <c r="JJ20" s="61"/>
      <c r="JK20" s="61"/>
      <c r="JL20" s="61"/>
      <c r="JM20" s="61"/>
      <c r="JN20" s="61"/>
      <c r="JO20" s="61"/>
      <c r="JP20" s="61"/>
      <c r="JQ20" s="61"/>
      <c r="JR20" s="61"/>
      <c r="JS20" s="61"/>
      <c r="JT20" s="61"/>
      <c r="JU20" s="61"/>
    </row>
    <row r="21" spans="1:281" s="5" customFormat="1" ht="47.25" x14ac:dyDescent="0.25">
      <c r="A21" s="118">
        <f t="shared" si="0"/>
        <v>10</v>
      </c>
      <c r="B21" s="3">
        <v>2.0499999999999998</v>
      </c>
      <c r="C21" s="119" t="s">
        <v>7</v>
      </c>
      <c r="D21" s="202" t="s">
        <v>37</v>
      </c>
      <c r="E21" s="4">
        <v>26</v>
      </c>
      <c r="F21" s="4">
        <v>0</v>
      </c>
      <c r="G21" s="29"/>
      <c r="H21" s="29"/>
      <c r="I21" s="29"/>
      <c r="J21" s="29"/>
      <c r="K21" s="94"/>
      <c r="L21" s="94"/>
      <c r="M21" s="88"/>
      <c r="N21" s="88"/>
      <c r="O21" s="112"/>
      <c r="P21" s="112"/>
      <c r="Q21" s="112"/>
      <c r="R21" s="112"/>
      <c r="S21" s="112"/>
      <c r="T21" s="112"/>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c r="IW21" s="61"/>
      <c r="IX21" s="61"/>
      <c r="IY21" s="61"/>
      <c r="IZ21" s="61"/>
      <c r="JA21" s="61"/>
      <c r="JB21" s="61"/>
      <c r="JC21" s="61"/>
      <c r="JD21" s="61"/>
      <c r="JE21" s="61"/>
      <c r="JF21" s="61"/>
      <c r="JG21" s="61"/>
      <c r="JH21" s="61"/>
      <c r="JI21" s="61"/>
      <c r="JJ21" s="61"/>
      <c r="JK21" s="61"/>
      <c r="JL21" s="61"/>
      <c r="JM21" s="61"/>
      <c r="JN21" s="61"/>
      <c r="JO21" s="61"/>
      <c r="JP21" s="61"/>
      <c r="JQ21" s="61"/>
      <c r="JR21" s="61"/>
      <c r="JS21" s="61"/>
      <c r="JT21" s="61"/>
      <c r="JU21" s="61"/>
    </row>
    <row r="22" spans="1:281" s="5" customFormat="1" ht="63" x14ac:dyDescent="0.25">
      <c r="A22" s="118">
        <f t="shared" si="0"/>
        <v>11</v>
      </c>
      <c r="B22" s="3">
        <v>2.06</v>
      </c>
      <c r="C22" s="119" t="s">
        <v>128</v>
      </c>
      <c r="D22" s="202" t="s">
        <v>165</v>
      </c>
      <c r="E22" s="4">
        <v>-48</v>
      </c>
      <c r="F22" s="4">
        <v>0</v>
      </c>
      <c r="G22" s="29"/>
      <c r="H22" s="29"/>
      <c r="I22" s="29"/>
      <c r="J22" s="29"/>
      <c r="K22" s="94"/>
      <c r="L22" s="94"/>
      <c r="M22" s="88"/>
      <c r="N22" s="88"/>
      <c r="O22" s="112"/>
      <c r="P22" s="112"/>
      <c r="Q22" s="112"/>
      <c r="R22" s="112"/>
      <c r="S22" s="112"/>
      <c r="T22" s="112"/>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c r="IW22" s="61"/>
      <c r="IX22" s="61"/>
      <c r="IY22" s="61"/>
      <c r="IZ22" s="61"/>
      <c r="JA22" s="61"/>
      <c r="JB22" s="61"/>
      <c r="JC22" s="61"/>
      <c r="JD22" s="61"/>
      <c r="JE22" s="61"/>
      <c r="JF22" s="61"/>
      <c r="JG22" s="61"/>
      <c r="JH22" s="61"/>
      <c r="JI22" s="61"/>
      <c r="JJ22" s="61"/>
      <c r="JK22" s="61"/>
      <c r="JL22" s="61"/>
      <c r="JM22" s="61"/>
      <c r="JN22" s="61"/>
      <c r="JO22" s="61"/>
      <c r="JP22" s="61"/>
      <c r="JQ22" s="61"/>
      <c r="JR22" s="61"/>
      <c r="JS22" s="61"/>
      <c r="JT22" s="61"/>
      <c r="JU22" s="61"/>
    </row>
    <row r="23" spans="1:281" s="5" customFormat="1" ht="47.25" x14ac:dyDescent="0.25">
      <c r="A23" s="118">
        <f t="shared" si="0"/>
        <v>12</v>
      </c>
      <c r="B23" s="3">
        <v>2.0699999999999998</v>
      </c>
      <c r="C23" s="119" t="s">
        <v>102</v>
      </c>
      <c r="D23" s="202" t="s">
        <v>129</v>
      </c>
      <c r="E23" s="4">
        <v>-60</v>
      </c>
      <c r="F23" s="4">
        <v>0</v>
      </c>
      <c r="G23" s="29"/>
      <c r="H23" s="29"/>
      <c r="I23" s="29"/>
      <c r="J23" s="29"/>
      <c r="K23" s="94"/>
      <c r="L23" s="94"/>
      <c r="M23" s="88"/>
      <c r="N23" s="88"/>
      <c r="O23" s="112"/>
      <c r="P23" s="112"/>
      <c r="Q23" s="112"/>
      <c r="R23" s="112"/>
      <c r="S23" s="112"/>
      <c r="T23" s="112"/>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c r="IU23" s="61"/>
      <c r="IV23" s="61"/>
      <c r="IW23" s="61"/>
      <c r="IX23" s="61"/>
      <c r="IY23" s="61"/>
      <c r="IZ23" s="61"/>
      <c r="JA23" s="61"/>
      <c r="JB23" s="61"/>
      <c r="JC23" s="61"/>
      <c r="JD23" s="61"/>
      <c r="JE23" s="61"/>
      <c r="JF23" s="61"/>
      <c r="JG23" s="61"/>
      <c r="JH23" s="61"/>
      <c r="JI23" s="61"/>
      <c r="JJ23" s="61"/>
      <c r="JK23" s="61"/>
      <c r="JL23" s="61"/>
      <c r="JM23" s="61"/>
      <c r="JN23" s="61"/>
      <c r="JO23" s="61"/>
      <c r="JP23" s="61"/>
      <c r="JQ23" s="61"/>
      <c r="JR23" s="61"/>
      <c r="JS23" s="61"/>
      <c r="JT23" s="61"/>
      <c r="JU23" s="61"/>
    </row>
    <row r="24" spans="1:281" s="5" customFormat="1" ht="31.5" x14ac:dyDescent="0.25">
      <c r="A24" s="118">
        <f t="shared" si="0"/>
        <v>13</v>
      </c>
      <c r="B24" s="3">
        <v>2.08</v>
      </c>
      <c r="C24" s="119" t="s">
        <v>9</v>
      </c>
      <c r="D24" s="202" t="s">
        <v>33</v>
      </c>
      <c r="E24" s="4">
        <v>27</v>
      </c>
      <c r="F24" s="4">
        <v>0</v>
      </c>
      <c r="G24" s="29"/>
      <c r="H24" s="29"/>
      <c r="I24" s="29"/>
      <c r="J24" s="29"/>
      <c r="K24" s="94"/>
      <c r="L24" s="94"/>
      <c r="M24" s="88"/>
      <c r="N24" s="88"/>
      <c r="O24" s="112"/>
      <c r="P24" s="112"/>
      <c r="Q24" s="112"/>
      <c r="R24" s="112"/>
      <c r="S24" s="112"/>
      <c r="T24" s="112"/>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c r="IU24" s="61"/>
      <c r="IV24" s="61"/>
      <c r="IW24" s="61"/>
      <c r="IX24" s="61"/>
      <c r="IY24" s="61"/>
      <c r="IZ24" s="61"/>
      <c r="JA24" s="61"/>
      <c r="JB24" s="61"/>
      <c r="JC24" s="61"/>
      <c r="JD24" s="61"/>
      <c r="JE24" s="61"/>
      <c r="JF24" s="61"/>
      <c r="JG24" s="61"/>
      <c r="JH24" s="61"/>
      <c r="JI24" s="61"/>
      <c r="JJ24" s="61"/>
      <c r="JK24" s="61"/>
      <c r="JL24" s="61"/>
      <c r="JM24" s="61"/>
      <c r="JN24" s="61"/>
      <c r="JO24" s="61"/>
      <c r="JP24" s="61"/>
      <c r="JQ24" s="61"/>
      <c r="JR24" s="61"/>
      <c r="JS24" s="61"/>
      <c r="JT24" s="61"/>
      <c r="JU24" s="61"/>
    </row>
    <row r="25" spans="1:281" s="5" customFormat="1" ht="47.25" x14ac:dyDescent="0.25">
      <c r="A25" s="118">
        <f t="shared" si="0"/>
        <v>14</v>
      </c>
      <c r="B25" s="3">
        <v>2.09</v>
      </c>
      <c r="C25" s="119" t="s">
        <v>42</v>
      </c>
      <c r="D25" s="202" t="s">
        <v>130</v>
      </c>
      <c r="E25" s="4">
        <v>-65</v>
      </c>
      <c r="F25" s="4">
        <v>0</v>
      </c>
      <c r="G25" s="29"/>
      <c r="H25" s="29"/>
      <c r="I25" s="29"/>
      <c r="J25" s="29"/>
      <c r="K25" s="94"/>
      <c r="L25" s="94"/>
      <c r="M25" s="88"/>
      <c r="N25" s="88"/>
      <c r="O25" s="112"/>
      <c r="P25" s="112"/>
      <c r="Q25" s="112"/>
      <c r="R25" s="112"/>
      <c r="S25" s="112"/>
      <c r="T25" s="112"/>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c r="IU25" s="61"/>
      <c r="IV25" s="61"/>
      <c r="IW25" s="61"/>
      <c r="IX25" s="61"/>
      <c r="IY25" s="61"/>
      <c r="IZ25" s="61"/>
      <c r="JA25" s="61"/>
      <c r="JB25" s="61"/>
      <c r="JC25" s="61"/>
      <c r="JD25" s="61"/>
      <c r="JE25" s="61"/>
      <c r="JF25" s="61"/>
      <c r="JG25" s="61"/>
      <c r="JH25" s="61"/>
      <c r="JI25" s="61"/>
      <c r="JJ25" s="61"/>
      <c r="JK25" s="61"/>
      <c r="JL25" s="61"/>
      <c r="JM25" s="61"/>
      <c r="JN25" s="61"/>
      <c r="JO25" s="61"/>
      <c r="JP25" s="61"/>
      <c r="JQ25" s="61"/>
      <c r="JR25" s="61"/>
      <c r="JS25" s="61"/>
      <c r="JT25" s="61"/>
      <c r="JU25" s="61"/>
    </row>
    <row r="26" spans="1:281" s="5" customFormat="1" ht="47.25" x14ac:dyDescent="0.25">
      <c r="A26" s="118">
        <f t="shared" si="0"/>
        <v>15</v>
      </c>
      <c r="B26" s="3">
        <v>2.1</v>
      </c>
      <c r="C26" s="119" t="s">
        <v>43</v>
      </c>
      <c r="D26" s="202" t="s">
        <v>46</v>
      </c>
      <c r="E26" s="4">
        <v>-538</v>
      </c>
      <c r="F26" s="4">
        <v>0</v>
      </c>
      <c r="G26" s="29"/>
      <c r="H26" s="29"/>
      <c r="I26" s="29"/>
      <c r="J26" s="29"/>
      <c r="K26" s="94"/>
      <c r="L26" s="94"/>
      <c r="M26" s="88"/>
      <c r="N26" s="88"/>
      <c r="O26" s="112"/>
      <c r="P26" s="112"/>
      <c r="Q26" s="112"/>
      <c r="R26" s="112"/>
      <c r="S26" s="112"/>
      <c r="T26" s="112"/>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c r="IU26" s="61"/>
      <c r="IV26" s="61"/>
      <c r="IW26" s="61"/>
      <c r="IX26" s="61"/>
      <c r="IY26" s="61"/>
      <c r="IZ26" s="61"/>
      <c r="JA26" s="61"/>
      <c r="JB26" s="61"/>
      <c r="JC26" s="61"/>
      <c r="JD26" s="61"/>
      <c r="JE26" s="61"/>
      <c r="JF26" s="61"/>
      <c r="JG26" s="61"/>
      <c r="JH26" s="61"/>
      <c r="JI26" s="61"/>
      <c r="JJ26" s="61"/>
      <c r="JK26" s="61"/>
      <c r="JL26" s="61"/>
      <c r="JM26" s="61"/>
      <c r="JN26" s="61"/>
      <c r="JO26" s="61"/>
      <c r="JP26" s="61"/>
      <c r="JQ26" s="61"/>
      <c r="JR26" s="61"/>
      <c r="JS26" s="61"/>
      <c r="JT26" s="61"/>
      <c r="JU26" s="61"/>
    </row>
    <row r="27" spans="1:281" s="5" customFormat="1" ht="157.5" x14ac:dyDescent="0.25">
      <c r="A27" s="118">
        <f t="shared" si="0"/>
        <v>16</v>
      </c>
      <c r="B27" s="3">
        <v>2.11</v>
      </c>
      <c r="C27" s="119" t="s">
        <v>44</v>
      </c>
      <c r="D27" s="202" t="s">
        <v>84</v>
      </c>
      <c r="E27" s="4">
        <v>-1461</v>
      </c>
      <c r="F27" s="4">
        <v>0</v>
      </c>
      <c r="G27" s="29"/>
      <c r="H27" s="29"/>
      <c r="I27" s="29"/>
      <c r="J27" s="29"/>
      <c r="K27" s="94"/>
      <c r="L27" s="94"/>
      <c r="M27" s="88"/>
      <c r="N27" s="88"/>
      <c r="O27" s="112"/>
      <c r="P27" s="112"/>
      <c r="Q27" s="112"/>
      <c r="R27" s="112"/>
      <c r="S27" s="112"/>
      <c r="T27" s="112"/>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c r="IU27" s="61"/>
      <c r="IV27" s="61"/>
      <c r="IW27" s="61"/>
      <c r="IX27" s="61"/>
      <c r="IY27" s="61"/>
      <c r="IZ27" s="61"/>
      <c r="JA27" s="61"/>
      <c r="JB27" s="61"/>
      <c r="JC27" s="61"/>
      <c r="JD27" s="61"/>
      <c r="JE27" s="61"/>
      <c r="JF27" s="61"/>
      <c r="JG27" s="61"/>
      <c r="JH27" s="61"/>
      <c r="JI27" s="61"/>
      <c r="JJ27" s="61"/>
      <c r="JK27" s="61"/>
      <c r="JL27" s="61"/>
      <c r="JM27" s="61"/>
      <c r="JN27" s="61"/>
      <c r="JO27" s="61"/>
      <c r="JP27" s="61"/>
      <c r="JQ27" s="61"/>
      <c r="JR27" s="61"/>
      <c r="JS27" s="61"/>
      <c r="JT27" s="61"/>
      <c r="JU27" s="61"/>
    </row>
    <row r="28" spans="1:281" s="5" customFormat="1" ht="173.25" x14ac:dyDescent="0.25">
      <c r="A28" s="118">
        <f t="shared" si="0"/>
        <v>17</v>
      </c>
      <c r="B28" s="3">
        <v>2.12</v>
      </c>
      <c r="C28" s="119" t="s">
        <v>54</v>
      </c>
      <c r="D28" s="202" t="s">
        <v>85</v>
      </c>
      <c r="E28" s="4">
        <v>-1639</v>
      </c>
      <c r="F28" s="4">
        <v>0</v>
      </c>
      <c r="G28" s="29"/>
      <c r="H28" s="29"/>
      <c r="I28" s="29"/>
      <c r="J28" s="29"/>
      <c r="K28" s="94"/>
      <c r="L28" s="94"/>
      <c r="M28" s="88"/>
      <c r="N28" s="88"/>
      <c r="O28" s="112"/>
      <c r="P28" s="112"/>
      <c r="Q28" s="112"/>
      <c r="R28" s="112"/>
      <c r="S28" s="112"/>
      <c r="T28" s="112"/>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c r="IU28" s="61"/>
      <c r="IV28" s="61"/>
      <c r="IW28" s="61"/>
      <c r="IX28" s="61"/>
      <c r="IY28" s="61"/>
      <c r="IZ28" s="61"/>
      <c r="JA28" s="61"/>
      <c r="JB28" s="61"/>
      <c r="JC28" s="61"/>
      <c r="JD28" s="61"/>
      <c r="JE28" s="61"/>
      <c r="JF28" s="61"/>
      <c r="JG28" s="61"/>
      <c r="JH28" s="61"/>
      <c r="JI28" s="61"/>
      <c r="JJ28" s="61"/>
      <c r="JK28" s="61"/>
      <c r="JL28" s="61"/>
      <c r="JM28" s="61"/>
      <c r="JN28" s="61"/>
      <c r="JO28" s="61"/>
      <c r="JP28" s="61"/>
      <c r="JQ28" s="61"/>
      <c r="JR28" s="61"/>
      <c r="JS28" s="61"/>
      <c r="JT28" s="61"/>
      <c r="JU28" s="61"/>
    </row>
    <row r="29" spans="1:281" s="40" customFormat="1" ht="94.5" x14ac:dyDescent="0.25">
      <c r="A29" s="118">
        <f t="shared" si="0"/>
        <v>18</v>
      </c>
      <c r="B29" s="25">
        <v>2.13</v>
      </c>
      <c r="C29" s="119" t="s">
        <v>56</v>
      </c>
      <c r="D29" s="202" t="s">
        <v>131</v>
      </c>
      <c r="E29" s="29">
        <v>-260</v>
      </c>
      <c r="F29" s="29">
        <v>0</v>
      </c>
      <c r="G29" s="29"/>
      <c r="H29" s="29"/>
      <c r="I29" s="29"/>
      <c r="J29" s="29"/>
      <c r="K29" s="94"/>
      <c r="L29" s="94"/>
      <c r="M29" s="88"/>
      <c r="N29" s="88"/>
      <c r="O29" s="112"/>
      <c r="P29" s="112"/>
      <c r="Q29" s="112"/>
      <c r="R29" s="112"/>
      <c r="S29" s="112"/>
      <c r="T29" s="112"/>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c r="IU29" s="61"/>
      <c r="IV29" s="61"/>
      <c r="IW29" s="61"/>
      <c r="IX29" s="61"/>
      <c r="IY29" s="61"/>
      <c r="IZ29" s="61"/>
      <c r="JA29" s="61"/>
      <c r="JB29" s="61"/>
      <c r="JC29" s="61"/>
      <c r="JD29" s="61"/>
      <c r="JE29" s="61"/>
      <c r="JF29" s="61"/>
      <c r="JG29" s="61"/>
      <c r="JH29" s="61"/>
      <c r="JI29" s="61"/>
      <c r="JJ29" s="61"/>
      <c r="JK29" s="61"/>
      <c r="JL29" s="61"/>
      <c r="JM29" s="61"/>
      <c r="JN29" s="61"/>
      <c r="JO29" s="61"/>
      <c r="JP29" s="61"/>
      <c r="JQ29" s="61"/>
      <c r="JR29" s="61"/>
      <c r="JS29" s="61"/>
      <c r="JT29" s="61"/>
      <c r="JU29" s="61"/>
    </row>
    <row r="30" spans="1:281" s="5" customFormat="1" ht="31.5" x14ac:dyDescent="0.25">
      <c r="A30" s="118">
        <f t="shared" si="0"/>
        <v>19</v>
      </c>
      <c r="B30" s="25">
        <v>2.14</v>
      </c>
      <c r="C30" s="119" t="s">
        <v>10</v>
      </c>
      <c r="D30" s="203" t="s">
        <v>35</v>
      </c>
      <c r="E30" s="29">
        <v>1510</v>
      </c>
      <c r="F30" s="4">
        <v>0</v>
      </c>
      <c r="G30" s="29"/>
      <c r="H30" s="29"/>
      <c r="I30" s="29"/>
      <c r="J30" s="29"/>
      <c r="K30" s="94"/>
      <c r="L30" s="94"/>
      <c r="M30" s="88"/>
      <c r="N30" s="88"/>
      <c r="O30" s="112"/>
      <c r="P30" s="112"/>
      <c r="Q30" s="112"/>
      <c r="R30" s="112"/>
      <c r="S30" s="112"/>
      <c r="T30" s="112"/>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c r="IW30" s="61"/>
      <c r="IX30" s="61"/>
      <c r="IY30" s="61"/>
      <c r="IZ30" s="61"/>
      <c r="JA30" s="61"/>
      <c r="JB30" s="61"/>
      <c r="JC30" s="61"/>
      <c r="JD30" s="61"/>
      <c r="JE30" s="61"/>
      <c r="JF30" s="61"/>
      <c r="JG30" s="61"/>
      <c r="JH30" s="61"/>
      <c r="JI30" s="61"/>
      <c r="JJ30" s="61"/>
      <c r="JK30" s="61"/>
      <c r="JL30" s="61"/>
      <c r="JM30" s="61"/>
      <c r="JN30" s="61"/>
      <c r="JO30" s="61"/>
      <c r="JP30" s="61"/>
      <c r="JQ30" s="61"/>
      <c r="JR30" s="61"/>
      <c r="JS30" s="61"/>
      <c r="JT30" s="61"/>
      <c r="JU30" s="61"/>
    </row>
    <row r="31" spans="1:281" s="5" customFormat="1" ht="130.5" customHeight="1" x14ac:dyDescent="0.25">
      <c r="A31" s="118">
        <f t="shared" si="0"/>
        <v>20</v>
      </c>
      <c r="B31" s="3">
        <v>2.15</v>
      </c>
      <c r="C31" s="119" t="s">
        <v>55</v>
      </c>
      <c r="D31" s="202" t="s">
        <v>86</v>
      </c>
      <c r="E31" s="4">
        <v>-13222</v>
      </c>
      <c r="F31" s="4">
        <v>0</v>
      </c>
      <c r="G31" s="29"/>
      <c r="H31" s="29"/>
      <c r="I31" s="29"/>
      <c r="J31" s="29"/>
      <c r="K31" s="94"/>
      <c r="L31" s="94"/>
      <c r="M31" s="88"/>
      <c r="N31" s="88"/>
      <c r="O31" s="112"/>
      <c r="P31" s="112"/>
      <c r="Q31" s="112"/>
      <c r="R31" s="112"/>
      <c r="S31" s="112"/>
      <c r="T31" s="112"/>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c r="IU31" s="61"/>
      <c r="IV31" s="61"/>
      <c r="IW31" s="61"/>
      <c r="IX31" s="61"/>
      <c r="IY31" s="61"/>
      <c r="IZ31" s="61"/>
      <c r="JA31" s="61"/>
      <c r="JB31" s="61"/>
      <c r="JC31" s="61"/>
      <c r="JD31" s="61"/>
      <c r="JE31" s="61"/>
      <c r="JF31" s="61"/>
      <c r="JG31" s="61"/>
      <c r="JH31" s="61"/>
      <c r="JI31" s="61"/>
      <c r="JJ31" s="61"/>
      <c r="JK31" s="61"/>
      <c r="JL31" s="61"/>
      <c r="JM31" s="61"/>
      <c r="JN31" s="61"/>
      <c r="JO31" s="61"/>
      <c r="JP31" s="61"/>
      <c r="JQ31" s="61"/>
      <c r="JR31" s="61"/>
      <c r="JS31" s="61"/>
      <c r="JT31" s="61"/>
      <c r="JU31" s="61"/>
    </row>
    <row r="32" spans="1:281" s="5" customFormat="1" ht="66.75" customHeight="1" x14ac:dyDescent="0.25">
      <c r="A32" s="118">
        <f t="shared" si="0"/>
        <v>21</v>
      </c>
      <c r="B32" s="3">
        <v>2.16</v>
      </c>
      <c r="C32" s="119" t="s">
        <v>8</v>
      </c>
      <c r="D32" s="202" t="s">
        <v>36</v>
      </c>
      <c r="E32" s="4">
        <v>-7</v>
      </c>
      <c r="F32" s="4">
        <v>0</v>
      </c>
      <c r="G32" s="29"/>
      <c r="H32" s="29"/>
      <c r="I32" s="29"/>
      <c r="J32" s="29"/>
      <c r="K32" s="94"/>
      <c r="L32" s="94"/>
      <c r="M32" s="88"/>
      <c r="N32" s="88"/>
      <c r="O32" s="112"/>
      <c r="P32" s="112"/>
      <c r="Q32" s="112"/>
      <c r="R32" s="112"/>
      <c r="S32" s="112"/>
      <c r="T32" s="112"/>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c r="IU32" s="61"/>
      <c r="IV32" s="61"/>
      <c r="IW32" s="61"/>
      <c r="IX32" s="61"/>
      <c r="IY32" s="61"/>
      <c r="IZ32" s="61"/>
      <c r="JA32" s="61"/>
      <c r="JB32" s="61"/>
      <c r="JC32" s="61"/>
      <c r="JD32" s="61"/>
      <c r="JE32" s="61"/>
      <c r="JF32" s="61"/>
      <c r="JG32" s="61"/>
      <c r="JH32" s="61"/>
      <c r="JI32" s="61"/>
      <c r="JJ32" s="61"/>
      <c r="JK32" s="61"/>
      <c r="JL32" s="61"/>
      <c r="JM32" s="61"/>
      <c r="JN32" s="61"/>
      <c r="JO32" s="61"/>
      <c r="JP32" s="61"/>
      <c r="JQ32" s="61"/>
      <c r="JR32" s="61"/>
      <c r="JS32" s="61"/>
      <c r="JT32" s="61"/>
      <c r="JU32" s="61"/>
    </row>
    <row r="33" spans="1:281" s="5" customFormat="1" ht="157.5" x14ac:dyDescent="0.25">
      <c r="A33" s="118">
        <f t="shared" si="0"/>
        <v>22</v>
      </c>
      <c r="B33" s="3">
        <v>2.17</v>
      </c>
      <c r="C33" s="119" t="s">
        <v>79</v>
      </c>
      <c r="D33" s="203" t="s">
        <v>87</v>
      </c>
      <c r="E33" s="4">
        <v>1347</v>
      </c>
      <c r="F33" s="4">
        <v>0</v>
      </c>
      <c r="G33" s="29"/>
      <c r="H33" s="29"/>
      <c r="I33" s="29"/>
      <c r="J33" s="29"/>
      <c r="K33" s="94"/>
      <c r="L33" s="94"/>
      <c r="M33" s="88"/>
      <c r="N33" s="88"/>
      <c r="O33" s="112"/>
      <c r="P33" s="112"/>
      <c r="Q33" s="112"/>
      <c r="R33" s="112"/>
      <c r="S33" s="112"/>
      <c r="T33" s="112"/>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c r="IW33" s="61"/>
      <c r="IX33" s="61"/>
      <c r="IY33" s="61"/>
      <c r="IZ33" s="61"/>
      <c r="JA33" s="61"/>
      <c r="JB33" s="61"/>
      <c r="JC33" s="61"/>
      <c r="JD33" s="61"/>
      <c r="JE33" s="61"/>
      <c r="JF33" s="61"/>
      <c r="JG33" s="61"/>
      <c r="JH33" s="61"/>
      <c r="JI33" s="61"/>
      <c r="JJ33" s="61"/>
      <c r="JK33" s="61"/>
      <c r="JL33" s="61"/>
      <c r="JM33" s="61"/>
      <c r="JN33" s="61"/>
      <c r="JO33" s="61"/>
      <c r="JP33" s="61"/>
      <c r="JQ33" s="61"/>
      <c r="JR33" s="61"/>
      <c r="JS33" s="61"/>
      <c r="JT33" s="61"/>
      <c r="JU33" s="61"/>
    </row>
    <row r="34" spans="1:281" s="40" customFormat="1" ht="94.5" x14ac:dyDescent="0.25">
      <c r="A34" s="118">
        <f t="shared" si="0"/>
        <v>23</v>
      </c>
      <c r="B34" s="25">
        <v>2.1800000000000002</v>
      </c>
      <c r="C34" s="119" t="s">
        <v>80</v>
      </c>
      <c r="D34" s="203" t="s">
        <v>132</v>
      </c>
      <c r="E34" s="29">
        <v>26926</v>
      </c>
      <c r="F34" s="29">
        <v>0</v>
      </c>
      <c r="G34" s="29"/>
      <c r="H34" s="29"/>
      <c r="I34" s="29"/>
      <c r="J34" s="29"/>
      <c r="K34" s="94"/>
      <c r="L34" s="94"/>
      <c r="M34" s="88"/>
      <c r="N34" s="88"/>
      <c r="O34" s="112"/>
      <c r="P34" s="112"/>
      <c r="Q34" s="112"/>
      <c r="R34" s="112"/>
      <c r="S34" s="112"/>
      <c r="T34" s="112"/>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c r="IW34" s="61"/>
      <c r="IX34" s="61"/>
      <c r="IY34" s="61"/>
      <c r="IZ34" s="61"/>
      <c r="JA34" s="61"/>
      <c r="JB34" s="61"/>
      <c r="JC34" s="61"/>
      <c r="JD34" s="61"/>
      <c r="JE34" s="61"/>
      <c r="JF34" s="61"/>
      <c r="JG34" s="61"/>
      <c r="JH34" s="61"/>
      <c r="JI34" s="61"/>
      <c r="JJ34" s="61"/>
      <c r="JK34" s="61"/>
      <c r="JL34" s="61"/>
      <c r="JM34" s="61"/>
      <c r="JN34" s="61"/>
      <c r="JO34" s="61"/>
      <c r="JP34" s="61"/>
      <c r="JQ34" s="61"/>
      <c r="JR34" s="61"/>
      <c r="JS34" s="61"/>
      <c r="JT34" s="61"/>
      <c r="JU34" s="61"/>
    </row>
    <row r="35" spans="1:281" s="112" customFormat="1" ht="94.5" x14ac:dyDescent="0.25">
      <c r="A35" s="118">
        <f t="shared" si="0"/>
        <v>24</v>
      </c>
      <c r="B35" s="25">
        <v>2.19</v>
      </c>
      <c r="C35" s="119" t="s">
        <v>95</v>
      </c>
      <c r="D35" s="203" t="s">
        <v>133</v>
      </c>
      <c r="E35" s="100">
        <v>9563</v>
      </c>
      <c r="F35" s="100">
        <v>61892</v>
      </c>
      <c r="G35" s="100"/>
      <c r="H35" s="100"/>
      <c r="I35" s="100"/>
      <c r="J35" s="100"/>
      <c r="K35" s="100"/>
      <c r="L35" s="100"/>
      <c r="M35" s="88"/>
      <c r="N35" s="88"/>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c r="IW35" s="61"/>
      <c r="IX35" s="61"/>
      <c r="IY35" s="61"/>
      <c r="IZ35" s="61"/>
      <c r="JA35" s="61"/>
      <c r="JB35" s="61"/>
      <c r="JC35" s="61"/>
      <c r="JD35" s="61"/>
      <c r="JE35" s="61"/>
      <c r="JF35" s="61"/>
      <c r="JG35" s="61"/>
      <c r="JH35" s="61"/>
      <c r="JI35" s="61"/>
      <c r="JJ35" s="61"/>
      <c r="JK35" s="61"/>
      <c r="JL35" s="61"/>
      <c r="JM35" s="61"/>
      <c r="JN35" s="61"/>
      <c r="JO35" s="61"/>
      <c r="JP35" s="61"/>
      <c r="JQ35" s="61"/>
      <c r="JR35" s="61"/>
      <c r="JS35" s="61"/>
      <c r="JT35" s="61"/>
      <c r="JU35" s="61"/>
    </row>
    <row r="36" spans="1:281" s="5" customFormat="1" ht="173.25" x14ac:dyDescent="0.25">
      <c r="A36" s="118">
        <f t="shared" si="0"/>
        <v>25</v>
      </c>
      <c r="B36" s="25">
        <v>3.01</v>
      </c>
      <c r="C36" s="119" t="s">
        <v>51</v>
      </c>
      <c r="D36" s="204" t="s">
        <v>152</v>
      </c>
      <c r="E36" s="4">
        <v>1315</v>
      </c>
      <c r="F36" s="4">
        <v>0</v>
      </c>
      <c r="G36" s="29"/>
      <c r="H36" s="29"/>
      <c r="I36" s="29"/>
      <c r="J36" s="29"/>
      <c r="K36" s="94"/>
      <c r="L36" s="94"/>
      <c r="M36" s="88"/>
      <c r="N36" s="88"/>
      <c r="O36" s="112"/>
      <c r="P36" s="112"/>
      <c r="Q36" s="112"/>
      <c r="R36" s="112"/>
      <c r="S36" s="112"/>
      <c r="T36" s="112"/>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c r="IW36" s="61"/>
      <c r="IX36" s="61"/>
      <c r="IY36" s="61"/>
      <c r="IZ36" s="61"/>
      <c r="JA36" s="61"/>
      <c r="JB36" s="61"/>
      <c r="JC36" s="61"/>
      <c r="JD36" s="61"/>
      <c r="JE36" s="61"/>
      <c r="JF36" s="61"/>
      <c r="JG36" s="61"/>
      <c r="JH36" s="61"/>
      <c r="JI36" s="61"/>
      <c r="JJ36" s="61"/>
      <c r="JK36" s="61"/>
      <c r="JL36" s="61"/>
      <c r="JM36" s="61"/>
      <c r="JN36" s="61"/>
      <c r="JO36" s="61"/>
      <c r="JP36" s="61"/>
      <c r="JQ36" s="61"/>
      <c r="JR36" s="61"/>
      <c r="JS36" s="61"/>
      <c r="JT36" s="61"/>
      <c r="JU36" s="61"/>
    </row>
    <row r="37" spans="1:281" s="40" customFormat="1" ht="114" customHeight="1" x14ac:dyDescent="0.25">
      <c r="A37" s="118">
        <f>1+A36</f>
        <v>26</v>
      </c>
      <c r="B37" s="25">
        <v>3.02</v>
      </c>
      <c r="C37" s="119" t="s">
        <v>82</v>
      </c>
      <c r="D37" s="204" t="s">
        <v>134</v>
      </c>
      <c r="E37" s="29">
        <v>-2371</v>
      </c>
      <c r="F37" s="29">
        <v>-583</v>
      </c>
      <c r="G37" s="29"/>
      <c r="H37" s="29"/>
      <c r="I37" s="29"/>
      <c r="J37" s="29"/>
      <c r="K37" s="94"/>
      <c r="L37" s="94"/>
      <c r="M37" s="88"/>
      <c r="N37" s="88"/>
      <c r="O37" s="112"/>
      <c r="P37" s="112"/>
      <c r="Q37" s="112"/>
      <c r="R37" s="112"/>
      <c r="S37" s="112"/>
      <c r="T37" s="112"/>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c r="IW37" s="61"/>
      <c r="IX37" s="61"/>
      <c r="IY37" s="61"/>
      <c r="IZ37" s="61"/>
      <c r="JA37" s="61"/>
      <c r="JB37" s="61"/>
      <c r="JC37" s="61"/>
      <c r="JD37" s="61"/>
      <c r="JE37" s="61"/>
      <c r="JF37" s="61"/>
      <c r="JG37" s="61"/>
      <c r="JH37" s="61"/>
      <c r="JI37" s="61"/>
      <c r="JJ37" s="61"/>
      <c r="JK37" s="61"/>
      <c r="JL37" s="61"/>
      <c r="JM37" s="61"/>
      <c r="JN37" s="61"/>
      <c r="JO37" s="61"/>
      <c r="JP37" s="61"/>
      <c r="JQ37" s="61"/>
      <c r="JR37" s="61"/>
      <c r="JS37" s="61"/>
      <c r="JT37" s="61"/>
      <c r="JU37" s="61"/>
    </row>
    <row r="38" spans="1:281" s="5" customFormat="1" ht="68.25" customHeight="1" x14ac:dyDescent="0.25">
      <c r="A38" s="118">
        <f t="shared" si="0"/>
        <v>27</v>
      </c>
      <c r="B38" s="25">
        <v>3.03</v>
      </c>
      <c r="C38" s="119" t="s">
        <v>48</v>
      </c>
      <c r="D38" s="202" t="s">
        <v>135</v>
      </c>
      <c r="E38" s="4">
        <v>2549</v>
      </c>
      <c r="F38" s="29">
        <v>0</v>
      </c>
      <c r="G38" s="29"/>
      <c r="H38" s="29"/>
      <c r="I38" s="29"/>
      <c r="J38" s="29"/>
      <c r="K38" s="94"/>
      <c r="L38" s="94"/>
      <c r="M38" s="88"/>
      <c r="N38" s="88"/>
      <c r="O38" s="112"/>
      <c r="P38" s="112"/>
      <c r="Q38" s="112"/>
      <c r="R38" s="112"/>
      <c r="S38" s="112"/>
      <c r="T38" s="112"/>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c r="IR38" s="61"/>
      <c r="IS38" s="61"/>
      <c r="IT38" s="61"/>
      <c r="IU38" s="61"/>
      <c r="IV38" s="61"/>
      <c r="IW38" s="61"/>
      <c r="IX38" s="61"/>
      <c r="IY38" s="61"/>
      <c r="IZ38" s="61"/>
      <c r="JA38" s="61"/>
      <c r="JB38" s="61"/>
      <c r="JC38" s="61"/>
      <c r="JD38" s="61"/>
      <c r="JE38" s="61"/>
      <c r="JF38" s="61"/>
      <c r="JG38" s="61"/>
      <c r="JH38" s="61"/>
      <c r="JI38" s="61"/>
      <c r="JJ38" s="61"/>
      <c r="JK38" s="61"/>
      <c r="JL38" s="61"/>
      <c r="JM38" s="61"/>
      <c r="JN38" s="61"/>
      <c r="JO38" s="61"/>
      <c r="JP38" s="61"/>
      <c r="JQ38" s="61"/>
      <c r="JR38" s="61"/>
      <c r="JS38" s="61"/>
      <c r="JT38" s="61"/>
      <c r="JU38" s="61"/>
    </row>
    <row r="39" spans="1:281" s="5" customFormat="1" ht="90" customHeight="1" x14ac:dyDescent="0.25">
      <c r="A39" s="118">
        <f t="shared" si="0"/>
        <v>28</v>
      </c>
      <c r="B39" s="25">
        <v>3.04</v>
      </c>
      <c r="C39" s="119" t="s">
        <v>49</v>
      </c>
      <c r="D39" s="202" t="s">
        <v>136</v>
      </c>
      <c r="E39" s="4">
        <v>345</v>
      </c>
      <c r="F39" s="29">
        <v>0</v>
      </c>
      <c r="G39" s="29"/>
      <c r="H39" s="29"/>
      <c r="I39" s="29"/>
      <c r="J39" s="29"/>
      <c r="K39" s="94"/>
      <c r="L39" s="94"/>
      <c r="M39" s="88"/>
      <c r="N39" s="88"/>
      <c r="O39" s="112"/>
      <c r="P39" s="112"/>
      <c r="Q39" s="112"/>
      <c r="R39" s="112"/>
      <c r="S39" s="112"/>
      <c r="T39" s="112"/>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c r="IT39" s="61"/>
      <c r="IU39" s="61"/>
      <c r="IV39" s="61"/>
      <c r="IW39" s="61"/>
      <c r="IX39" s="61"/>
      <c r="IY39" s="61"/>
      <c r="IZ39" s="61"/>
      <c r="JA39" s="61"/>
      <c r="JB39" s="61"/>
      <c r="JC39" s="61"/>
      <c r="JD39" s="61"/>
      <c r="JE39" s="61"/>
      <c r="JF39" s="61"/>
      <c r="JG39" s="61"/>
      <c r="JH39" s="61"/>
      <c r="JI39" s="61"/>
      <c r="JJ39" s="61"/>
      <c r="JK39" s="61"/>
      <c r="JL39" s="61"/>
      <c r="JM39" s="61"/>
      <c r="JN39" s="61"/>
      <c r="JO39" s="61"/>
      <c r="JP39" s="61"/>
      <c r="JQ39" s="61"/>
      <c r="JR39" s="61"/>
      <c r="JS39" s="61"/>
      <c r="JT39" s="61"/>
      <c r="JU39" s="61"/>
    </row>
    <row r="40" spans="1:281" s="5" customFormat="1" ht="78.75" x14ac:dyDescent="0.25">
      <c r="A40" s="118">
        <f t="shared" si="0"/>
        <v>29</v>
      </c>
      <c r="B40" s="25">
        <v>3.05</v>
      </c>
      <c r="C40" s="119" t="s">
        <v>50</v>
      </c>
      <c r="D40" s="202" t="s">
        <v>137</v>
      </c>
      <c r="E40" s="4">
        <v>2759</v>
      </c>
      <c r="F40" s="29">
        <v>0</v>
      </c>
      <c r="G40" s="29"/>
      <c r="H40" s="29"/>
      <c r="I40" s="29"/>
      <c r="J40" s="29"/>
      <c r="K40" s="94"/>
      <c r="L40" s="94"/>
      <c r="M40" s="88"/>
      <c r="N40" s="88"/>
      <c r="O40" s="112"/>
      <c r="P40" s="112"/>
      <c r="Q40" s="112"/>
      <c r="R40" s="112"/>
      <c r="S40" s="112"/>
      <c r="T40" s="112"/>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c r="IU40" s="61"/>
      <c r="IV40" s="61"/>
      <c r="IW40" s="61"/>
      <c r="IX40" s="61"/>
      <c r="IY40" s="61"/>
      <c r="IZ40" s="61"/>
      <c r="JA40" s="61"/>
      <c r="JB40" s="61"/>
      <c r="JC40" s="61"/>
      <c r="JD40" s="61"/>
      <c r="JE40" s="61"/>
      <c r="JF40" s="61"/>
      <c r="JG40" s="61"/>
      <c r="JH40" s="61"/>
      <c r="JI40" s="61"/>
      <c r="JJ40" s="61"/>
      <c r="JK40" s="61"/>
      <c r="JL40" s="61"/>
      <c r="JM40" s="61"/>
      <c r="JN40" s="61"/>
      <c r="JO40" s="61"/>
      <c r="JP40" s="61"/>
      <c r="JQ40" s="61"/>
      <c r="JR40" s="61"/>
      <c r="JS40" s="61"/>
      <c r="JT40" s="61"/>
      <c r="JU40" s="61"/>
    </row>
    <row r="41" spans="1:281" s="40" customFormat="1" ht="103.5" customHeight="1" x14ac:dyDescent="0.25">
      <c r="A41" s="118">
        <f t="shared" si="0"/>
        <v>30</v>
      </c>
      <c r="B41" s="25">
        <v>3.06</v>
      </c>
      <c r="C41" s="119" t="s">
        <v>96</v>
      </c>
      <c r="D41" s="202" t="s">
        <v>138</v>
      </c>
      <c r="E41" s="29">
        <v>36</v>
      </c>
      <c r="F41" s="29">
        <v>0</v>
      </c>
      <c r="G41" s="29"/>
      <c r="H41" s="29"/>
      <c r="I41" s="29"/>
      <c r="J41" s="29"/>
      <c r="K41" s="94"/>
      <c r="L41" s="94"/>
      <c r="M41" s="88"/>
      <c r="N41" s="88"/>
      <c r="O41" s="112"/>
      <c r="P41" s="112"/>
      <c r="Q41" s="112"/>
      <c r="R41" s="112"/>
      <c r="S41" s="112"/>
      <c r="T41" s="112"/>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c r="JN41" s="61"/>
      <c r="JO41" s="61"/>
      <c r="JP41" s="61"/>
      <c r="JQ41" s="61"/>
      <c r="JR41" s="61"/>
      <c r="JS41" s="61"/>
      <c r="JT41" s="61"/>
      <c r="JU41" s="61"/>
    </row>
    <row r="42" spans="1:281" s="40" customFormat="1" ht="78.75" x14ac:dyDescent="0.25">
      <c r="A42" s="118">
        <f t="shared" si="0"/>
        <v>31</v>
      </c>
      <c r="B42" s="25">
        <v>3.07</v>
      </c>
      <c r="C42" s="119" t="s">
        <v>81</v>
      </c>
      <c r="D42" s="203" t="s">
        <v>139</v>
      </c>
      <c r="E42" s="29">
        <v>1984</v>
      </c>
      <c r="F42" s="29">
        <v>0</v>
      </c>
      <c r="G42" s="29"/>
      <c r="H42" s="29"/>
      <c r="I42" s="29"/>
      <c r="J42" s="29"/>
      <c r="K42" s="94"/>
      <c r="L42" s="94"/>
      <c r="M42" s="88"/>
      <c r="N42" s="88"/>
      <c r="O42" s="112"/>
      <c r="P42" s="112"/>
      <c r="Q42" s="112"/>
      <c r="R42" s="112"/>
      <c r="S42" s="112"/>
      <c r="T42" s="112"/>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c r="IU42" s="61"/>
      <c r="IV42" s="61"/>
      <c r="IW42" s="61"/>
      <c r="IX42" s="61"/>
      <c r="IY42" s="61"/>
      <c r="IZ42" s="61"/>
      <c r="JA42" s="61"/>
      <c r="JB42" s="61"/>
      <c r="JC42" s="61"/>
      <c r="JD42" s="61"/>
      <c r="JE42" s="61"/>
      <c r="JF42" s="61"/>
      <c r="JG42" s="61"/>
      <c r="JH42" s="61"/>
      <c r="JI42" s="61"/>
      <c r="JJ42" s="61"/>
      <c r="JK42" s="61"/>
      <c r="JL42" s="61"/>
      <c r="JM42" s="61"/>
      <c r="JN42" s="61"/>
      <c r="JO42" s="61"/>
      <c r="JP42" s="61"/>
      <c r="JQ42" s="61"/>
      <c r="JR42" s="61"/>
      <c r="JS42" s="61"/>
      <c r="JT42" s="61"/>
      <c r="JU42" s="61"/>
    </row>
    <row r="43" spans="1:281" s="5" customFormat="1" ht="94.5" customHeight="1" x14ac:dyDescent="0.25">
      <c r="A43" s="118">
        <f t="shared" si="0"/>
        <v>32</v>
      </c>
      <c r="B43" s="25">
        <v>3.08</v>
      </c>
      <c r="C43" s="119" t="s">
        <v>57</v>
      </c>
      <c r="D43" s="203" t="s">
        <v>142</v>
      </c>
      <c r="E43" s="4">
        <v>3723</v>
      </c>
      <c r="F43" s="29">
        <v>0</v>
      </c>
      <c r="G43" s="29"/>
      <c r="H43" s="29"/>
      <c r="I43" s="29"/>
      <c r="J43" s="29"/>
      <c r="K43" s="94"/>
      <c r="L43" s="94"/>
      <c r="M43" s="88"/>
      <c r="N43" s="88"/>
      <c r="O43" s="112"/>
      <c r="P43" s="112"/>
      <c r="Q43" s="112"/>
      <c r="R43" s="112"/>
      <c r="S43" s="112"/>
      <c r="T43" s="112"/>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c r="IT43" s="61"/>
      <c r="IU43" s="61"/>
      <c r="IV43" s="61"/>
      <c r="IW43" s="61"/>
      <c r="IX43" s="61"/>
      <c r="IY43" s="61"/>
      <c r="IZ43" s="61"/>
      <c r="JA43" s="61"/>
      <c r="JB43" s="61"/>
      <c r="JC43" s="61"/>
      <c r="JD43" s="61"/>
      <c r="JE43" s="61"/>
      <c r="JF43" s="61"/>
      <c r="JG43" s="61"/>
      <c r="JH43" s="61"/>
      <c r="JI43" s="61"/>
      <c r="JJ43" s="61"/>
      <c r="JK43" s="61"/>
      <c r="JL43" s="61"/>
      <c r="JM43" s="61"/>
      <c r="JN43" s="61"/>
      <c r="JO43" s="61"/>
      <c r="JP43" s="61"/>
      <c r="JQ43" s="61"/>
      <c r="JR43" s="61"/>
      <c r="JS43" s="61"/>
      <c r="JT43" s="61"/>
      <c r="JU43" s="61"/>
    </row>
    <row r="44" spans="1:281" s="40" customFormat="1" ht="47.25" x14ac:dyDescent="0.25">
      <c r="A44" s="118">
        <f t="shared" si="0"/>
        <v>33</v>
      </c>
      <c r="B44" s="41">
        <v>3.09</v>
      </c>
      <c r="C44" s="36" t="s">
        <v>140</v>
      </c>
      <c r="D44" s="202" t="s">
        <v>141</v>
      </c>
      <c r="E44" s="78">
        <v>-2239</v>
      </c>
      <c r="F44" s="79">
        <v>0</v>
      </c>
      <c r="G44" s="31"/>
      <c r="H44" s="31"/>
      <c r="I44" s="100"/>
      <c r="J44" s="100"/>
      <c r="K44" s="94"/>
      <c r="L44" s="94"/>
      <c r="M44" s="88"/>
      <c r="N44" s="88"/>
      <c r="O44" s="112"/>
      <c r="P44" s="112"/>
      <c r="Q44" s="112"/>
      <c r="R44" s="112"/>
      <c r="S44" s="112"/>
      <c r="T44" s="112"/>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c r="IT44" s="61"/>
      <c r="IU44" s="61"/>
      <c r="IV44" s="61"/>
      <c r="IW44" s="61"/>
      <c r="IX44" s="61"/>
      <c r="IY44" s="61"/>
      <c r="IZ44" s="61"/>
      <c r="JA44" s="61"/>
      <c r="JB44" s="61"/>
      <c r="JC44" s="61"/>
      <c r="JD44" s="61"/>
      <c r="JE44" s="61"/>
      <c r="JF44" s="61"/>
      <c r="JG44" s="61"/>
      <c r="JH44" s="61"/>
      <c r="JI44" s="61"/>
      <c r="JJ44" s="61"/>
      <c r="JK44" s="61"/>
      <c r="JL44" s="61"/>
      <c r="JM44" s="61"/>
      <c r="JN44" s="61"/>
      <c r="JO44" s="61"/>
      <c r="JP44" s="61"/>
      <c r="JQ44" s="61"/>
      <c r="JR44" s="61"/>
      <c r="JS44" s="61"/>
      <c r="JT44" s="61"/>
      <c r="JU44" s="61"/>
    </row>
    <row r="45" spans="1:281" s="40" customFormat="1" ht="126" x14ac:dyDescent="0.25">
      <c r="A45" s="118">
        <f t="shared" si="0"/>
        <v>34</v>
      </c>
      <c r="B45" s="25">
        <v>3.1</v>
      </c>
      <c r="C45" s="119" t="s">
        <v>97</v>
      </c>
      <c r="D45" s="203" t="s">
        <v>143</v>
      </c>
      <c r="E45" s="29">
        <v>12443</v>
      </c>
      <c r="F45" s="29">
        <v>81243</v>
      </c>
      <c r="G45" s="29"/>
      <c r="H45" s="29"/>
      <c r="I45" s="29"/>
      <c r="J45" s="29"/>
      <c r="K45" s="94"/>
      <c r="L45" s="94"/>
      <c r="M45" s="88"/>
      <c r="N45" s="88"/>
      <c r="O45" s="112"/>
      <c r="P45" s="112"/>
      <c r="Q45" s="112"/>
      <c r="R45" s="112"/>
      <c r="S45" s="112"/>
      <c r="T45" s="112"/>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c r="IQ45" s="61"/>
      <c r="IR45" s="61"/>
      <c r="IS45" s="61"/>
      <c r="IT45" s="61"/>
      <c r="IU45" s="61"/>
      <c r="IV45" s="61"/>
      <c r="IW45" s="61"/>
      <c r="IX45" s="61"/>
      <c r="IY45" s="61"/>
      <c r="IZ45" s="61"/>
      <c r="JA45" s="61"/>
      <c r="JB45" s="61"/>
      <c r="JC45" s="61"/>
      <c r="JD45" s="61"/>
      <c r="JE45" s="61"/>
      <c r="JF45" s="61"/>
      <c r="JG45" s="61"/>
      <c r="JH45" s="61"/>
      <c r="JI45" s="61"/>
      <c r="JJ45" s="61"/>
      <c r="JK45" s="61"/>
      <c r="JL45" s="61"/>
      <c r="JM45" s="61"/>
      <c r="JN45" s="61"/>
      <c r="JO45" s="61"/>
      <c r="JP45" s="61"/>
      <c r="JQ45" s="61"/>
      <c r="JR45" s="61"/>
      <c r="JS45" s="61"/>
      <c r="JT45" s="61"/>
      <c r="JU45" s="61"/>
    </row>
    <row r="46" spans="1:281" s="5" customFormat="1" ht="157.5" x14ac:dyDescent="0.25">
      <c r="A46" s="118">
        <f>1+A45</f>
        <v>35</v>
      </c>
      <c r="B46" s="25">
        <v>3.11</v>
      </c>
      <c r="C46" s="119" t="s">
        <v>52</v>
      </c>
      <c r="D46" s="204" t="s">
        <v>144</v>
      </c>
      <c r="E46" s="4">
        <v>-158</v>
      </c>
      <c r="F46" s="4">
        <v>0</v>
      </c>
      <c r="G46" s="29"/>
      <c r="H46" s="29"/>
      <c r="I46" s="29"/>
      <c r="J46" s="29"/>
      <c r="K46" s="94"/>
      <c r="L46" s="94"/>
      <c r="M46" s="88"/>
      <c r="N46" s="88"/>
      <c r="O46" s="112"/>
      <c r="P46" s="112"/>
      <c r="Q46" s="112"/>
      <c r="R46" s="112"/>
      <c r="S46" s="112"/>
      <c r="T46" s="112"/>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c r="DU46" s="61"/>
      <c r="DV46" s="61"/>
      <c r="DW46" s="61"/>
      <c r="DX46" s="61"/>
      <c r="DY46" s="61"/>
      <c r="DZ46" s="61"/>
      <c r="EA46" s="61"/>
      <c r="EB46" s="61"/>
      <c r="EC46" s="61"/>
      <c r="ED46" s="61"/>
      <c r="EE46" s="61"/>
      <c r="EF46" s="61"/>
      <c r="EG46" s="61"/>
      <c r="EH46" s="61"/>
      <c r="EI46" s="61"/>
      <c r="EJ46" s="61"/>
      <c r="EK46" s="61"/>
      <c r="EL46" s="61"/>
      <c r="EM46" s="61"/>
      <c r="EN46" s="61"/>
      <c r="EO46" s="61"/>
      <c r="EP46" s="61"/>
      <c r="EQ46" s="61"/>
      <c r="ER46" s="61"/>
      <c r="ES46" s="61"/>
      <c r="ET46" s="61"/>
      <c r="EU46" s="61"/>
      <c r="EV46" s="61"/>
      <c r="EW46" s="61"/>
      <c r="EX46" s="61"/>
      <c r="EY46" s="61"/>
      <c r="EZ46" s="61"/>
      <c r="FA46" s="61"/>
      <c r="FB46" s="61"/>
      <c r="FC46" s="61"/>
      <c r="FD46" s="61"/>
      <c r="FE46" s="61"/>
      <c r="FF46" s="61"/>
      <c r="FG46" s="61"/>
      <c r="FH46" s="61"/>
      <c r="FI46" s="61"/>
      <c r="FJ46" s="61"/>
      <c r="FK46" s="61"/>
      <c r="FL46" s="61"/>
      <c r="FM46" s="61"/>
      <c r="FN46" s="61"/>
      <c r="FO46" s="61"/>
      <c r="FP46" s="61"/>
      <c r="FQ46" s="61"/>
      <c r="FR46" s="61"/>
      <c r="FS46" s="61"/>
      <c r="FT46" s="61"/>
      <c r="FU46" s="61"/>
      <c r="FV46" s="61"/>
      <c r="FW46" s="61"/>
      <c r="FX46" s="61"/>
      <c r="FY46" s="61"/>
      <c r="FZ46" s="61"/>
      <c r="GA46" s="61"/>
      <c r="GB46" s="61"/>
      <c r="GC46" s="61"/>
      <c r="GD46" s="61"/>
      <c r="GE46" s="61"/>
      <c r="GF46" s="61"/>
      <c r="GG46" s="61"/>
      <c r="GH46" s="61"/>
      <c r="GI46" s="61"/>
      <c r="GJ46" s="61"/>
      <c r="GK46" s="61"/>
      <c r="GL46" s="61"/>
      <c r="GM46" s="61"/>
      <c r="GN46" s="61"/>
      <c r="GO46" s="61"/>
      <c r="GP46" s="61"/>
      <c r="GQ46" s="61"/>
      <c r="GR46" s="61"/>
      <c r="GS46" s="61"/>
      <c r="GT46" s="61"/>
      <c r="GU46" s="61"/>
      <c r="GV46" s="61"/>
      <c r="GW46" s="61"/>
      <c r="GX46" s="61"/>
      <c r="GY46" s="61"/>
      <c r="GZ46" s="61"/>
      <c r="HA46" s="61"/>
      <c r="HB46" s="61"/>
      <c r="HC46" s="61"/>
      <c r="HD46" s="61"/>
      <c r="HE46" s="61"/>
      <c r="HF46" s="61"/>
      <c r="HG46" s="61"/>
      <c r="HH46" s="61"/>
      <c r="HI46" s="61"/>
      <c r="HJ46" s="61"/>
      <c r="HK46" s="61"/>
      <c r="HL46" s="61"/>
      <c r="HM46" s="61"/>
      <c r="HN46" s="61"/>
      <c r="HO46" s="61"/>
      <c r="HP46" s="61"/>
      <c r="HQ46" s="61"/>
      <c r="HR46" s="61"/>
      <c r="HS46" s="61"/>
      <c r="HT46" s="61"/>
      <c r="HU46" s="61"/>
      <c r="HV46" s="61"/>
      <c r="HW46" s="61"/>
      <c r="HX46" s="61"/>
      <c r="HY46" s="61"/>
      <c r="HZ46" s="61"/>
      <c r="IA46" s="61"/>
      <c r="IB46" s="61"/>
      <c r="IC46" s="61"/>
      <c r="ID46" s="61"/>
      <c r="IE46" s="61"/>
      <c r="IF46" s="61"/>
      <c r="IG46" s="61"/>
      <c r="IH46" s="61"/>
      <c r="II46" s="61"/>
      <c r="IJ46" s="61"/>
      <c r="IK46" s="61"/>
      <c r="IL46" s="61"/>
      <c r="IM46" s="61"/>
      <c r="IN46" s="61"/>
      <c r="IO46" s="61"/>
      <c r="IP46" s="61"/>
      <c r="IQ46" s="61"/>
      <c r="IR46" s="61"/>
      <c r="IS46" s="61"/>
      <c r="IT46" s="61"/>
      <c r="IU46" s="61"/>
      <c r="IV46" s="61"/>
      <c r="IW46" s="61"/>
      <c r="IX46" s="61"/>
      <c r="IY46" s="61"/>
      <c r="IZ46" s="61"/>
      <c r="JA46" s="61"/>
      <c r="JB46" s="61"/>
      <c r="JC46" s="61"/>
      <c r="JD46" s="61"/>
      <c r="JE46" s="61"/>
      <c r="JF46" s="61"/>
      <c r="JG46" s="61"/>
      <c r="JH46" s="61"/>
      <c r="JI46" s="61"/>
      <c r="JJ46" s="61"/>
      <c r="JK46" s="61"/>
      <c r="JL46" s="61"/>
      <c r="JM46" s="61"/>
      <c r="JN46" s="61"/>
      <c r="JO46" s="61"/>
      <c r="JP46" s="61"/>
      <c r="JQ46" s="61"/>
      <c r="JR46" s="61"/>
      <c r="JS46" s="61"/>
      <c r="JT46" s="61"/>
      <c r="JU46" s="61"/>
    </row>
    <row r="47" spans="1:281" s="40" customFormat="1" ht="94.5" x14ac:dyDescent="0.25">
      <c r="A47" s="118">
        <f t="shared" si="0"/>
        <v>36</v>
      </c>
      <c r="B47" s="25">
        <v>3.12</v>
      </c>
      <c r="C47" s="119" t="s">
        <v>98</v>
      </c>
      <c r="D47" s="204" t="s">
        <v>145</v>
      </c>
      <c r="E47" s="29">
        <v>1414</v>
      </c>
      <c r="F47" s="29">
        <v>0</v>
      </c>
      <c r="G47" s="232" t="s">
        <v>192</v>
      </c>
      <c r="H47" s="233"/>
      <c r="I47" s="233"/>
      <c r="J47" s="233"/>
      <c r="K47" s="233"/>
      <c r="L47" s="233"/>
      <c r="M47" s="233"/>
      <c r="N47" s="233"/>
      <c r="O47" s="233"/>
      <c r="P47" s="233"/>
      <c r="Q47" s="233"/>
      <c r="R47" s="233"/>
      <c r="S47" s="233"/>
      <c r="T47" s="234"/>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c r="IT47" s="61"/>
      <c r="IU47" s="61"/>
      <c r="IV47" s="61"/>
      <c r="IW47" s="61"/>
      <c r="IX47" s="61"/>
      <c r="IY47" s="61"/>
      <c r="IZ47" s="61"/>
      <c r="JA47" s="61"/>
      <c r="JB47" s="61"/>
      <c r="JC47" s="61"/>
      <c r="JD47" s="61"/>
      <c r="JE47" s="61"/>
      <c r="JF47" s="61"/>
      <c r="JG47" s="61"/>
      <c r="JH47" s="61"/>
      <c r="JI47" s="61"/>
      <c r="JJ47" s="61"/>
      <c r="JK47" s="61"/>
      <c r="JL47" s="61"/>
      <c r="JM47" s="61"/>
      <c r="JN47" s="61"/>
      <c r="JO47" s="61"/>
      <c r="JP47" s="61"/>
      <c r="JQ47" s="61"/>
      <c r="JR47" s="61"/>
      <c r="JS47" s="61"/>
      <c r="JT47" s="61"/>
      <c r="JU47" s="61"/>
    </row>
    <row r="48" spans="1:281" s="5" customFormat="1" ht="157.5" x14ac:dyDescent="0.25">
      <c r="A48" s="118">
        <f t="shared" si="0"/>
        <v>37</v>
      </c>
      <c r="B48" s="25">
        <v>3.13</v>
      </c>
      <c r="C48" s="119" t="s">
        <v>100</v>
      </c>
      <c r="D48" s="203" t="s">
        <v>146</v>
      </c>
      <c r="E48" s="4">
        <v>798</v>
      </c>
      <c r="F48" s="4">
        <v>-9188</v>
      </c>
      <c r="G48" s="232" t="s">
        <v>194</v>
      </c>
      <c r="H48" s="233"/>
      <c r="I48" s="233"/>
      <c r="J48" s="233"/>
      <c r="K48" s="233"/>
      <c r="L48" s="233"/>
      <c r="M48" s="233"/>
      <c r="N48" s="233"/>
      <c r="O48" s="233"/>
      <c r="P48" s="233"/>
      <c r="Q48" s="233"/>
      <c r="R48" s="233"/>
      <c r="S48" s="233"/>
      <c r="T48" s="234"/>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c r="IT48" s="61"/>
      <c r="IU48" s="61"/>
      <c r="IV48" s="61"/>
      <c r="IW48" s="61"/>
      <c r="IX48" s="61"/>
      <c r="IY48" s="61"/>
      <c r="IZ48" s="61"/>
      <c r="JA48" s="61"/>
      <c r="JB48" s="61"/>
      <c r="JC48" s="61"/>
      <c r="JD48" s="61"/>
      <c r="JE48" s="61"/>
      <c r="JF48" s="61"/>
      <c r="JG48" s="61"/>
      <c r="JH48" s="61"/>
      <c r="JI48" s="61"/>
      <c r="JJ48" s="61"/>
      <c r="JK48" s="61"/>
      <c r="JL48" s="61"/>
      <c r="JM48" s="61"/>
      <c r="JN48" s="61"/>
      <c r="JO48" s="61"/>
      <c r="JP48" s="61"/>
      <c r="JQ48" s="61"/>
      <c r="JR48" s="61"/>
      <c r="JS48" s="61"/>
      <c r="JT48" s="61"/>
      <c r="JU48" s="61"/>
    </row>
    <row r="49" spans="1:281" s="40" customFormat="1" ht="142.5" thickBot="1" x14ac:dyDescent="0.3">
      <c r="A49" s="118">
        <f t="shared" si="0"/>
        <v>38</v>
      </c>
      <c r="B49" s="25">
        <v>3.14</v>
      </c>
      <c r="C49" s="119" t="s">
        <v>99</v>
      </c>
      <c r="D49" s="203" t="s">
        <v>147</v>
      </c>
      <c r="E49" s="42">
        <v>-470</v>
      </c>
      <c r="F49" s="29">
        <v>0</v>
      </c>
      <c r="G49" s="33"/>
      <c r="H49" s="33"/>
      <c r="I49" s="29"/>
      <c r="J49" s="29"/>
      <c r="K49" s="94"/>
      <c r="L49" s="94"/>
      <c r="M49" s="88"/>
      <c r="N49" s="88"/>
      <c r="O49" s="112"/>
      <c r="P49" s="112"/>
      <c r="Q49" s="112"/>
      <c r="R49" s="112"/>
      <c r="S49" s="112"/>
      <c r="T49" s="112"/>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c r="IT49" s="61"/>
      <c r="IU49" s="61"/>
      <c r="IV49" s="61"/>
      <c r="IW49" s="61"/>
      <c r="IX49" s="61"/>
      <c r="IY49" s="61"/>
      <c r="IZ49" s="61"/>
      <c r="JA49" s="61"/>
      <c r="JB49" s="61"/>
      <c r="JC49" s="61"/>
      <c r="JD49" s="61"/>
      <c r="JE49" s="61"/>
      <c r="JF49" s="61"/>
      <c r="JG49" s="61"/>
      <c r="JH49" s="61"/>
      <c r="JI49" s="61"/>
      <c r="JJ49" s="61"/>
      <c r="JK49" s="61"/>
      <c r="JL49" s="61"/>
      <c r="JM49" s="61"/>
      <c r="JN49" s="61"/>
      <c r="JO49" s="61"/>
      <c r="JP49" s="61"/>
      <c r="JQ49" s="61"/>
      <c r="JR49" s="61"/>
      <c r="JS49" s="61"/>
      <c r="JT49" s="61"/>
      <c r="JU49" s="61"/>
    </row>
    <row r="50" spans="1:281" s="40" customFormat="1" x14ac:dyDescent="0.25">
      <c r="A50" s="118">
        <f t="shared" si="0"/>
        <v>39</v>
      </c>
      <c r="B50" s="41"/>
      <c r="C50" s="132"/>
      <c r="D50" s="204" t="s">
        <v>58</v>
      </c>
      <c r="E50" s="29">
        <v>1</v>
      </c>
      <c r="F50" s="90">
        <v>0</v>
      </c>
      <c r="G50" s="230" t="s">
        <v>169</v>
      </c>
      <c r="H50" s="231"/>
      <c r="I50" s="170"/>
      <c r="J50" s="29"/>
      <c r="K50" s="29"/>
      <c r="L50" s="29"/>
      <c r="M50" s="88"/>
      <c r="N50" s="88"/>
      <c r="O50" s="112"/>
      <c r="P50" s="112"/>
      <c r="Q50" s="112"/>
      <c r="R50" s="112"/>
      <c r="S50" s="112"/>
      <c r="T50" s="112"/>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c r="IT50" s="61"/>
      <c r="IU50" s="61"/>
      <c r="IV50" s="61"/>
      <c r="IW50" s="61"/>
      <c r="IX50" s="61"/>
      <c r="IY50" s="61"/>
      <c r="IZ50" s="61"/>
      <c r="JA50" s="61"/>
      <c r="JB50" s="61"/>
      <c r="JC50" s="61"/>
      <c r="JD50" s="61"/>
      <c r="JE50" s="61"/>
      <c r="JF50" s="61"/>
      <c r="JG50" s="61"/>
      <c r="JH50" s="61"/>
      <c r="JI50" s="61"/>
      <c r="JJ50" s="61"/>
      <c r="JK50" s="61"/>
      <c r="JL50" s="61"/>
      <c r="JM50" s="61"/>
      <c r="JN50" s="61"/>
      <c r="JO50" s="61"/>
      <c r="JP50" s="61"/>
      <c r="JQ50" s="61"/>
      <c r="JR50" s="61"/>
      <c r="JS50" s="61"/>
      <c r="JT50" s="61"/>
      <c r="JU50" s="61"/>
    </row>
    <row r="51" spans="1:281" s="40" customFormat="1" ht="21.75" customHeight="1" thickBot="1" x14ac:dyDescent="0.3">
      <c r="A51" s="118">
        <f t="shared" si="0"/>
        <v>40</v>
      </c>
      <c r="B51" s="41"/>
      <c r="C51" s="275" t="s">
        <v>170</v>
      </c>
      <c r="D51" s="276"/>
      <c r="E51" s="24">
        <f>SUM(E5:E50)</f>
        <v>45775</v>
      </c>
      <c r="F51" s="24">
        <f>SUM(F5:F50)</f>
        <v>1708298</v>
      </c>
      <c r="G51" s="172">
        <v>28500</v>
      </c>
      <c r="H51" s="173"/>
      <c r="I51" s="95"/>
      <c r="J51" s="95"/>
      <c r="K51" s="95"/>
      <c r="L51" s="95"/>
      <c r="M51" s="95"/>
      <c r="N51" s="95"/>
      <c r="O51" s="112"/>
      <c r="P51" s="112"/>
      <c r="Q51" s="112"/>
      <c r="R51" s="112"/>
      <c r="S51" s="112"/>
      <c r="T51" s="112"/>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c r="IT51" s="61"/>
      <c r="IU51" s="61"/>
      <c r="IV51" s="61"/>
      <c r="IW51" s="61"/>
      <c r="IX51" s="61"/>
      <c r="IY51" s="61"/>
      <c r="IZ51" s="61"/>
      <c r="JA51" s="61"/>
      <c r="JB51" s="61"/>
      <c r="JC51" s="61"/>
      <c r="JD51" s="61"/>
      <c r="JE51" s="61"/>
      <c r="JF51" s="61"/>
      <c r="JG51" s="61"/>
      <c r="JH51" s="61"/>
      <c r="JI51" s="61"/>
      <c r="JJ51" s="61"/>
      <c r="JK51" s="61"/>
      <c r="JL51" s="61"/>
      <c r="JM51" s="61"/>
      <c r="JN51" s="61"/>
      <c r="JO51" s="61"/>
      <c r="JP51" s="61"/>
      <c r="JQ51" s="61"/>
      <c r="JR51" s="61"/>
      <c r="JS51" s="61"/>
      <c r="JT51" s="61"/>
      <c r="JU51" s="61"/>
    </row>
    <row r="52" spans="1:281" s="5" customFormat="1" x14ac:dyDescent="0.25">
      <c r="A52" s="118">
        <f t="shared" si="0"/>
        <v>41</v>
      </c>
      <c r="B52" s="3"/>
      <c r="C52" s="119"/>
      <c r="D52" s="2"/>
      <c r="E52" s="29"/>
      <c r="F52" s="29"/>
      <c r="G52" s="166"/>
      <c r="H52" s="166"/>
      <c r="I52" s="29"/>
      <c r="J52" s="29"/>
      <c r="K52" s="96"/>
      <c r="L52" s="96"/>
      <c r="M52" s="97"/>
      <c r="N52" s="97"/>
      <c r="O52" s="112"/>
      <c r="P52" s="112"/>
      <c r="Q52" s="112"/>
      <c r="R52" s="112"/>
      <c r="S52" s="112"/>
      <c r="T52" s="112"/>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61"/>
      <c r="FX52" s="61"/>
      <c r="FY52" s="61"/>
      <c r="FZ52" s="61"/>
      <c r="GA52" s="61"/>
      <c r="GB52" s="61"/>
      <c r="GC52" s="61"/>
      <c r="GD52" s="61"/>
      <c r="GE52" s="61"/>
      <c r="GF52" s="61"/>
      <c r="GG52" s="61"/>
      <c r="GH52" s="61"/>
      <c r="GI52" s="61"/>
      <c r="GJ52" s="61"/>
      <c r="GK52" s="61"/>
      <c r="GL52" s="61"/>
      <c r="GM52" s="61"/>
      <c r="GN52" s="61"/>
      <c r="GO52" s="61"/>
      <c r="GP52" s="61"/>
      <c r="GQ52" s="61"/>
      <c r="GR52" s="61"/>
      <c r="GS52" s="61"/>
      <c r="GT52" s="61"/>
      <c r="GU52" s="61"/>
      <c r="GV52" s="61"/>
      <c r="GW52" s="61"/>
      <c r="GX52" s="61"/>
      <c r="GY52" s="61"/>
      <c r="GZ52" s="61"/>
      <c r="HA52" s="61"/>
      <c r="HB52" s="61"/>
      <c r="HC52" s="61"/>
      <c r="HD52" s="61"/>
      <c r="HE52" s="61"/>
      <c r="HF52" s="61"/>
      <c r="HG52" s="61"/>
      <c r="HH52" s="61"/>
      <c r="HI52" s="61"/>
      <c r="HJ52" s="61"/>
      <c r="HK52" s="61"/>
      <c r="HL52" s="61"/>
      <c r="HM52" s="61"/>
      <c r="HN52" s="61"/>
      <c r="HO52" s="61"/>
      <c r="HP52" s="61"/>
      <c r="HQ52" s="61"/>
      <c r="HR52" s="61"/>
      <c r="HS52" s="61"/>
      <c r="HT52" s="61"/>
      <c r="HU52" s="61"/>
      <c r="HV52" s="61"/>
      <c r="HW52" s="61"/>
      <c r="HX52" s="61"/>
      <c r="HY52" s="61"/>
      <c r="HZ52" s="61"/>
      <c r="IA52" s="61"/>
      <c r="IB52" s="61"/>
      <c r="IC52" s="61"/>
      <c r="ID52" s="61"/>
      <c r="IE52" s="61"/>
      <c r="IF52" s="61"/>
      <c r="IG52" s="61"/>
      <c r="IH52" s="61"/>
      <c r="II52" s="61"/>
      <c r="IJ52" s="61"/>
      <c r="IK52" s="61"/>
      <c r="IL52" s="61"/>
      <c r="IM52" s="61"/>
      <c r="IN52" s="61"/>
      <c r="IO52" s="61"/>
      <c r="IP52" s="61"/>
      <c r="IQ52" s="61"/>
      <c r="IR52" s="61"/>
      <c r="IS52" s="61"/>
      <c r="IT52" s="61"/>
      <c r="IU52" s="61"/>
      <c r="IV52" s="61"/>
      <c r="IW52" s="61"/>
      <c r="IX52" s="61"/>
      <c r="IY52" s="61"/>
      <c r="IZ52" s="61"/>
      <c r="JA52" s="61"/>
      <c r="JB52" s="61"/>
      <c r="JC52" s="61"/>
      <c r="JD52" s="61"/>
      <c r="JE52" s="61"/>
      <c r="JF52" s="61"/>
      <c r="JG52" s="61"/>
      <c r="JH52" s="61"/>
      <c r="JI52" s="61"/>
      <c r="JJ52" s="61"/>
      <c r="JK52" s="61"/>
      <c r="JL52" s="61"/>
      <c r="JM52" s="61"/>
      <c r="JN52" s="61"/>
      <c r="JO52" s="61"/>
      <c r="JP52" s="61"/>
      <c r="JQ52" s="61"/>
      <c r="JR52" s="61"/>
      <c r="JS52" s="61"/>
      <c r="JT52" s="61"/>
      <c r="JU52" s="61"/>
    </row>
    <row r="53" spans="1:281" s="40" customFormat="1" x14ac:dyDescent="0.25">
      <c r="A53" s="118">
        <f t="shared" si="0"/>
        <v>42</v>
      </c>
      <c r="B53" s="25"/>
      <c r="C53" s="125"/>
      <c r="D53" s="82"/>
      <c r="E53" s="29"/>
      <c r="F53" s="29"/>
      <c r="G53" s="29"/>
      <c r="H53" s="29"/>
      <c r="I53" s="29"/>
      <c r="J53" s="29"/>
      <c r="K53" s="29"/>
      <c r="L53" s="29"/>
      <c r="M53" s="90"/>
      <c r="N53" s="90"/>
      <c r="O53" s="112"/>
      <c r="P53" s="112"/>
      <c r="Q53" s="112"/>
      <c r="R53" s="112"/>
      <c r="S53" s="112"/>
      <c r="T53" s="112"/>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c r="IT53" s="61"/>
      <c r="IU53" s="61"/>
      <c r="IV53" s="61"/>
      <c r="IW53" s="61"/>
      <c r="IX53" s="61"/>
      <c r="IY53" s="61"/>
      <c r="IZ53" s="61"/>
      <c r="JA53" s="61"/>
      <c r="JB53" s="61"/>
      <c r="JC53" s="61"/>
      <c r="JD53" s="61"/>
      <c r="JE53" s="61"/>
      <c r="JF53" s="61"/>
      <c r="JG53" s="61"/>
      <c r="JH53" s="61"/>
      <c r="JI53" s="61"/>
      <c r="JJ53" s="61"/>
      <c r="JK53" s="61"/>
      <c r="JL53" s="61"/>
      <c r="JM53" s="61"/>
      <c r="JN53" s="61"/>
      <c r="JO53" s="61"/>
      <c r="JP53" s="61"/>
      <c r="JQ53" s="61"/>
      <c r="JR53" s="61"/>
      <c r="JS53" s="61"/>
      <c r="JT53" s="61"/>
      <c r="JU53" s="61"/>
    </row>
    <row r="54" spans="1:281" s="40" customFormat="1" ht="54.75" customHeight="1" x14ac:dyDescent="0.25">
      <c r="A54" s="118">
        <f t="shared" si="0"/>
        <v>43</v>
      </c>
      <c r="B54" s="25"/>
      <c r="C54" s="83" t="s">
        <v>101</v>
      </c>
      <c r="D54" s="84">
        <v>4.1399999999999999E-2</v>
      </c>
      <c r="E54" s="31"/>
      <c r="F54" s="31"/>
      <c r="G54" s="98" t="s">
        <v>213</v>
      </c>
      <c r="H54" s="98"/>
      <c r="I54" s="248"/>
      <c r="J54" s="277"/>
      <c r="K54" s="98"/>
      <c r="L54" s="31"/>
      <c r="M54" s="92"/>
      <c r="N54" s="91"/>
      <c r="O54" s="237"/>
      <c r="P54" s="238"/>
      <c r="Q54" s="15"/>
      <c r="R54" s="15"/>
      <c r="S54" s="15"/>
      <c r="T54" s="15"/>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c r="IT54" s="61"/>
      <c r="IU54" s="61"/>
      <c r="IV54" s="61"/>
      <c r="IW54" s="61"/>
      <c r="IX54" s="61"/>
      <c r="IY54" s="61"/>
      <c r="IZ54" s="61"/>
      <c r="JA54" s="61"/>
      <c r="JB54" s="61"/>
      <c r="JC54" s="61"/>
      <c r="JD54" s="61"/>
      <c r="JE54" s="61"/>
      <c r="JF54" s="61"/>
      <c r="JG54" s="61"/>
      <c r="JH54" s="61"/>
      <c r="JI54" s="61"/>
      <c r="JJ54" s="61"/>
      <c r="JK54" s="61"/>
      <c r="JL54" s="61"/>
      <c r="JM54" s="61"/>
      <c r="JN54" s="61"/>
      <c r="JO54" s="61"/>
      <c r="JP54" s="61"/>
      <c r="JQ54" s="61"/>
      <c r="JR54" s="61"/>
      <c r="JS54" s="61"/>
      <c r="JT54" s="61"/>
      <c r="JU54" s="61"/>
    </row>
    <row r="55" spans="1:281" s="40" customFormat="1" ht="63" customHeight="1" x14ac:dyDescent="0.25">
      <c r="A55" s="118">
        <f t="shared" si="0"/>
        <v>44</v>
      </c>
      <c r="B55" s="25"/>
      <c r="C55" s="83" t="s">
        <v>89</v>
      </c>
      <c r="D55" s="82" t="s">
        <v>155</v>
      </c>
      <c r="E55" s="31">
        <v>18927</v>
      </c>
      <c r="F55" s="31"/>
      <c r="G55" s="235" t="s">
        <v>171</v>
      </c>
      <c r="H55" s="236"/>
      <c r="I55" s="31"/>
      <c r="J55" s="31"/>
      <c r="K55" s="98"/>
      <c r="L55" s="31"/>
      <c r="M55" s="93"/>
      <c r="N55" s="91"/>
      <c r="O55" s="239"/>
      <c r="P55" s="240"/>
      <c r="Q55" s="15"/>
      <c r="R55" s="15"/>
      <c r="S55" s="15"/>
      <c r="T55" s="15"/>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61"/>
      <c r="FH55" s="61"/>
      <c r="FI55" s="61"/>
      <c r="FJ55" s="61"/>
      <c r="FK55" s="61"/>
      <c r="FL55" s="61"/>
      <c r="FM55" s="61"/>
      <c r="FN55" s="61"/>
      <c r="FO55" s="61"/>
      <c r="FP55" s="61"/>
      <c r="FQ55" s="61"/>
      <c r="FR55" s="61"/>
      <c r="FS55" s="61"/>
      <c r="FT55" s="61"/>
      <c r="FU55" s="61"/>
      <c r="FV55" s="61"/>
      <c r="FW55" s="61"/>
      <c r="FX55" s="61"/>
      <c r="FY55" s="61"/>
      <c r="FZ55" s="61"/>
      <c r="GA55" s="61"/>
      <c r="GB55" s="61"/>
      <c r="GC55" s="61"/>
      <c r="GD55" s="61"/>
      <c r="GE55" s="61"/>
      <c r="GF55" s="61"/>
      <c r="GG55" s="61"/>
      <c r="GH55" s="61"/>
      <c r="GI55" s="61"/>
      <c r="GJ55" s="61"/>
      <c r="GK55" s="61"/>
      <c r="GL55" s="61"/>
      <c r="GM55" s="61"/>
      <c r="GN55" s="61"/>
      <c r="GO55" s="61"/>
      <c r="GP55" s="61"/>
      <c r="GQ55" s="61"/>
      <c r="GR55" s="61"/>
      <c r="GS55" s="61"/>
      <c r="GT55" s="61"/>
      <c r="GU55" s="61"/>
      <c r="GV55" s="61"/>
      <c r="GW55" s="61"/>
      <c r="GX55" s="61"/>
      <c r="GY55" s="61"/>
      <c r="GZ55" s="61"/>
      <c r="HA55" s="61"/>
      <c r="HB55" s="61"/>
      <c r="HC55" s="61"/>
      <c r="HD55" s="61"/>
      <c r="HE55" s="61"/>
      <c r="HF55" s="61"/>
      <c r="HG55" s="61"/>
      <c r="HH55" s="61"/>
      <c r="HI55" s="61"/>
      <c r="HJ55" s="61"/>
      <c r="HK55" s="61"/>
      <c r="HL55" s="61"/>
      <c r="HM55" s="61"/>
      <c r="HN55" s="61"/>
      <c r="HO55" s="61"/>
      <c r="HP55" s="61"/>
      <c r="HQ55" s="61"/>
      <c r="HR55" s="61"/>
      <c r="HS55" s="61"/>
      <c r="HT55" s="61"/>
      <c r="HU55" s="61"/>
      <c r="HV55" s="61"/>
      <c r="HW55" s="61"/>
      <c r="HX55" s="61"/>
      <c r="HY55" s="61"/>
      <c r="HZ55" s="61"/>
      <c r="IA55" s="61"/>
      <c r="IB55" s="61"/>
      <c r="IC55" s="61"/>
      <c r="ID55" s="61"/>
      <c r="IE55" s="61"/>
      <c r="IF55" s="61"/>
      <c r="IG55" s="61"/>
      <c r="IH55" s="61"/>
      <c r="II55" s="61"/>
      <c r="IJ55" s="61"/>
      <c r="IK55" s="61"/>
      <c r="IL55" s="61"/>
      <c r="IM55" s="61"/>
      <c r="IN55" s="61"/>
      <c r="IO55" s="61"/>
      <c r="IP55" s="61"/>
      <c r="IQ55" s="61"/>
      <c r="IR55" s="61"/>
      <c r="IS55" s="61"/>
      <c r="IT55" s="61"/>
      <c r="IU55" s="61"/>
      <c r="IV55" s="61"/>
      <c r="IW55" s="61"/>
      <c r="IX55" s="61"/>
      <c r="IY55" s="61"/>
      <c r="IZ55" s="61"/>
      <c r="JA55" s="61"/>
      <c r="JB55" s="61"/>
      <c r="JC55" s="61"/>
      <c r="JD55" s="61"/>
      <c r="JE55" s="61"/>
      <c r="JF55" s="61"/>
      <c r="JG55" s="61"/>
      <c r="JH55" s="61"/>
      <c r="JI55" s="61"/>
      <c r="JJ55" s="61"/>
      <c r="JK55" s="61"/>
      <c r="JL55" s="61"/>
      <c r="JM55" s="61"/>
      <c r="JN55" s="61"/>
      <c r="JO55" s="61"/>
      <c r="JP55" s="61"/>
      <c r="JQ55" s="61"/>
      <c r="JR55" s="61"/>
      <c r="JS55" s="61"/>
      <c r="JT55" s="61"/>
      <c r="JU55" s="61"/>
    </row>
    <row r="56" spans="1:281" s="40" customFormat="1" ht="26.25" customHeight="1" x14ac:dyDescent="0.25">
      <c r="A56" s="118">
        <f t="shared" si="0"/>
        <v>45</v>
      </c>
      <c r="B56" s="25"/>
      <c r="C56" s="83"/>
      <c r="D56" s="82"/>
      <c r="E56" s="31"/>
      <c r="F56" s="31"/>
      <c r="G56" s="31"/>
      <c r="H56" s="31"/>
      <c r="I56" s="31"/>
      <c r="J56" s="31"/>
      <c r="K56" s="98"/>
      <c r="L56" s="31"/>
      <c r="M56" s="93"/>
      <c r="N56" s="91"/>
      <c r="O56" s="15"/>
      <c r="P56" s="15"/>
      <c r="Q56" s="15"/>
      <c r="R56" s="15"/>
      <c r="S56" s="15"/>
      <c r="T56" s="15"/>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c r="FT56" s="61"/>
      <c r="FU56" s="61"/>
      <c r="FV56" s="61"/>
      <c r="FW56" s="61"/>
      <c r="FX56" s="61"/>
      <c r="FY56" s="61"/>
      <c r="FZ56" s="61"/>
      <c r="GA56" s="61"/>
      <c r="GB56" s="61"/>
      <c r="GC56" s="61"/>
      <c r="GD56" s="61"/>
      <c r="GE56" s="61"/>
      <c r="GF56" s="61"/>
      <c r="GG56" s="61"/>
      <c r="GH56" s="61"/>
      <c r="GI56" s="61"/>
      <c r="GJ56" s="61"/>
      <c r="GK56" s="61"/>
      <c r="GL56" s="61"/>
      <c r="GM56" s="61"/>
      <c r="GN56" s="61"/>
      <c r="GO56" s="61"/>
      <c r="GP56" s="61"/>
      <c r="GQ56" s="61"/>
      <c r="GR56" s="61"/>
      <c r="GS56" s="61"/>
      <c r="GT56" s="61"/>
      <c r="GU56" s="61"/>
      <c r="GV56" s="61"/>
      <c r="GW56" s="61"/>
      <c r="GX56" s="61"/>
      <c r="GY56" s="61"/>
      <c r="GZ56" s="61"/>
      <c r="HA56" s="61"/>
      <c r="HB56" s="61"/>
      <c r="HC56" s="61"/>
      <c r="HD56" s="61"/>
      <c r="HE56" s="61"/>
      <c r="HF56" s="61"/>
      <c r="HG56" s="61"/>
      <c r="HH56" s="61"/>
      <c r="HI56" s="61"/>
      <c r="HJ56" s="61"/>
      <c r="HK56" s="61"/>
      <c r="HL56" s="61"/>
      <c r="HM56" s="61"/>
      <c r="HN56" s="61"/>
      <c r="HO56" s="61"/>
      <c r="HP56" s="61"/>
      <c r="HQ56" s="61"/>
      <c r="HR56" s="61"/>
      <c r="HS56" s="61"/>
      <c r="HT56" s="61"/>
      <c r="HU56" s="61"/>
      <c r="HV56" s="61"/>
      <c r="HW56" s="61"/>
      <c r="HX56" s="61"/>
      <c r="HY56" s="61"/>
      <c r="HZ56" s="61"/>
      <c r="IA56" s="61"/>
      <c r="IB56" s="61"/>
      <c r="IC56" s="61"/>
      <c r="ID56" s="61"/>
      <c r="IE56" s="61"/>
      <c r="IF56" s="61"/>
      <c r="IG56" s="61"/>
      <c r="IH56" s="61"/>
      <c r="II56" s="61"/>
      <c r="IJ56" s="61"/>
      <c r="IK56" s="61"/>
      <c r="IL56" s="61"/>
      <c r="IM56" s="61"/>
      <c r="IN56" s="61"/>
      <c r="IO56" s="61"/>
      <c r="IP56" s="61"/>
      <c r="IQ56" s="61"/>
      <c r="IR56" s="61"/>
      <c r="IS56" s="61"/>
      <c r="IT56" s="61"/>
      <c r="IU56" s="61"/>
      <c r="IV56" s="61"/>
      <c r="IW56" s="61"/>
      <c r="IX56" s="61"/>
      <c r="IY56" s="61"/>
      <c r="IZ56" s="61"/>
      <c r="JA56" s="61"/>
      <c r="JB56" s="61"/>
      <c r="JC56" s="61"/>
      <c r="JD56" s="61"/>
      <c r="JE56" s="61"/>
      <c r="JF56" s="61"/>
      <c r="JG56" s="61"/>
      <c r="JH56" s="61"/>
      <c r="JI56" s="61"/>
      <c r="JJ56" s="61"/>
      <c r="JK56" s="61"/>
      <c r="JL56" s="61"/>
      <c r="JM56" s="61"/>
      <c r="JN56" s="61"/>
      <c r="JO56" s="61"/>
      <c r="JP56" s="61"/>
      <c r="JQ56" s="61"/>
      <c r="JR56" s="61"/>
      <c r="JS56" s="61"/>
      <c r="JT56" s="61"/>
      <c r="JU56" s="61"/>
    </row>
    <row r="57" spans="1:281" s="5" customFormat="1" x14ac:dyDescent="0.25">
      <c r="A57" s="118">
        <f t="shared" si="0"/>
        <v>46</v>
      </c>
      <c r="B57" s="3"/>
      <c r="C57" s="102" t="s">
        <v>23</v>
      </c>
      <c r="D57" s="10"/>
      <c r="E57" s="215" t="s">
        <v>72</v>
      </c>
      <c r="F57" s="215"/>
      <c r="G57" s="292" t="s">
        <v>193</v>
      </c>
      <c r="H57" s="293"/>
      <c r="I57" s="215"/>
      <c r="J57" s="215"/>
      <c r="K57" s="215"/>
      <c r="L57" s="215"/>
      <c r="M57" s="290"/>
      <c r="N57" s="290"/>
      <c r="O57" s="15"/>
      <c r="P57" s="15"/>
      <c r="Q57" s="15"/>
      <c r="R57" s="15"/>
      <c r="S57" s="15"/>
      <c r="T57" s="15"/>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c r="FL57" s="61"/>
      <c r="FM57" s="61"/>
      <c r="FN57" s="61"/>
      <c r="FO57" s="61"/>
      <c r="FP57" s="61"/>
      <c r="FQ57" s="61"/>
      <c r="FR57" s="61"/>
      <c r="FS57" s="61"/>
      <c r="FT57" s="61"/>
      <c r="FU57" s="61"/>
      <c r="FV57" s="61"/>
      <c r="FW57" s="61"/>
      <c r="FX57" s="61"/>
      <c r="FY57" s="61"/>
      <c r="FZ57" s="61"/>
      <c r="GA57" s="61"/>
      <c r="GB57" s="61"/>
      <c r="GC57" s="61"/>
      <c r="GD57" s="61"/>
      <c r="GE57" s="61"/>
      <c r="GF57" s="61"/>
      <c r="GG57" s="61"/>
      <c r="GH57" s="61"/>
      <c r="GI57" s="61"/>
      <c r="GJ57" s="61"/>
      <c r="GK57" s="61"/>
      <c r="GL57" s="61"/>
      <c r="GM57" s="61"/>
      <c r="GN57" s="61"/>
      <c r="GO57" s="61"/>
      <c r="GP57" s="61"/>
      <c r="GQ57" s="61"/>
      <c r="GR57" s="61"/>
      <c r="GS57" s="61"/>
      <c r="GT57" s="61"/>
      <c r="GU57" s="61"/>
      <c r="GV57" s="61"/>
      <c r="GW57" s="61"/>
      <c r="GX57" s="61"/>
      <c r="GY57" s="61"/>
      <c r="GZ57" s="61"/>
      <c r="HA57" s="61"/>
      <c r="HB57" s="61"/>
      <c r="HC57" s="61"/>
      <c r="HD57" s="61"/>
      <c r="HE57" s="61"/>
      <c r="HF57" s="61"/>
      <c r="HG57" s="61"/>
      <c r="HH57" s="61"/>
      <c r="HI57" s="61"/>
      <c r="HJ57" s="61"/>
      <c r="HK57" s="61"/>
      <c r="HL57" s="61"/>
      <c r="HM57" s="61"/>
      <c r="HN57" s="61"/>
      <c r="HO57" s="61"/>
      <c r="HP57" s="61"/>
      <c r="HQ57" s="61"/>
      <c r="HR57" s="61"/>
      <c r="HS57" s="61"/>
      <c r="HT57" s="61"/>
      <c r="HU57" s="61"/>
      <c r="HV57" s="61"/>
      <c r="HW57" s="61"/>
      <c r="HX57" s="61"/>
      <c r="HY57" s="61"/>
      <c r="HZ57" s="61"/>
      <c r="IA57" s="61"/>
      <c r="IB57" s="61"/>
      <c r="IC57" s="61"/>
      <c r="ID57" s="61"/>
      <c r="IE57" s="61"/>
      <c r="IF57" s="61"/>
      <c r="IG57" s="61"/>
      <c r="IH57" s="61"/>
      <c r="II57" s="61"/>
      <c r="IJ57" s="61"/>
      <c r="IK57" s="61"/>
      <c r="IL57" s="61"/>
      <c r="IM57" s="61"/>
      <c r="IN57" s="61"/>
      <c r="IO57" s="61"/>
      <c r="IP57" s="61"/>
      <c r="IQ57" s="61"/>
      <c r="IR57" s="61"/>
      <c r="IS57" s="61"/>
      <c r="IT57" s="61"/>
      <c r="IU57" s="61"/>
      <c r="IV57" s="61"/>
      <c r="IW57" s="61"/>
      <c r="IX57" s="61"/>
      <c r="IY57" s="61"/>
      <c r="IZ57" s="61"/>
      <c r="JA57" s="61"/>
      <c r="JB57" s="61"/>
      <c r="JC57" s="61"/>
      <c r="JD57" s="61"/>
      <c r="JE57" s="61"/>
      <c r="JF57" s="61"/>
      <c r="JG57" s="61"/>
      <c r="JH57" s="61"/>
      <c r="JI57" s="61"/>
      <c r="JJ57" s="61"/>
      <c r="JK57" s="61"/>
      <c r="JL57" s="61"/>
      <c r="JM57" s="61"/>
      <c r="JN57" s="61"/>
      <c r="JO57" s="61"/>
      <c r="JP57" s="61"/>
      <c r="JQ57" s="61"/>
      <c r="JR57" s="61"/>
      <c r="JS57" s="61"/>
      <c r="JT57" s="61"/>
      <c r="JU57" s="61"/>
    </row>
    <row r="58" spans="1:281" s="5" customFormat="1" ht="94.5" customHeight="1" x14ac:dyDescent="0.25">
      <c r="A58" s="118">
        <f t="shared" si="0"/>
        <v>47</v>
      </c>
      <c r="B58" s="3"/>
      <c r="C58" s="67" t="s">
        <v>18</v>
      </c>
      <c r="E58" s="265">
        <v>9.9000000000000005E-2</v>
      </c>
      <c r="F58" s="265"/>
      <c r="G58" s="263">
        <v>9.4E-2</v>
      </c>
      <c r="H58" s="263"/>
      <c r="I58" s="248"/>
      <c r="J58" s="249"/>
      <c r="K58" s="248"/>
      <c r="L58" s="249"/>
      <c r="M58" s="256"/>
      <c r="N58" s="257"/>
      <c r="O58" s="241"/>
      <c r="P58" s="242"/>
      <c r="Q58" s="15"/>
      <c r="R58" s="15"/>
      <c r="S58" s="15"/>
      <c r="T58" s="15"/>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c r="IT58" s="61"/>
      <c r="IU58" s="61"/>
      <c r="IV58" s="61"/>
      <c r="IW58" s="61"/>
      <c r="IX58" s="61"/>
      <c r="IY58" s="61"/>
      <c r="IZ58" s="61"/>
      <c r="JA58" s="61"/>
      <c r="JB58" s="61"/>
      <c r="JC58" s="61"/>
      <c r="JD58" s="61"/>
      <c r="JE58" s="61"/>
      <c r="JF58" s="61"/>
      <c r="JG58" s="61"/>
      <c r="JH58" s="61"/>
      <c r="JI58" s="61"/>
      <c r="JJ58" s="61"/>
      <c r="JK58" s="61"/>
      <c r="JL58" s="61"/>
      <c r="JM58" s="61"/>
      <c r="JN58" s="61"/>
      <c r="JO58" s="61"/>
      <c r="JP58" s="61"/>
      <c r="JQ58" s="61"/>
      <c r="JR58" s="61"/>
      <c r="JS58" s="61"/>
      <c r="JT58" s="61"/>
      <c r="JU58" s="61"/>
    </row>
    <row r="59" spans="1:281" s="5" customFormat="1" ht="31.5" x14ac:dyDescent="0.25">
      <c r="A59" s="118">
        <f t="shared" si="0"/>
        <v>48</v>
      </c>
      <c r="B59" s="3"/>
      <c r="C59" s="67" t="s">
        <v>19</v>
      </c>
      <c r="E59" s="265">
        <v>5.1499999999999997E-2</v>
      </c>
      <c r="F59" s="265"/>
      <c r="G59" s="263">
        <v>5.1499999999999997E-2</v>
      </c>
      <c r="H59" s="263"/>
      <c r="I59" s="248"/>
      <c r="J59" s="249"/>
      <c r="K59" s="248"/>
      <c r="L59" s="249"/>
      <c r="M59" s="256"/>
      <c r="N59" s="257"/>
      <c r="O59" s="15"/>
      <c r="P59" s="15"/>
      <c r="Q59" s="15"/>
      <c r="R59" s="15"/>
      <c r="S59" s="15"/>
      <c r="T59" s="15"/>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c r="IT59" s="61"/>
      <c r="IU59" s="61"/>
      <c r="IV59" s="61"/>
      <c r="IW59" s="61"/>
      <c r="IX59" s="61"/>
      <c r="IY59" s="61"/>
      <c r="IZ59" s="61"/>
      <c r="JA59" s="61"/>
      <c r="JB59" s="61"/>
      <c r="JC59" s="61"/>
      <c r="JD59" s="61"/>
      <c r="JE59" s="61"/>
      <c r="JF59" s="61"/>
      <c r="JG59" s="61"/>
      <c r="JH59" s="61"/>
      <c r="JI59" s="61"/>
      <c r="JJ59" s="61"/>
      <c r="JK59" s="61"/>
      <c r="JL59" s="61"/>
      <c r="JM59" s="61"/>
      <c r="JN59" s="61"/>
      <c r="JO59" s="61"/>
      <c r="JP59" s="61"/>
      <c r="JQ59" s="61"/>
      <c r="JR59" s="61"/>
      <c r="JS59" s="61"/>
      <c r="JT59" s="61"/>
      <c r="JU59" s="61"/>
    </row>
    <row r="60" spans="1:281" s="5" customFormat="1" ht="31.5" x14ac:dyDescent="0.25">
      <c r="A60" s="118">
        <f t="shared" si="0"/>
        <v>49</v>
      </c>
      <c r="B60" s="3"/>
      <c r="C60" s="67" t="s">
        <v>20</v>
      </c>
      <c r="E60" s="260" t="s">
        <v>88</v>
      </c>
      <c r="F60" s="260"/>
      <c r="G60" s="264" t="s">
        <v>172</v>
      </c>
      <c r="H60" s="264"/>
      <c r="I60" s="245"/>
      <c r="J60" s="246"/>
      <c r="K60" s="260"/>
      <c r="L60" s="260"/>
      <c r="M60" s="256"/>
      <c r="N60" s="257"/>
      <c r="O60" s="218"/>
      <c r="P60" s="219"/>
      <c r="Q60" s="218"/>
      <c r="R60" s="219"/>
      <c r="S60" s="218"/>
      <c r="T60" s="219"/>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c r="IT60" s="61"/>
      <c r="IU60" s="61"/>
      <c r="IV60" s="61"/>
      <c r="IW60" s="61"/>
      <c r="IX60" s="61"/>
      <c r="IY60" s="61"/>
      <c r="IZ60" s="61"/>
      <c r="JA60" s="61"/>
      <c r="JB60" s="61"/>
      <c r="JC60" s="61"/>
      <c r="JD60" s="61"/>
      <c r="JE60" s="61"/>
      <c r="JF60" s="61"/>
      <c r="JG60" s="61"/>
      <c r="JH60" s="61"/>
      <c r="JI60" s="61"/>
      <c r="JJ60" s="61"/>
      <c r="JK60" s="61"/>
      <c r="JL60" s="61"/>
      <c r="JM60" s="61"/>
      <c r="JN60" s="61"/>
      <c r="JO60" s="61"/>
      <c r="JP60" s="61"/>
      <c r="JQ60" s="61"/>
      <c r="JR60" s="61"/>
      <c r="JS60" s="61"/>
      <c r="JT60" s="61"/>
      <c r="JU60" s="61"/>
    </row>
    <row r="61" spans="1:281" s="5" customFormat="1" x14ac:dyDescent="0.25">
      <c r="A61" s="118">
        <f t="shared" si="0"/>
        <v>50</v>
      </c>
      <c r="B61" s="3"/>
      <c r="C61" s="67" t="s">
        <v>26</v>
      </c>
      <c r="E61" s="291">
        <v>7.5200000000000003E-2</v>
      </c>
      <c r="F61" s="260"/>
      <c r="G61" s="268">
        <v>7.2099999999999997E-2</v>
      </c>
      <c r="H61" s="264"/>
      <c r="I61" s="261"/>
      <c r="J61" s="262"/>
      <c r="K61" s="261"/>
      <c r="L61" s="262"/>
      <c r="M61" s="266"/>
      <c r="N61" s="267"/>
      <c r="O61" s="218"/>
      <c r="P61" s="219"/>
      <c r="Q61" s="218"/>
      <c r="R61" s="219"/>
      <c r="S61" s="218"/>
      <c r="T61" s="219"/>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c r="IT61" s="61"/>
      <c r="IU61" s="61"/>
      <c r="IV61" s="61"/>
      <c r="IW61" s="61"/>
      <c r="IX61" s="61"/>
      <c r="IY61" s="61"/>
      <c r="IZ61" s="61"/>
      <c r="JA61" s="61"/>
      <c r="JB61" s="61"/>
      <c r="JC61" s="61"/>
      <c r="JD61" s="61"/>
      <c r="JE61" s="61"/>
      <c r="JF61" s="61"/>
      <c r="JG61" s="61"/>
      <c r="JH61" s="61"/>
      <c r="JI61" s="61"/>
      <c r="JJ61" s="61"/>
      <c r="JK61" s="61"/>
      <c r="JL61" s="61"/>
      <c r="JM61" s="61"/>
      <c r="JN61" s="61"/>
      <c r="JO61" s="61"/>
      <c r="JP61" s="61"/>
      <c r="JQ61" s="61"/>
      <c r="JR61" s="61"/>
      <c r="JS61" s="61"/>
      <c r="JT61" s="61"/>
      <c r="JU61" s="61"/>
    </row>
    <row r="62" spans="1:281" s="5" customFormat="1" x14ac:dyDescent="0.25">
      <c r="A62" s="118">
        <f t="shared" si="0"/>
        <v>51</v>
      </c>
      <c r="B62" s="3"/>
      <c r="C62" s="67"/>
      <c r="D62" s="13"/>
      <c r="E62" s="215"/>
      <c r="F62" s="215"/>
      <c r="G62" s="43"/>
      <c r="H62" s="43"/>
      <c r="I62" s="215"/>
      <c r="J62" s="215"/>
      <c r="K62" s="215"/>
      <c r="L62" s="215"/>
      <c r="M62" s="215"/>
      <c r="N62" s="215"/>
      <c r="O62" s="215"/>
      <c r="P62" s="215"/>
      <c r="Q62" s="215"/>
      <c r="R62" s="215"/>
      <c r="S62" s="215"/>
      <c r="T62" s="215"/>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c r="FL62" s="61"/>
      <c r="FM62" s="61"/>
      <c r="FN62" s="61"/>
      <c r="FO62" s="61"/>
      <c r="FP62" s="61"/>
      <c r="FQ62" s="61"/>
      <c r="FR62" s="61"/>
      <c r="FS62" s="61"/>
      <c r="FT62" s="61"/>
      <c r="FU62" s="61"/>
      <c r="FV62" s="61"/>
      <c r="FW62" s="61"/>
      <c r="FX62" s="61"/>
      <c r="FY62" s="61"/>
      <c r="FZ62" s="61"/>
      <c r="GA62" s="61"/>
      <c r="GB62" s="61"/>
      <c r="GC62" s="61"/>
      <c r="GD62" s="61"/>
      <c r="GE62" s="61"/>
      <c r="GF62" s="61"/>
      <c r="GG62" s="61"/>
      <c r="GH62" s="61"/>
      <c r="GI62" s="61"/>
      <c r="GJ62" s="61"/>
      <c r="GK62" s="61"/>
      <c r="GL62" s="61"/>
      <c r="GM62" s="61"/>
      <c r="GN62" s="61"/>
      <c r="GO62" s="61"/>
      <c r="GP62" s="61"/>
      <c r="GQ62" s="61"/>
      <c r="GR62" s="61"/>
      <c r="GS62" s="61"/>
      <c r="GT62" s="61"/>
      <c r="GU62" s="61"/>
      <c r="GV62" s="61"/>
      <c r="GW62" s="61"/>
      <c r="GX62" s="61"/>
      <c r="GY62" s="61"/>
      <c r="GZ62" s="61"/>
      <c r="HA62" s="61"/>
      <c r="HB62" s="61"/>
      <c r="HC62" s="61"/>
      <c r="HD62" s="61"/>
      <c r="HE62" s="61"/>
      <c r="HF62" s="61"/>
      <c r="HG62" s="61"/>
      <c r="HH62" s="61"/>
      <c r="HI62" s="61"/>
      <c r="HJ62" s="61"/>
      <c r="HK62" s="61"/>
      <c r="HL62" s="61"/>
      <c r="HM62" s="61"/>
      <c r="HN62" s="61"/>
      <c r="HO62" s="61"/>
      <c r="HP62" s="61"/>
      <c r="HQ62" s="61"/>
      <c r="HR62" s="61"/>
      <c r="HS62" s="61"/>
      <c r="HT62" s="61"/>
      <c r="HU62" s="61"/>
      <c r="HV62" s="61"/>
      <c r="HW62" s="61"/>
      <c r="HX62" s="61"/>
      <c r="HY62" s="61"/>
      <c r="HZ62" s="61"/>
      <c r="IA62" s="61"/>
      <c r="IB62" s="61"/>
      <c r="IC62" s="61"/>
      <c r="ID62" s="61"/>
      <c r="IE62" s="61"/>
      <c r="IF62" s="61"/>
      <c r="IG62" s="61"/>
      <c r="IH62" s="61"/>
      <c r="II62" s="61"/>
      <c r="IJ62" s="61"/>
      <c r="IK62" s="61"/>
      <c r="IL62" s="61"/>
      <c r="IM62" s="61"/>
      <c r="IN62" s="61"/>
      <c r="IO62" s="61"/>
      <c r="IP62" s="61"/>
      <c r="IQ62" s="61"/>
      <c r="IR62" s="61"/>
      <c r="IS62" s="61"/>
      <c r="IT62" s="61"/>
      <c r="IU62" s="61"/>
      <c r="IV62" s="61"/>
      <c r="IW62" s="61"/>
      <c r="IX62" s="61"/>
      <c r="IY62" s="61"/>
      <c r="IZ62" s="61"/>
      <c r="JA62" s="61"/>
      <c r="JB62" s="61"/>
      <c r="JC62" s="61"/>
      <c r="JD62" s="61"/>
      <c r="JE62" s="61"/>
      <c r="JF62" s="61"/>
      <c r="JG62" s="61"/>
      <c r="JH62" s="61"/>
      <c r="JI62" s="61"/>
      <c r="JJ62" s="61"/>
      <c r="JK62" s="61"/>
      <c r="JL62" s="61"/>
      <c r="JM62" s="61"/>
      <c r="JN62" s="61"/>
      <c r="JO62" s="61"/>
      <c r="JP62" s="61"/>
      <c r="JQ62" s="61"/>
      <c r="JR62" s="61"/>
      <c r="JS62" s="61"/>
      <c r="JT62" s="61"/>
      <c r="JU62" s="61"/>
    </row>
    <row r="63" spans="1:281" s="5" customFormat="1" ht="15.75" customHeight="1" x14ac:dyDescent="0.25">
      <c r="A63" s="118">
        <f t="shared" si="0"/>
        <v>52</v>
      </c>
      <c r="B63" s="3"/>
      <c r="C63" s="102" t="s">
        <v>21</v>
      </c>
      <c r="D63" s="10"/>
      <c r="E63" s="260"/>
      <c r="F63" s="260"/>
      <c r="G63" s="44"/>
      <c r="H63" s="44"/>
      <c r="I63" s="215"/>
      <c r="J63" s="215"/>
      <c r="K63" s="215"/>
      <c r="L63" s="215"/>
      <c r="M63" s="215"/>
      <c r="N63" s="215"/>
      <c r="O63" s="215"/>
      <c r="P63" s="215"/>
      <c r="Q63" s="215"/>
      <c r="R63" s="215"/>
      <c r="S63" s="215"/>
      <c r="T63" s="215"/>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c r="IT63" s="61"/>
      <c r="IU63" s="61"/>
      <c r="IV63" s="61"/>
      <c r="IW63" s="61"/>
      <c r="IX63" s="61"/>
      <c r="IY63" s="61"/>
      <c r="IZ63" s="61"/>
      <c r="JA63" s="61"/>
      <c r="JB63" s="61"/>
      <c r="JC63" s="61"/>
      <c r="JD63" s="61"/>
      <c r="JE63" s="61"/>
      <c r="JF63" s="61"/>
      <c r="JG63" s="61"/>
      <c r="JH63" s="61"/>
      <c r="JI63" s="61"/>
      <c r="JJ63" s="61"/>
      <c r="JK63" s="61"/>
      <c r="JL63" s="61"/>
      <c r="JM63" s="61"/>
      <c r="JN63" s="61"/>
      <c r="JO63" s="61"/>
      <c r="JP63" s="61"/>
      <c r="JQ63" s="61"/>
      <c r="JR63" s="61"/>
      <c r="JS63" s="61"/>
      <c r="JT63" s="61"/>
      <c r="JU63" s="61"/>
    </row>
    <row r="64" spans="1:281" s="17" customFormat="1" x14ac:dyDescent="0.25">
      <c r="A64" s="118">
        <f t="shared" si="0"/>
        <v>53</v>
      </c>
      <c r="B64" s="16"/>
      <c r="C64" s="102" t="s">
        <v>59</v>
      </c>
      <c r="D64" s="18"/>
      <c r="E64" s="19"/>
      <c r="F64" s="20"/>
      <c r="G64" s="46"/>
      <c r="H64" s="46"/>
      <c r="I64" s="75"/>
      <c r="J64" s="74"/>
      <c r="K64" s="34"/>
      <c r="L64" s="32"/>
      <c r="M64" s="258"/>
      <c r="N64" s="259"/>
      <c r="O64" s="114"/>
      <c r="P64" s="115"/>
      <c r="Q64" s="127"/>
      <c r="R64" s="128"/>
      <c r="S64" s="127"/>
      <c r="T64" s="128"/>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c r="IT64" s="61"/>
      <c r="IU64" s="61"/>
      <c r="IV64" s="61"/>
      <c r="IW64" s="61"/>
      <c r="IX64" s="61"/>
      <c r="IY64" s="61"/>
      <c r="IZ64" s="61"/>
      <c r="JA64" s="61"/>
      <c r="JB64" s="61"/>
      <c r="JC64" s="61"/>
      <c r="JD64" s="61"/>
      <c r="JE64" s="61"/>
      <c r="JF64" s="61"/>
      <c r="JG64" s="61"/>
      <c r="JH64" s="61"/>
      <c r="JI64" s="61"/>
      <c r="JJ64" s="61"/>
      <c r="JK64" s="61"/>
      <c r="JL64" s="61"/>
      <c r="JM64" s="61"/>
      <c r="JN64" s="61"/>
      <c r="JO64" s="61"/>
      <c r="JP64" s="61"/>
      <c r="JQ64" s="61"/>
      <c r="JR64" s="61"/>
      <c r="JS64" s="61"/>
      <c r="JT64" s="61"/>
      <c r="JU64" s="61"/>
    </row>
    <row r="65" spans="1:281" s="5" customFormat="1" ht="321.75" customHeight="1" x14ac:dyDescent="0.25">
      <c r="A65" s="118">
        <f>1+A64</f>
        <v>54</v>
      </c>
      <c r="B65" s="3"/>
      <c r="C65" s="67" t="s">
        <v>11</v>
      </c>
      <c r="E65" s="241" t="s">
        <v>156</v>
      </c>
      <c r="F65" s="242"/>
      <c r="G65" s="243" t="s">
        <v>195</v>
      </c>
      <c r="H65" s="244"/>
      <c r="I65" s="241"/>
      <c r="J65" s="242"/>
      <c r="K65" s="250"/>
      <c r="L65" s="251"/>
      <c r="M65" s="258"/>
      <c r="N65" s="259"/>
      <c r="O65" s="218"/>
      <c r="P65" s="219"/>
      <c r="Q65" s="218"/>
      <c r="R65" s="219"/>
      <c r="S65" s="218"/>
      <c r="T65" s="219"/>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c r="GZ65" s="61"/>
      <c r="HA65" s="61"/>
      <c r="HB65" s="61"/>
      <c r="HC65" s="61"/>
      <c r="HD65" s="61"/>
      <c r="HE65" s="61"/>
      <c r="HF65" s="61"/>
      <c r="HG65" s="61"/>
      <c r="HH65" s="61"/>
      <c r="HI65" s="61"/>
      <c r="HJ65" s="61"/>
      <c r="HK65" s="61"/>
      <c r="HL65" s="61"/>
      <c r="HM65" s="61"/>
      <c r="HN65" s="61"/>
      <c r="HO65" s="61"/>
      <c r="HP65" s="61"/>
      <c r="HQ65" s="61"/>
      <c r="HR65" s="61"/>
      <c r="HS65" s="61"/>
      <c r="HT65" s="61"/>
      <c r="HU65" s="61"/>
      <c r="HV65" s="61"/>
      <c r="HW65" s="61"/>
      <c r="HX65" s="61"/>
      <c r="HY65" s="61"/>
      <c r="HZ65" s="61"/>
      <c r="IA65" s="61"/>
      <c r="IB65" s="61"/>
      <c r="IC65" s="61"/>
      <c r="ID65" s="61"/>
      <c r="IE65" s="61"/>
      <c r="IF65" s="61"/>
      <c r="IG65" s="61"/>
      <c r="IH65" s="61"/>
      <c r="II65" s="61"/>
      <c r="IJ65" s="61"/>
      <c r="IK65" s="61"/>
      <c r="IL65" s="61"/>
      <c r="IM65" s="61"/>
      <c r="IN65" s="61"/>
      <c r="IO65" s="61"/>
      <c r="IP65" s="61"/>
      <c r="IQ65" s="61"/>
      <c r="IR65" s="61"/>
      <c r="IS65" s="61"/>
      <c r="IT65" s="61"/>
      <c r="IU65" s="61"/>
      <c r="IV65" s="61"/>
      <c r="IW65" s="61"/>
      <c r="IX65" s="61"/>
      <c r="IY65" s="61"/>
      <c r="IZ65" s="61"/>
      <c r="JA65" s="61"/>
      <c r="JB65" s="61"/>
      <c r="JC65" s="61"/>
      <c r="JD65" s="61"/>
      <c r="JE65" s="61"/>
      <c r="JF65" s="61"/>
      <c r="JG65" s="61"/>
      <c r="JH65" s="61"/>
      <c r="JI65" s="61"/>
      <c r="JJ65" s="61"/>
      <c r="JK65" s="61"/>
      <c r="JL65" s="61"/>
      <c r="JM65" s="61"/>
      <c r="JN65" s="61"/>
      <c r="JO65" s="61"/>
      <c r="JP65" s="61"/>
      <c r="JQ65" s="61"/>
      <c r="JR65" s="61"/>
      <c r="JS65" s="61"/>
      <c r="JT65" s="61"/>
      <c r="JU65" s="61"/>
    </row>
    <row r="66" spans="1:281" s="5" customFormat="1" ht="113.25" customHeight="1" x14ac:dyDescent="0.25">
      <c r="A66" s="118">
        <f t="shared" si="0"/>
        <v>55</v>
      </c>
      <c r="B66" s="3"/>
      <c r="C66" s="36" t="s">
        <v>12</v>
      </c>
      <c r="E66" s="216" t="s">
        <v>107</v>
      </c>
      <c r="F66" s="217"/>
      <c r="G66" s="243" t="s">
        <v>196</v>
      </c>
      <c r="H66" s="244"/>
      <c r="I66" s="216"/>
      <c r="J66" s="217"/>
      <c r="K66" s="216"/>
      <c r="L66" s="217"/>
      <c r="M66" s="215"/>
      <c r="N66" s="215"/>
      <c r="O66" s="247"/>
      <c r="P66" s="247"/>
      <c r="Q66" s="215"/>
      <c r="R66" s="215"/>
      <c r="S66" s="215"/>
      <c r="T66" s="215"/>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c r="IT66" s="61"/>
      <c r="IU66" s="61"/>
      <c r="IV66" s="61"/>
      <c r="IW66" s="61"/>
      <c r="IX66" s="61"/>
      <c r="IY66" s="61"/>
      <c r="IZ66" s="61"/>
      <c r="JA66" s="61"/>
      <c r="JB66" s="61"/>
      <c r="JC66" s="61"/>
      <c r="JD66" s="61"/>
      <c r="JE66" s="61"/>
      <c r="JF66" s="61"/>
      <c r="JG66" s="61"/>
      <c r="JH66" s="61"/>
      <c r="JI66" s="61"/>
      <c r="JJ66" s="61"/>
      <c r="JK66" s="61"/>
      <c r="JL66" s="61"/>
      <c r="JM66" s="61"/>
      <c r="JN66" s="61"/>
      <c r="JO66" s="61"/>
      <c r="JP66" s="61"/>
      <c r="JQ66" s="61"/>
      <c r="JR66" s="61"/>
      <c r="JS66" s="61"/>
      <c r="JT66" s="61"/>
      <c r="JU66" s="61"/>
    </row>
    <row r="67" spans="1:281" s="5" customFormat="1" ht="153" customHeight="1" x14ac:dyDescent="0.25">
      <c r="A67" s="118">
        <f t="shared" si="0"/>
        <v>56</v>
      </c>
      <c r="B67" s="3"/>
      <c r="C67" s="36" t="s">
        <v>13</v>
      </c>
      <c r="E67" s="216" t="s">
        <v>108</v>
      </c>
      <c r="F67" s="217"/>
      <c r="G67" s="243" t="s">
        <v>197</v>
      </c>
      <c r="H67" s="244"/>
      <c r="I67" s="216"/>
      <c r="J67" s="217"/>
      <c r="K67" s="215"/>
      <c r="L67" s="215"/>
      <c r="M67" s="215"/>
      <c r="N67" s="215"/>
      <c r="O67" s="215"/>
      <c r="P67" s="215"/>
      <c r="Q67" s="215"/>
      <c r="R67" s="215"/>
      <c r="S67" s="215"/>
      <c r="T67" s="215"/>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c r="IT67" s="61"/>
      <c r="IU67" s="61"/>
      <c r="IV67" s="61"/>
      <c r="IW67" s="61"/>
      <c r="IX67" s="61"/>
      <c r="IY67" s="61"/>
      <c r="IZ67" s="61"/>
      <c r="JA67" s="61"/>
      <c r="JB67" s="61"/>
      <c r="JC67" s="61"/>
      <c r="JD67" s="61"/>
      <c r="JE67" s="61"/>
      <c r="JF67" s="61"/>
      <c r="JG67" s="61"/>
      <c r="JH67" s="61"/>
      <c r="JI67" s="61"/>
      <c r="JJ67" s="61"/>
      <c r="JK67" s="61"/>
      <c r="JL67" s="61"/>
      <c r="JM67" s="61"/>
      <c r="JN67" s="61"/>
      <c r="JO67" s="61"/>
      <c r="JP67" s="61"/>
      <c r="JQ67" s="61"/>
      <c r="JR67" s="61"/>
      <c r="JS67" s="61"/>
      <c r="JT67" s="61"/>
      <c r="JU67" s="61"/>
    </row>
    <row r="68" spans="1:281" s="5" customFormat="1" ht="189.75" customHeight="1" x14ac:dyDescent="0.25">
      <c r="A68" s="118">
        <f t="shared" si="0"/>
        <v>57</v>
      </c>
      <c r="B68" s="3"/>
      <c r="C68" s="36" t="s">
        <v>14</v>
      </c>
      <c r="E68" s="216" t="s">
        <v>109</v>
      </c>
      <c r="F68" s="217"/>
      <c r="G68" s="243" t="s">
        <v>224</v>
      </c>
      <c r="H68" s="244"/>
      <c r="I68" s="216"/>
      <c r="J68" s="217"/>
      <c r="K68" s="215"/>
      <c r="L68" s="215"/>
      <c r="M68" s="215"/>
      <c r="N68" s="215"/>
      <c r="O68" s="215"/>
      <c r="P68" s="215"/>
      <c r="Q68" s="215"/>
      <c r="R68" s="215"/>
      <c r="S68" s="215"/>
      <c r="T68" s="215"/>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c r="IT68" s="61"/>
      <c r="IU68" s="61"/>
      <c r="IV68" s="61"/>
      <c r="IW68" s="61"/>
      <c r="IX68" s="61"/>
      <c r="IY68" s="61"/>
      <c r="IZ68" s="61"/>
      <c r="JA68" s="61"/>
      <c r="JB68" s="61"/>
      <c r="JC68" s="61"/>
      <c r="JD68" s="61"/>
      <c r="JE68" s="61"/>
      <c r="JF68" s="61"/>
      <c r="JG68" s="61"/>
      <c r="JH68" s="61"/>
      <c r="JI68" s="61"/>
      <c r="JJ68" s="61"/>
      <c r="JK68" s="61"/>
      <c r="JL68" s="61"/>
      <c r="JM68" s="61"/>
      <c r="JN68" s="61"/>
      <c r="JO68" s="61"/>
      <c r="JP68" s="61"/>
      <c r="JQ68" s="61"/>
      <c r="JR68" s="61"/>
      <c r="JS68" s="61"/>
      <c r="JT68" s="61"/>
      <c r="JU68" s="61"/>
    </row>
    <row r="69" spans="1:281" s="5" customFormat="1" ht="206.25" customHeight="1" x14ac:dyDescent="0.25">
      <c r="A69" s="118">
        <f t="shared" si="0"/>
        <v>58</v>
      </c>
      <c r="B69" s="3"/>
      <c r="C69" s="36" t="s">
        <v>15</v>
      </c>
      <c r="E69" s="216" t="s">
        <v>110</v>
      </c>
      <c r="F69" s="217"/>
      <c r="G69" s="243" t="s">
        <v>198</v>
      </c>
      <c r="H69" s="244"/>
      <c r="I69" s="216"/>
      <c r="J69" s="217"/>
      <c r="K69" s="215"/>
      <c r="L69" s="215"/>
      <c r="M69" s="250"/>
      <c r="N69" s="251"/>
      <c r="O69" s="215"/>
      <c r="P69" s="215"/>
      <c r="Q69" s="215"/>
      <c r="R69" s="215"/>
      <c r="S69" s="215"/>
      <c r="T69" s="215"/>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c r="IT69" s="61"/>
      <c r="IU69" s="61"/>
      <c r="IV69" s="61"/>
      <c r="IW69" s="61"/>
      <c r="IX69" s="61"/>
      <c r="IY69" s="61"/>
      <c r="IZ69" s="61"/>
      <c r="JA69" s="61"/>
      <c r="JB69" s="61"/>
      <c r="JC69" s="61"/>
      <c r="JD69" s="61"/>
      <c r="JE69" s="61"/>
      <c r="JF69" s="61"/>
      <c r="JG69" s="61"/>
      <c r="JH69" s="61"/>
      <c r="JI69" s="61"/>
      <c r="JJ69" s="61"/>
      <c r="JK69" s="61"/>
      <c r="JL69" s="61"/>
      <c r="JM69" s="61"/>
      <c r="JN69" s="61"/>
      <c r="JO69" s="61"/>
      <c r="JP69" s="61"/>
      <c r="JQ69" s="61"/>
      <c r="JR69" s="61"/>
      <c r="JS69" s="61"/>
      <c r="JT69" s="61"/>
      <c r="JU69" s="61"/>
    </row>
    <row r="70" spans="1:281" s="5" customFormat="1" ht="123" customHeight="1" x14ac:dyDescent="0.25">
      <c r="A70" s="118">
        <f t="shared" si="0"/>
        <v>59</v>
      </c>
      <c r="B70" s="3"/>
      <c r="C70" s="36" t="s">
        <v>16</v>
      </c>
      <c r="E70" s="216" t="s">
        <v>111</v>
      </c>
      <c r="F70" s="217"/>
      <c r="G70" s="243" t="s">
        <v>199</v>
      </c>
      <c r="H70" s="244"/>
      <c r="I70" s="216"/>
      <c r="J70" s="217"/>
      <c r="K70" s="215"/>
      <c r="L70" s="215"/>
      <c r="M70" s="215"/>
      <c r="N70" s="215"/>
      <c r="O70" s="215"/>
      <c r="P70" s="215"/>
      <c r="Q70" s="215"/>
      <c r="R70" s="215"/>
      <c r="S70" s="215"/>
      <c r="T70" s="215"/>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c r="IT70" s="61"/>
      <c r="IU70" s="61"/>
      <c r="IV70" s="61"/>
      <c r="IW70" s="61"/>
      <c r="IX70" s="61"/>
      <c r="IY70" s="61"/>
      <c r="IZ70" s="61"/>
      <c r="JA70" s="61"/>
      <c r="JB70" s="61"/>
      <c r="JC70" s="61"/>
      <c r="JD70" s="61"/>
      <c r="JE70" s="61"/>
      <c r="JF70" s="61"/>
      <c r="JG70" s="61"/>
      <c r="JH70" s="61"/>
      <c r="JI70" s="61"/>
      <c r="JJ70" s="61"/>
      <c r="JK70" s="61"/>
      <c r="JL70" s="61"/>
      <c r="JM70" s="61"/>
      <c r="JN70" s="61"/>
      <c r="JO70" s="61"/>
      <c r="JP70" s="61"/>
      <c r="JQ70" s="61"/>
      <c r="JR70" s="61"/>
      <c r="JS70" s="61"/>
      <c r="JT70" s="61"/>
      <c r="JU70" s="61"/>
    </row>
    <row r="71" spans="1:281" s="5" customFormat="1" ht="188.25" customHeight="1" x14ac:dyDescent="0.25">
      <c r="A71" s="118">
        <f t="shared" si="0"/>
        <v>60</v>
      </c>
      <c r="B71" s="3"/>
      <c r="C71" s="36" t="s">
        <v>17</v>
      </c>
      <c r="E71" s="216" t="s">
        <v>112</v>
      </c>
      <c r="F71" s="217"/>
      <c r="G71" s="243" t="s">
        <v>200</v>
      </c>
      <c r="H71" s="244"/>
      <c r="I71" s="216"/>
      <c r="J71" s="217"/>
      <c r="K71" s="215"/>
      <c r="L71" s="215"/>
      <c r="M71" s="215"/>
      <c r="N71" s="215"/>
      <c r="O71" s="215"/>
      <c r="P71" s="215"/>
      <c r="Q71" s="215"/>
      <c r="R71" s="215"/>
      <c r="S71" s="215"/>
      <c r="T71" s="215"/>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c r="IT71" s="61"/>
      <c r="IU71" s="61"/>
      <c r="IV71" s="61"/>
      <c r="IW71" s="61"/>
      <c r="IX71" s="61"/>
      <c r="IY71" s="61"/>
      <c r="IZ71" s="61"/>
      <c r="JA71" s="61"/>
      <c r="JB71" s="61"/>
      <c r="JC71" s="61"/>
      <c r="JD71" s="61"/>
      <c r="JE71" s="61"/>
      <c r="JF71" s="61"/>
      <c r="JG71" s="61"/>
      <c r="JH71" s="61"/>
      <c r="JI71" s="61"/>
      <c r="JJ71" s="61"/>
      <c r="JK71" s="61"/>
      <c r="JL71" s="61"/>
      <c r="JM71" s="61"/>
      <c r="JN71" s="61"/>
      <c r="JO71" s="61"/>
      <c r="JP71" s="61"/>
      <c r="JQ71" s="61"/>
      <c r="JR71" s="61"/>
      <c r="JS71" s="61"/>
      <c r="JT71" s="61"/>
      <c r="JU71" s="61"/>
    </row>
    <row r="72" spans="1:281" s="17" customFormat="1" x14ac:dyDescent="0.25">
      <c r="A72" s="118">
        <f t="shared" si="0"/>
        <v>61</v>
      </c>
      <c r="B72" s="16"/>
      <c r="C72" s="36"/>
      <c r="D72" s="22"/>
      <c r="E72" s="216"/>
      <c r="F72" s="217"/>
      <c r="G72" s="216"/>
      <c r="H72" s="217"/>
      <c r="I72" s="216"/>
      <c r="J72" s="217"/>
      <c r="K72" s="216"/>
      <c r="L72" s="217"/>
      <c r="M72" s="250"/>
      <c r="N72" s="251"/>
      <c r="O72" s="216"/>
      <c r="P72" s="217"/>
      <c r="Q72" s="216"/>
      <c r="R72" s="217"/>
      <c r="S72" s="216"/>
      <c r="T72" s="217"/>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c r="IT72" s="61"/>
      <c r="IU72" s="61"/>
      <c r="IV72" s="61"/>
      <c r="IW72" s="61"/>
      <c r="IX72" s="61"/>
      <c r="IY72" s="61"/>
      <c r="IZ72" s="61"/>
      <c r="JA72" s="61"/>
      <c r="JB72" s="61"/>
      <c r="JC72" s="61"/>
      <c r="JD72" s="61"/>
      <c r="JE72" s="61"/>
      <c r="JF72" s="61"/>
      <c r="JG72" s="61"/>
      <c r="JH72" s="61"/>
      <c r="JI72" s="61"/>
      <c r="JJ72" s="61"/>
      <c r="JK72" s="61"/>
      <c r="JL72" s="61"/>
      <c r="JM72" s="61"/>
      <c r="JN72" s="61"/>
      <c r="JO72" s="61"/>
      <c r="JP72" s="61"/>
      <c r="JQ72" s="61"/>
      <c r="JR72" s="61"/>
      <c r="JS72" s="61"/>
      <c r="JT72" s="61"/>
      <c r="JU72" s="61"/>
    </row>
    <row r="73" spans="1:281" s="5" customFormat="1" ht="29.25" customHeight="1" x14ac:dyDescent="0.25">
      <c r="A73" s="118">
        <f t="shared" si="0"/>
        <v>62</v>
      </c>
      <c r="B73" s="3"/>
      <c r="C73" s="102" t="s">
        <v>3</v>
      </c>
      <c r="D73" s="14"/>
      <c r="E73" s="216"/>
      <c r="F73" s="217"/>
      <c r="G73" s="216"/>
      <c r="H73" s="217"/>
      <c r="I73" s="218"/>
      <c r="J73" s="219"/>
      <c r="K73" s="218"/>
      <c r="L73" s="219"/>
      <c r="M73" s="218"/>
      <c r="N73" s="219"/>
      <c r="O73" s="218"/>
      <c r="P73" s="219"/>
      <c r="Q73" s="218"/>
      <c r="R73" s="219"/>
      <c r="S73" s="218"/>
      <c r="T73" s="219"/>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c r="IT73" s="61"/>
      <c r="IU73" s="61"/>
      <c r="IV73" s="61"/>
      <c r="IW73" s="61"/>
      <c r="IX73" s="61"/>
      <c r="IY73" s="61"/>
      <c r="IZ73" s="61"/>
      <c r="JA73" s="61"/>
      <c r="JB73" s="61"/>
      <c r="JC73" s="61"/>
      <c r="JD73" s="61"/>
      <c r="JE73" s="61"/>
      <c r="JF73" s="61"/>
      <c r="JG73" s="61"/>
      <c r="JH73" s="61"/>
      <c r="JI73" s="61"/>
      <c r="JJ73" s="61"/>
      <c r="JK73" s="61"/>
      <c r="JL73" s="61"/>
      <c r="JM73" s="61"/>
      <c r="JN73" s="61"/>
      <c r="JO73" s="61"/>
      <c r="JP73" s="61"/>
      <c r="JQ73" s="61"/>
      <c r="JR73" s="61"/>
      <c r="JS73" s="61"/>
      <c r="JT73" s="61"/>
      <c r="JU73" s="61"/>
    </row>
    <row r="74" spans="1:281" s="112" customFormat="1" ht="68.25" customHeight="1" x14ac:dyDescent="0.25">
      <c r="A74" s="118">
        <f t="shared" si="0"/>
        <v>63</v>
      </c>
      <c r="B74" s="23"/>
      <c r="C74" s="126" t="s">
        <v>159</v>
      </c>
      <c r="D74" s="285" t="s">
        <v>158</v>
      </c>
      <c r="E74" s="285"/>
      <c r="F74" s="285"/>
      <c r="G74" s="285"/>
      <c r="H74" s="285"/>
      <c r="I74" s="285"/>
      <c r="J74" s="285"/>
      <c r="K74" s="285"/>
      <c r="L74" s="285"/>
      <c r="M74" s="285"/>
      <c r="N74" s="285"/>
      <c r="O74" s="285"/>
      <c r="P74" s="285"/>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c r="IT74" s="61"/>
      <c r="IU74" s="61"/>
      <c r="IV74" s="61"/>
      <c r="IW74" s="61"/>
      <c r="IX74" s="61"/>
      <c r="IY74" s="61"/>
      <c r="IZ74" s="61"/>
      <c r="JA74" s="61"/>
      <c r="JB74" s="61"/>
      <c r="JC74" s="61"/>
      <c r="JD74" s="61"/>
      <c r="JE74" s="61"/>
      <c r="JF74" s="61"/>
      <c r="JG74" s="61"/>
      <c r="JH74" s="61"/>
      <c r="JI74" s="61"/>
      <c r="JJ74" s="61"/>
      <c r="JK74" s="61"/>
      <c r="JL74" s="61"/>
      <c r="JM74" s="61"/>
      <c r="JN74" s="61"/>
      <c r="JO74" s="61"/>
      <c r="JP74" s="61"/>
      <c r="JQ74" s="61"/>
      <c r="JR74" s="61"/>
      <c r="JS74" s="61"/>
      <c r="JT74" s="61"/>
      <c r="JU74" s="61"/>
    </row>
    <row r="75" spans="1:281" s="112" customFormat="1" ht="243" customHeight="1" x14ac:dyDescent="0.25">
      <c r="A75" s="137"/>
      <c r="B75" s="23"/>
      <c r="C75" s="143"/>
      <c r="D75" s="143"/>
      <c r="E75" s="294" t="s">
        <v>221</v>
      </c>
      <c r="F75" s="295"/>
      <c r="G75" s="295"/>
      <c r="H75" s="295"/>
      <c r="I75" s="295"/>
      <c r="J75" s="296"/>
      <c r="K75" s="252" t="s">
        <v>225</v>
      </c>
      <c r="L75" s="253"/>
      <c r="M75" s="139"/>
      <c r="N75" s="138"/>
      <c r="O75" s="286"/>
      <c r="P75" s="287"/>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c r="IT75" s="61"/>
      <c r="IU75" s="61"/>
      <c r="IV75" s="61"/>
      <c r="IW75" s="61"/>
      <c r="IX75" s="61"/>
      <c r="IY75" s="61"/>
      <c r="IZ75" s="61"/>
      <c r="JA75" s="61"/>
      <c r="JB75" s="61"/>
      <c r="JC75" s="61"/>
      <c r="JD75" s="61"/>
      <c r="JE75" s="61"/>
      <c r="JF75" s="61"/>
      <c r="JG75" s="61"/>
      <c r="JH75" s="61"/>
      <c r="JI75" s="61"/>
      <c r="JJ75" s="61"/>
      <c r="JK75" s="61"/>
      <c r="JL75" s="61"/>
      <c r="JM75" s="61"/>
      <c r="JN75" s="61"/>
      <c r="JO75" s="61"/>
      <c r="JP75" s="61"/>
      <c r="JQ75" s="61"/>
      <c r="JR75" s="61"/>
      <c r="JS75" s="61"/>
      <c r="JT75" s="61"/>
      <c r="JU75" s="61"/>
    </row>
    <row r="76" spans="1:281" s="5" customFormat="1" x14ac:dyDescent="0.25">
      <c r="A76" s="118">
        <f>1+A74</f>
        <v>64</v>
      </c>
      <c r="B76" s="23"/>
      <c r="C76" s="157" t="s">
        <v>91</v>
      </c>
      <c r="D76" s="157"/>
      <c r="E76" s="222"/>
      <c r="F76" s="222"/>
      <c r="G76" s="222"/>
      <c r="H76" s="222"/>
      <c r="I76" s="283"/>
      <c r="J76" s="284"/>
      <c r="K76" s="220"/>
      <c r="L76" s="221"/>
      <c r="M76" s="278"/>
      <c r="N76" s="221"/>
      <c r="O76" s="220"/>
      <c r="P76" s="221"/>
      <c r="Q76" s="220"/>
      <c r="R76" s="221"/>
      <c r="S76" s="220"/>
      <c r="T76" s="22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c r="IT76" s="61"/>
      <c r="IU76" s="61"/>
      <c r="IV76" s="61"/>
      <c r="IW76" s="61"/>
      <c r="IX76" s="61"/>
      <c r="IY76" s="61"/>
      <c r="IZ76" s="61"/>
      <c r="JA76" s="61"/>
      <c r="JB76" s="61"/>
      <c r="JC76" s="61"/>
      <c r="JD76" s="61"/>
      <c r="JE76" s="61"/>
      <c r="JF76" s="61"/>
      <c r="JG76" s="61"/>
      <c r="JH76" s="61"/>
      <c r="JI76" s="61"/>
      <c r="JJ76" s="61"/>
      <c r="JK76" s="61"/>
      <c r="JL76" s="61"/>
      <c r="JM76" s="61"/>
      <c r="JN76" s="61"/>
      <c r="JO76" s="61"/>
      <c r="JP76" s="61"/>
      <c r="JQ76" s="61"/>
      <c r="JR76" s="61"/>
      <c r="JS76" s="61"/>
      <c r="JT76" s="61"/>
      <c r="JU76" s="61"/>
    </row>
    <row r="77" spans="1:281" s="5" customFormat="1" ht="408.75" customHeight="1" x14ac:dyDescent="0.25">
      <c r="A77" s="118">
        <f t="shared" si="0"/>
        <v>65</v>
      </c>
      <c r="B77" s="25"/>
      <c r="C77" s="102" t="s">
        <v>185</v>
      </c>
      <c r="D77" s="297" t="s">
        <v>114</v>
      </c>
      <c r="E77" s="298"/>
      <c r="F77" s="298"/>
      <c r="G77" s="298"/>
      <c r="H77" s="299"/>
      <c r="I77" s="254" t="s">
        <v>223</v>
      </c>
      <c r="J77" s="255"/>
      <c r="K77" s="254" t="s">
        <v>226</v>
      </c>
      <c r="L77" s="255"/>
      <c r="M77" s="181"/>
      <c r="N77" s="181"/>
      <c r="O77" s="181"/>
      <c r="P77" s="133"/>
      <c r="Q77" s="206" t="s">
        <v>228</v>
      </c>
      <c r="R77" s="207"/>
      <c r="S77" s="201"/>
      <c r="T77" s="20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c r="IT77" s="61"/>
      <c r="IU77" s="61"/>
      <c r="IV77" s="61"/>
      <c r="IW77" s="61"/>
      <c r="IX77" s="61"/>
      <c r="IY77" s="61"/>
      <c r="IZ77" s="61"/>
      <c r="JA77" s="61"/>
      <c r="JB77" s="61"/>
      <c r="JC77" s="61"/>
      <c r="JD77" s="61"/>
      <c r="JE77" s="61"/>
      <c r="JF77" s="61"/>
      <c r="JG77" s="61"/>
      <c r="JH77" s="61"/>
      <c r="JI77" s="61"/>
      <c r="JJ77" s="61"/>
      <c r="JK77" s="61"/>
      <c r="JL77" s="61"/>
      <c r="JM77" s="61"/>
      <c r="JN77" s="61"/>
      <c r="JO77" s="61"/>
      <c r="JP77" s="61"/>
      <c r="JQ77" s="61"/>
      <c r="JR77" s="61"/>
      <c r="JS77" s="61"/>
      <c r="JT77" s="61"/>
      <c r="JU77" s="61"/>
    </row>
    <row r="78" spans="1:281" s="112" customFormat="1" ht="87" customHeight="1" x14ac:dyDescent="0.25">
      <c r="A78" s="148"/>
      <c r="B78" s="25"/>
      <c r="C78" s="351" t="s">
        <v>186</v>
      </c>
      <c r="D78" s="352" t="s">
        <v>184</v>
      </c>
      <c r="E78" s="353"/>
      <c r="F78" s="353"/>
      <c r="G78" s="353"/>
      <c r="H78" s="353"/>
      <c r="I78" s="149"/>
      <c r="J78" s="149"/>
      <c r="K78" s="149"/>
      <c r="L78" s="149"/>
      <c r="M78" s="149"/>
      <c r="N78" s="149"/>
      <c r="O78" s="149"/>
      <c r="P78" s="150"/>
      <c r="Q78" s="208" t="s">
        <v>229</v>
      </c>
      <c r="R78" s="209"/>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c r="IK78" s="61"/>
      <c r="IL78" s="61"/>
      <c r="IM78" s="61"/>
      <c r="IN78" s="61"/>
      <c r="IO78" s="61"/>
      <c r="IP78" s="61"/>
      <c r="IQ78" s="61"/>
      <c r="IR78" s="61"/>
      <c r="IS78" s="61"/>
      <c r="IT78" s="61"/>
      <c r="IU78" s="61"/>
      <c r="IV78" s="61"/>
      <c r="IW78" s="61"/>
      <c r="IX78" s="61"/>
      <c r="IY78" s="61"/>
      <c r="IZ78" s="61"/>
      <c r="JA78" s="61"/>
      <c r="JB78" s="61"/>
      <c r="JC78" s="61"/>
      <c r="JD78" s="61"/>
      <c r="JE78" s="61"/>
      <c r="JF78" s="61"/>
      <c r="JG78" s="61"/>
      <c r="JH78" s="61"/>
      <c r="JI78" s="61"/>
      <c r="JJ78" s="61"/>
      <c r="JK78" s="61"/>
      <c r="JL78" s="61"/>
      <c r="JM78" s="61"/>
      <c r="JN78" s="61"/>
      <c r="JO78" s="61"/>
      <c r="JP78" s="61"/>
      <c r="JQ78" s="61"/>
      <c r="JR78" s="61"/>
      <c r="JS78" s="61"/>
      <c r="JT78" s="61"/>
      <c r="JU78" s="61"/>
    </row>
    <row r="79" spans="1:281" s="40" customFormat="1" ht="69.75" customHeight="1" x14ac:dyDescent="0.25">
      <c r="A79" s="118">
        <f>1+A77</f>
        <v>66</v>
      </c>
      <c r="B79" s="25"/>
      <c r="C79" s="48" t="s">
        <v>160</v>
      </c>
      <c r="D79" s="47"/>
      <c r="E79" s="280" t="s">
        <v>201</v>
      </c>
      <c r="F79" s="281"/>
      <c r="G79" s="281"/>
      <c r="H79" s="282"/>
      <c r="I79" s="175"/>
      <c r="J79" s="176"/>
      <c r="K79" s="177"/>
      <c r="L79" s="177"/>
      <c r="M79" s="146"/>
      <c r="N79" s="147"/>
      <c r="O79" s="155"/>
      <c r="P79" s="156"/>
      <c r="Q79" s="127"/>
      <c r="R79" s="128"/>
      <c r="S79" s="127"/>
      <c r="T79" s="128"/>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c r="IT79" s="61"/>
      <c r="IU79" s="61"/>
      <c r="IV79" s="61"/>
      <c r="IW79" s="61"/>
      <c r="IX79" s="61"/>
      <c r="IY79" s="61"/>
      <c r="IZ79" s="61"/>
      <c r="JA79" s="61"/>
      <c r="JB79" s="61"/>
      <c r="JC79" s="61"/>
      <c r="JD79" s="61"/>
      <c r="JE79" s="61"/>
      <c r="JF79" s="61"/>
      <c r="JG79" s="61"/>
      <c r="JH79" s="61"/>
      <c r="JI79" s="61"/>
      <c r="JJ79" s="61"/>
      <c r="JK79" s="61"/>
      <c r="JL79" s="61"/>
      <c r="JM79" s="61"/>
      <c r="JN79" s="61"/>
      <c r="JO79" s="61"/>
      <c r="JP79" s="61"/>
      <c r="JQ79" s="61"/>
      <c r="JR79" s="61"/>
      <c r="JS79" s="61"/>
      <c r="JT79" s="61"/>
      <c r="JU79" s="61"/>
    </row>
    <row r="80" spans="1:281" s="5" customFormat="1" x14ac:dyDescent="0.25">
      <c r="A80" s="118">
        <f t="shared" ref="A80:A89" si="1">1+A79</f>
        <v>67</v>
      </c>
      <c r="B80" s="3"/>
      <c r="C80" s="102"/>
      <c r="D80" s="14"/>
      <c r="E80" s="216"/>
      <c r="F80" s="217"/>
      <c r="G80" s="216"/>
      <c r="H80" s="217"/>
      <c r="I80" s="241"/>
      <c r="J80" s="242"/>
      <c r="K80" s="218"/>
      <c r="L80" s="219"/>
      <c r="M80" s="218"/>
      <c r="N80" s="219"/>
      <c r="O80" s="218"/>
      <c r="P80" s="219"/>
      <c r="Q80" s="218"/>
      <c r="R80" s="219"/>
      <c r="S80" s="218"/>
      <c r="T80" s="219"/>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61"/>
      <c r="CO80" s="61"/>
      <c r="CP80" s="61"/>
      <c r="CQ80" s="61"/>
      <c r="CR80" s="61"/>
      <c r="CS80" s="61"/>
      <c r="CT80" s="61"/>
      <c r="CU80" s="61"/>
      <c r="CV80" s="61"/>
      <c r="CW80" s="61"/>
      <c r="CX80" s="61"/>
      <c r="CY80" s="61"/>
      <c r="CZ80" s="61"/>
      <c r="DA80" s="61"/>
      <c r="DB80" s="61"/>
      <c r="DC80" s="61"/>
      <c r="DD80" s="61"/>
      <c r="DE80" s="61"/>
      <c r="DF80" s="61"/>
      <c r="DG80" s="61"/>
      <c r="DH80" s="61"/>
      <c r="DI80" s="61"/>
      <c r="DJ80" s="61"/>
      <c r="DK80" s="61"/>
      <c r="DL80" s="61"/>
      <c r="DM80" s="61"/>
      <c r="DN80" s="61"/>
      <c r="DO80" s="61"/>
      <c r="DP80" s="61"/>
      <c r="DQ80" s="61"/>
      <c r="DR80" s="61"/>
      <c r="DS80" s="61"/>
      <c r="DT80" s="61"/>
      <c r="DU80" s="61"/>
      <c r="DV80" s="61"/>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c r="FH80" s="61"/>
      <c r="FI80" s="61"/>
      <c r="FJ80" s="61"/>
      <c r="FK80" s="61"/>
      <c r="FL80" s="61"/>
      <c r="FM80" s="61"/>
      <c r="FN80" s="61"/>
      <c r="FO80" s="61"/>
      <c r="FP80" s="61"/>
      <c r="FQ80" s="61"/>
      <c r="FR80" s="61"/>
      <c r="FS80" s="61"/>
      <c r="FT80" s="61"/>
      <c r="FU80" s="61"/>
      <c r="FV80" s="61"/>
      <c r="FW80" s="61"/>
      <c r="FX80" s="61"/>
      <c r="FY80" s="61"/>
      <c r="FZ80" s="61"/>
      <c r="GA80" s="61"/>
      <c r="GB80" s="61"/>
      <c r="GC80" s="61"/>
      <c r="GD80" s="61"/>
      <c r="GE80" s="61"/>
      <c r="GF80" s="61"/>
      <c r="GG80" s="61"/>
      <c r="GH80" s="61"/>
      <c r="GI80" s="61"/>
      <c r="GJ80" s="61"/>
      <c r="GK80" s="61"/>
      <c r="GL80" s="61"/>
      <c r="GM80" s="61"/>
      <c r="GN80" s="61"/>
      <c r="GO80" s="61"/>
      <c r="GP80" s="61"/>
      <c r="GQ80" s="61"/>
      <c r="GR80" s="61"/>
      <c r="GS80" s="61"/>
      <c r="GT80" s="61"/>
      <c r="GU80" s="61"/>
      <c r="GV80" s="61"/>
      <c r="GW80" s="61"/>
      <c r="GX80" s="61"/>
      <c r="GY80" s="61"/>
      <c r="GZ80" s="61"/>
      <c r="HA80" s="61"/>
      <c r="HB80" s="61"/>
      <c r="HC80" s="61"/>
      <c r="HD80" s="61"/>
      <c r="HE80" s="61"/>
      <c r="HF80" s="61"/>
      <c r="HG80" s="61"/>
      <c r="HH80" s="61"/>
      <c r="HI80" s="61"/>
      <c r="HJ80" s="61"/>
      <c r="HK80" s="61"/>
      <c r="HL80" s="61"/>
      <c r="HM80" s="61"/>
      <c r="HN80" s="61"/>
      <c r="HO80" s="61"/>
      <c r="HP80" s="61"/>
      <c r="HQ80" s="61"/>
      <c r="HR80" s="61"/>
      <c r="HS80" s="61"/>
      <c r="HT80" s="61"/>
      <c r="HU80" s="61"/>
      <c r="HV80" s="61"/>
      <c r="HW80" s="61"/>
      <c r="HX80" s="61"/>
      <c r="HY80" s="61"/>
      <c r="HZ80" s="61"/>
      <c r="IA80" s="61"/>
      <c r="IB80" s="61"/>
      <c r="IC80" s="61"/>
      <c r="ID80" s="61"/>
      <c r="IE80" s="61"/>
      <c r="IF80" s="61"/>
      <c r="IG80" s="61"/>
      <c r="IH80" s="61"/>
      <c r="II80" s="61"/>
      <c r="IJ80" s="61"/>
      <c r="IK80" s="61"/>
      <c r="IL80" s="61"/>
      <c r="IM80" s="61"/>
      <c r="IN80" s="61"/>
      <c r="IO80" s="61"/>
      <c r="IP80" s="61"/>
      <c r="IQ80" s="61"/>
      <c r="IR80" s="61"/>
      <c r="IS80" s="61"/>
      <c r="IT80" s="61"/>
      <c r="IU80" s="61"/>
      <c r="IV80" s="61"/>
      <c r="IW80" s="61"/>
      <c r="IX80" s="61"/>
      <c r="IY80" s="61"/>
      <c r="IZ80" s="61"/>
      <c r="JA80" s="61"/>
      <c r="JB80" s="61"/>
      <c r="JC80" s="61"/>
      <c r="JD80" s="61"/>
      <c r="JE80" s="61"/>
      <c r="JF80" s="61"/>
      <c r="JG80" s="61"/>
      <c r="JH80" s="61"/>
      <c r="JI80" s="61"/>
      <c r="JJ80" s="61"/>
      <c r="JK80" s="61"/>
      <c r="JL80" s="61"/>
      <c r="JM80" s="61"/>
      <c r="JN80" s="61"/>
      <c r="JO80" s="61"/>
      <c r="JP80" s="61"/>
      <c r="JQ80" s="61"/>
      <c r="JR80" s="61"/>
      <c r="JS80" s="61"/>
      <c r="JT80" s="61"/>
      <c r="JU80" s="61"/>
    </row>
    <row r="81" spans="1:281" s="26" customFormat="1" ht="149.25" customHeight="1" x14ac:dyDescent="0.25">
      <c r="A81" s="118">
        <f t="shared" si="1"/>
        <v>68</v>
      </c>
      <c r="B81" s="25"/>
      <c r="C81" s="102" t="s">
        <v>161</v>
      </c>
      <c r="D81" s="27"/>
      <c r="E81" s="300" t="s">
        <v>202</v>
      </c>
      <c r="F81" s="288"/>
      <c r="G81" s="288"/>
      <c r="H81" s="288"/>
      <c r="I81" s="288"/>
      <c r="J81" s="301"/>
      <c r="K81" s="216"/>
      <c r="L81" s="217"/>
      <c r="M81" s="125"/>
      <c r="N81" s="89"/>
      <c r="O81" s="210"/>
      <c r="P81" s="211"/>
      <c r="Q81" s="127"/>
      <c r="R81" s="128"/>
      <c r="S81" s="127"/>
      <c r="T81" s="128"/>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c r="FH81" s="61"/>
      <c r="FI81" s="61"/>
      <c r="FJ81" s="61"/>
      <c r="FK81" s="61"/>
      <c r="FL81" s="61"/>
      <c r="FM81" s="61"/>
      <c r="FN81" s="61"/>
      <c r="FO81" s="61"/>
      <c r="FP81" s="61"/>
      <c r="FQ81" s="61"/>
      <c r="FR81" s="61"/>
      <c r="FS81" s="61"/>
      <c r="FT81" s="61"/>
      <c r="FU81" s="61"/>
      <c r="FV81" s="61"/>
      <c r="FW81" s="61"/>
      <c r="FX81" s="61"/>
      <c r="FY81" s="61"/>
      <c r="FZ81" s="61"/>
      <c r="GA81" s="61"/>
      <c r="GB81" s="61"/>
      <c r="GC81" s="61"/>
      <c r="GD81" s="61"/>
      <c r="GE81" s="61"/>
      <c r="GF81" s="61"/>
      <c r="GG81" s="61"/>
      <c r="GH81" s="61"/>
      <c r="GI81" s="61"/>
      <c r="GJ81" s="61"/>
      <c r="GK81" s="61"/>
      <c r="GL81" s="61"/>
      <c r="GM81" s="61"/>
      <c r="GN81" s="61"/>
      <c r="GO81" s="61"/>
      <c r="GP81" s="61"/>
      <c r="GQ81" s="61"/>
      <c r="GR81" s="61"/>
      <c r="GS81" s="61"/>
      <c r="GT81" s="61"/>
      <c r="GU81" s="61"/>
      <c r="GV81" s="61"/>
      <c r="GW81" s="61"/>
      <c r="GX81" s="61"/>
      <c r="GY81" s="61"/>
      <c r="GZ81" s="61"/>
      <c r="HA81" s="61"/>
      <c r="HB81" s="61"/>
      <c r="HC81" s="61"/>
      <c r="HD81" s="61"/>
      <c r="HE81" s="61"/>
      <c r="HF81" s="61"/>
      <c r="HG81" s="61"/>
      <c r="HH81" s="61"/>
      <c r="HI81" s="61"/>
      <c r="HJ81" s="61"/>
      <c r="HK81" s="61"/>
      <c r="HL81" s="61"/>
      <c r="HM81" s="61"/>
      <c r="HN81" s="61"/>
      <c r="HO81" s="61"/>
      <c r="HP81" s="61"/>
      <c r="HQ81" s="61"/>
      <c r="HR81" s="61"/>
      <c r="HS81" s="61"/>
      <c r="HT81" s="61"/>
      <c r="HU81" s="61"/>
      <c r="HV81" s="61"/>
      <c r="HW81" s="61"/>
      <c r="HX81" s="61"/>
      <c r="HY81" s="61"/>
      <c r="HZ81" s="61"/>
      <c r="IA81" s="61"/>
      <c r="IB81" s="61"/>
      <c r="IC81" s="61"/>
      <c r="ID81" s="61"/>
      <c r="IE81" s="61"/>
      <c r="IF81" s="61"/>
      <c r="IG81" s="61"/>
      <c r="IH81" s="61"/>
      <c r="II81" s="61"/>
      <c r="IJ81" s="61"/>
      <c r="IK81" s="61"/>
      <c r="IL81" s="61"/>
      <c r="IM81" s="61"/>
      <c r="IN81" s="61"/>
      <c r="IO81" s="61"/>
      <c r="IP81" s="61"/>
      <c r="IQ81" s="61"/>
      <c r="IR81" s="61"/>
      <c r="IS81" s="61"/>
      <c r="IT81" s="61"/>
      <c r="IU81" s="61"/>
      <c r="IV81" s="61"/>
      <c r="IW81" s="61"/>
      <c r="IX81" s="61"/>
      <c r="IY81" s="61"/>
      <c r="IZ81" s="61"/>
      <c r="JA81" s="61"/>
      <c r="JB81" s="61"/>
      <c r="JC81" s="61"/>
      <c r="JD81" s="61"/>
      <c r="JE81" s="61"/>
      <c r="JF81" s="61"/>
      <c r="JG81" s="61"/>
      <c r="JH81" s="61"/>
      <c r="JI81" s="61"/>
      <c r="JJ81" s="61"/>
      <c r="JK81" s="61"/>
      <c r="JL81" s="61"/>
      <c r="JM81" s="61"/>
      <c r="JN81" s="61"/>
      <c r="JO81" s="61"/>
      <c r="JP81" s="61"/>
      <c r="JQ81" s="61"/>
      <c r="JR81" s="61"/>
      <c r="JS81" s="61"/>
      <c r="JT81" s="61"/>
      <c r="JU81" s="61"/>
    </row>
    <row r="82" spans="1:281" s="26" customFormat="1" ht="100.5" customHeight="1" x14ac:dyDescent="0.25">
      <c r="A82" s="118">
        <f t="shared" si="1"/>
        <v>69</v>
      </c>
      <c r="B82" s="25"/>
      <c r="C82" s="102" t="s">
        <v>162</v>
      </c>
      <c r="D82" s="27"/>
      <c r="E82" s="281" t="s">
        <v>203</v>
      </c>
      <c r="F82" s="281"/>
      <c r="G82" s="281"/>
      <c r="H82" s="281"/>
      <c r="I82" s="281"/>
      <c r="J82" s="282"/>
      <c r="K82" s="216"/>
      <c r="L82" s="217"/>
      <c r="M82" s="241"/>
      <c r="N82" s="279"/>
      <c r="O82" s="210"/>
      <c r="P82" s="211"/>
      <c r="Q82" s="127"/>
      <c r="R82" s="128"/>
      <c r="S82" s="127"/>
      <c r="T82" s="128"/>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c r="FH82" s="61"/>
      <c r="FI82" s="61"/>
      <c r="FJ82" s="61"/>
      <c r="FK82" s="61"/>
      <c r="FL82" s="61"/>
      <c r="FM82" s="61"/>
      <c r="FN82" s="61"/>
      <c r="FO82" s="61"/>
      <c r="FP82" s="61"/>
      <c r="FQ82" s="61"/>
      <c r="FR82" s="61"/>
      <c r="FS82" s="61"/>
      <c r="FT82" s="61"/>
      <c r="FU82" s="61"/>
      <c r="FV82" s="61"/>
      <c r="FW82" s="61"/>
      <c r="FX82" s="61"/>
      <c r="FY82" s="61"/>
      <c r="FZ82" s="61"/>
      <c r="GA82" s="61"/>
      <c r="GB82" s="61"/>
      <c r="GC82" s="61"/>
      <c r="GD82" s="61"/>
      <c r="GE82" s="61"/>
      <c r="GF82" s="61"/>
      <c r="GG82" s="61"/>
      <c r="GH82" s="61"/>
      <c r="GI82" s="61"/>
      <c r="GJ82" s="61"/>
      <c r="GK82" s="61"/>
      <c r="GL82" s="61"/>
      <c r="GM82" s="61"/>
      <c r="GN82" s="61"/>
      <c r="GO82" s="61"/>
      <c r="GP82" s="61"/>
      <c r="GQ82" s="61"/>
      <c r="GR82" s="61"/>
      <c r="GS82" s="61"/>
      <c r="GT82" s="61"/>
      <c r="GU82" s="61"/>
      <c r="GV82" s="61"/>
      <c r="GW82" s="61"/>
      <c r="GX82" s="61"/>
      <c r="GY82" s="61"/>
      <c r="GZ82" s="61"/>
      <c r="HA82" s="61"/>
      <c r="HB82" s="61"/>
      <c r="HC82" s="61"/>
      <c r="HD82" s="61"/>
      <c r="HE82" s="61"/>
      <c r="HF82" s="61"/>
      <c r="HG82" s="61"/>
      <c r="HH82" s="61"/>
      <c r="HI82" s="61"/>
      <c r="HJ82" s="61"/>
      <c r="HK82" s="61"/>
      <c r="HL82" s="61"/>
      <c r="HM82" s="61"/>
      <c r="HN82" s="61"/>
      <c r="HO82" s="61"/>
      <c r="HP82" s="61"/>
      <c r="HQ82" s="61"/>
      <c r="HR82" s="61"/>
      <c r="HS82" s="61"/>
      <c r="HT82" s="61"/>
      <c r="HU82" s="61"/>
      <c r="HV82" s="61"/>
      <c r="HW82" s="61"/>
      <c r="HX82" s="61"/>
      <c r="HY82" s="61"/>
      <c r="HZ82" s="61"/>
      <c r="IA82" s="61"/>
      <c r="IB82" s="61"/>
      <c r="IC82" s="61"/>
      <c r="ID82" s="61"/>
      <c r="IE82" s="61"/>
      <c r="IF82" s="61"/>
      <c r="IG82" s="61"/>
      <c r="IH82" s="61"/>
      <c r="II82" s="61"/>
      <c r="IJ82" s="61"/>
      <c r="IK82" s="61"/>
      <c r="IL82" s="61"/>
      <c r="IM82" s="61"/>
      <c r="IN82" s="61"/>
      <c r="IO82" s="61"/>
      <c r="IP82" s="61"/>
      <c r="IQ82" s="61"/>
      <c r="IR82" s="61"/>
      <c r="IS82" s="61"/>
      <c r="IT82" s="61"/>
      <c r="IU82" s="61"/>
      <c r="IV82" s="61"/>
      <c r="IW82" s="61"/>
      <c r="IX82" s="61"/>
      <c r="IY82" s="61"/>
      <c r="IZ82" s="61"/>
      <c r="JA82" s="61"/>
      <c r="JB82" s="61"/>
      <c r="JC82" s="61"/>
      <c r="JD82" s="61"/>
      <c r="JE82" s="61"/>
      <c r="JF82" s="61"/>
      <c r="JG82" s="61"/>
      <c r="JH82" s="61"/>
      <c r="JI82" s="61"/>
      <c r="JJ82" s="61"/>
      <c r="JK82" s="61"/>
      <c r="JL82" s="61"/>
      <c r="JM82" s="61"/>
      <c r="JN82" s="61"/>
      <c r="JO82" s="61"/>
      <c r="JP82" s="61"/>
      <c r="JQ82" s="61"/>
      <c r="JR82" s="61"/>
      <c r="JS82" s="61"/>
      <c r="JT82" s="61"/>
      <c r="JU82" s="61"/>
    </row>
    <row r="83" spans="1:281" s="5" customFormat="1" ht="125.25" customHeight="1" x14ac:dyDescent="0.25">
      <c r="A83" s="118">
        <f t="shared" si="1"/>
        <v>70</v>
      </c>
      <c r="B83" s="3"/>
      <c r="C83" s="102" t="s">
        <v>163</v>
      </c>
      <c r="D83" s="14"/>
      <c r="E83" s="300" t="s">
        <v>204</v>
      </c>
      <c r="F83" s="288"/>
      <c r="G83" s="288"/>
      <c r="H83" s="288"/>
      <c r="I83" s="288"/>
      <c r="J83" s="301"/>
      <c r="K83" s="218"/>
      <c r="L83" s="219"/>
      <c r="O83" s="237"/>
      <c r="P83" s="211"/>
      <c r="Q83" s="218"/>
      <c r="R83" s="219"/>
      <c r="S83" s="218"/>
      <c r="T83" s="219"/>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c r="FH83" s="61"/>
      <c r="FI83" s="61"/>
      <c r="FJ83" s="61"/>
      <c r="FK83" s="61"/>
      <c r="FL83" s="61"/>
      <c r="FM83" s="61"/>
      <c r="FN83" s="61"/>
      <c r="FO83" s="61"/>
      <c r="FP83" s="61"/>
      <c r="FQ83" s="61"/>
      <c r="FR83" s="61"/>
      <c r="FS83" s="61"/>
      <c r="FT83" s="61"/>
      <c r="FU83" s="61"/>
      <c r="FV83" s="61"/>
      <c r="FW83" s="61"/>
      <c r="FX83" s="61"/>
      <c r="FY83" s="61"/>
      <c r="FZ83" s="61"/>
      <c r="GA83" s="61"/>
      <c r="GB83" s="61"/>
      <c r="GC83" s="61"/>
      <c r="GD83" s="61"/>
      <c r="GE83" s="61"/>
      <c r="GF83" s="61"/>
      <c r="GG83" s="61"/>
      <c r="GH83" s="61"/>
      <c r="GI83" s="61"/>
      <c r="GJ83" s="61"/>
      <c r="GK83" s="61"/>
      <c r="GL83" s="61"/>
      <c r="GM83" s="61"/>
      <c r="GN83" s="61"/>
      <c r="GO83" s="61"/>
      <c r="GP83" s="61"/>
      <c r="GQ83" s="61"/>
      <c r="GR83" s="61"/>
      <c r="GS83" s="61"/>
      <c r="GT83" s="61"/>
      <c r="GU83" s="61"/>
      <c r="GV83" s="61"/>
      <c r="GW83" s="61"/>
      <c r="GX83" s="61"/>
      <c r="GY83" s="61"/>
      <c r="GZ83" s="61"/>
      <c r="HA83" s="61"/>
      <c r="HB83" s="61"/>
      <c r="HC83" s="61"/>
      <c r="HD83" s="61"/>
      <c r="HE83" s="61"/>
      <c r="HF83" s="61"/>
      <c r="HG83" s="61"/>
      <c r="HH83" s="61"/>
      <c r="HI83" s="61"/>
      <c r="HJ83" s="61"/>
      <c r="HK83" s="61"/>
      <c r="HL83" s="61"/>
      <c r="HM83" s="61"/>
      <c r="HN83" s="61"/>
      <c r="HO83" s="61"/>
      <c r="HP83" s="61"/>
      <c r="HQ83" s="61"/>
      <c r="HR83" s="61"/>
      <c r="HS83" s="61"/>
      <c r="HT83" s="61"/>
      <c r="HU83" s="61"/>
      <c r="HV83" s="61"/>
      <c r="HW83" s="61"/>
      <c r="HX83" s="61"/>
      <c r="HY83" s="61"/>
      <c r="HZ83" s="61"/>
      <c r="IA83" s="61"/>
      <c r="IB83" s="61"/>
      <c r="IC83" s="61"/>
      <c r="ID83" s="61"/>
      <c r="IE83" s="61"/>
      <c r="IF83" s="61"/>
      <c r="IG83" s="61"/>
      <c r="IH83" s="61"/>
      <c r="II83" s="61"/>
      <c r="IJ83" s="61"/>
      <c r="IK83" s="61"/>
      <c r="IL83" s="61"/>
      <c r="IM83" s="61"/>
      <c r="IN83" s="61"/>
      <c r="IO83" s="61"/>
      <c r="IP83" s="61"/>
      <c r="IQ83" s="61"/>
      <c r="IR83" s="61"/>
      <c r="IS83" s="61"/>
      <c r="IT83" s="61"/>
      <c r="IU83" s="61"/>
      <c r="IV83" s="61"/>
      <c r="IW83" s="61"/>
      <c r="IX83" s="61"/>
      <c r="IY83" s="61"/>
      <c r="IZ83" s="61"/>
      <c r="JA83" s="61"/>
      <c r="JB83" s="61"/>
      <c r="JC83" s="61"/>
      <c r="JD83" s="61"/>
      <c r="JE83" s="61"/>
      <c r="JF83" s="61"/>
      <c r="JG83" s="61"/>
      <c r="JH83" s="61"/>
      <c r="JI83" s="61"/>
      <c r="JJ83" s="61"/>
      <c r="JK83" s="61"/>
      <c r="JL83" s="61"/>
      <c r="JM83" s="61"/>
      <c r="JN83" s="61"/>
      <c r="JO83" s="61"/>
      <c r="JP83" s="61"/>
      <c r="JQ83" s="61"/>
      <c r="JR83" s="61"/>
      <c r="JS83" s="61"/>
      <c r="JT83" s="61"/>
      <c r="JU83" s="61"/>
    </row>
    <row r="84" spans="1:281" ht="237" customHeight="1" x14ac:dyDescent="0.25">
      <c r="A84" s="148">
        <f t="shared" si="1"/>
        <v>71</v>
      </c>
      <c r="C84" s="102" t="s">
        <v>173</v>
      </c>
      <c r="D84" s="189"/>
      <c r="E84" s="288" t="s">
        <v>205</v>
      </c>
      <c r="F84" s="288"/>
      <c r="G84" s="288"/>
      <c r="H84" s="288"/>
      <c r="I84" s="288"/>
      <c r="J84" s="288"/>
      <c r="K84" s="190"/>
      <c r="L84" s="190"/>
      <c r="M84" s="190"/>
      <c r="N84" s="190"/>
      <c r="O84" s="190"/>
      <c r="P84" s="190"/>
      <c r="Q84" s="190"/>
      <c r="R84" s="190"/>
      <c r="S84" s="190"/>
      <c r="T84" s="73"/>
    </row>
    <row r="85" spans="1:281" ht="69" customHeight="1" x14ac:dyDescent="0.25">
      <c r="A85" s="148">
        <f t="shared" si="1"/>
        <v>72</v>
      </c>
      <c r="C85" s="102" t="s">
        <v>174</v>
      </c>
      <c r="D85" s="189"/>
      <c r="E85" s="302" t="s">
        <v>206</v>
      </c>
      <c r="F85" s="302"/>
      <c r="G85" s="302"/>
      <c r="H85" s="302"/>
      <c r="I85" s="302"/>
      <c r="J85" s="302"/>
      <c r="K85" s="190"/>
      <c r="L85" s="190"/>
      <c r="M85" s="190"/>
      <c r="N85" s="190"/>
      <c r="O85" s="190"/>
      <c r="P85" s="190"/>
      <c r="Q85" s="190"/>
      <c r="R85" s="190"/>
      <c r="S85" s="190"/>
      <c r="T85" s="73"/>
    </row>
    <row r="86" spans="1:281" ht="114" customHeight="1" x14ac:dyDescent="0.25">
      <c r="A86" s="148">
        <f t="shared" si="1"/>
        <v>73</v>
      </c>
      <c r="C86" s="102" t="s">
        <v>175</v>
      </c>
      <c r="D86" s="189"/>
      <c r="E86" s="288" t="s">
        <v>207</v>
      </c>
      <c r="F86" s="288"/>
      <c r="G86" s="288"/>
      <c r="H86" s="288"/>
      <c r="I86" s="288"/>
      <c r="J86" s="288"/>
      <c r="K86" s="190"/>
      <c r="L86" s="190"/>
      <c r="M86" s="190"/>
      <c r="N86" s="190"/>
      <c r="O86" s="190"/>
      <c r="P86" s="190"/>
      <c r="Q86" s="190"/>
      <c r="R86" s="190"/>
      <c r="S86" s="190"/>
      <c r="T86" s="73"/>
    </row>
    <row r="87" spans="1:281" ht="246" customHeight="1" x14ac:dyDescent="0.25">
      <c r="A87" s="148">
        <f t="shared" si="1"/>
        <v>74</v>
      </c>
      <c r="C87" s="188" t="s">
        <v>177</v>
      </c>
      <c r="E87" s="289" t="s">
        <v>208</v>
      </c>
      <c r="F87" s="289"/>
      <c r="G87" s="289"/>
      <c r="H87" s="289"/>
      <c r="I87" s="289"/>
      <c r="J87" s="289"/>
    </row>
    <row r="88" spans="1:281" ht="214.5" customHeight="1" x14ac:dyDescent="0.25">
      <c r="A88" s="148">
        <f t="shared" si="1"/>
        <v>75</v>
      </c>
      <c r="C88" s="102" t="s">
        <v>180</v>
      </c>
      <c r="E88" s="289" t="s">
        <v>209</v>
      </c>
      <c r="F88" s="289"/>
      <c r="G88" s="289"/>
      <c r="H88" s="289"/>
      <c r="I88" s="289"/>
      <c r="J88" s="289"/>
    </row>
    <row r="89" spans="1:281" ht="165.75" customHeight="1" x14ac:dyDescent="0.25">
      <c r="A89" s="148">
        <f t="shared" si="1"/>
        <v>76</v>
      </c>
      <c r="C89" s="102" t="s">
        <v>181</v>
      </c>
      <c r="E89" s="289" t="s">
        <v>210</v>
      </c>
      <c r="F89" s="289"/>
      <c r="G89" s="289"/>
      <c r="H89" s="289"/>
      <c r="I89" s="289"/>
      <c r="J89" s="289"/>
    </row>
    <row r="90" spans="1:281" ht="165.75" customHeight="1" x14ac:dyDescent="0.25">
      <c r="C90" s="102" t="s">
        <v>182</v>
      </c>
      <c r="E90" s="289" t="s">
        <v>211</v>
      </c>
      <c r="F90" s="289"/>
      <c r="G90" s="289"/>
      <c r="H90" s="289"/>
      <c r="I90" s="289"/>
      <c r="J90" s="289"/>
    </row>
    <row r="91" spans="1:281" ht="396.75" customHeight="1" x14ac:dyDescent="0.25">
      <c r="C91" s="102" t="s">
        <v>183</v>
      </c>
      <c r="E91" s="289" t="s">
        <v>212</v>
      </c>
      <c r="F91" s="289"/>
      <c r="G91" s="289"/>
      <c r="H91" s="289"/>
      <c r="I91" s="289"/>
      <c r="J91" s="289"/>
    </row>
    <row r="92" spans="1:281" ht="19.5" customHeight="1" x14ac:dyDescent="0.25">
      <c r="E92" s="187"/>
      <c r="F92" s="187"/>
      <c r="G92" s="187"/>
      <c r="H92" s="187"/>
      <c r="I92" s="187"/>
      <c r="J92" s="187"/>
    </row>
    <row r="93" spans="1:281" x14ac:dyDescent="0.25">
      <c r="E93" s="187"/>
      <c r="F93" s="187"/>
      <c r="G93" s="187"/>
      <c r="H93" s="187"/>
      <c r="I93" s="187"/>
      <c r="J93" s="187"/>
    </row>
    <row r="94" spans="1:281" x14ac:dyDescent="0.25">
      <c r="E94" s="187"/>
      <c r="F94" s="187"/>
      <c r="G94" s="187"/>
      <c r="H94" s="187"/>
      <c r="I94" s="187"/>
      <c r="J94" s="187"/>
    </row>
    <row r="95" spans="1:281" x14ac:dyDescent="0.25">
      <c r="E95" s="187"/>
      <c r="F95" s="187"/>
      <c r="G95" s="187"/>
      <c r="H95" s="187"/>
      <c r="I95" s="187"/>
      <c r="J95" s="187"/>
    </row>
    <row r="96" spans="1:281" x14ac:dyDescent="0.25">
      <c r="E96" s="187"/>
      <c r="F96" s="187"/>
      <c r="G96" s="187"/>
      <c r="H96" s="187"/>
      <c r="I96" s="187"/>
      <c r="J96" s="187"/>
    </row>
    <row r="97" spans="5:10" ht="76.5" customHeight="1" x14ac:dyDescent="0.25">
      <c r="E97" s="187"/>
      <c r="F97" s="187"/>
      <c r="G97" s="187"/>
      <c r="H97" s="187"/>
      <c r="I97" s="187"/>
      <c r="J97" s="187"/>
    </row>
  </sheetData>
  <mergeCells count="199">
    <mergeCell ref="E75:J75"/>
    <mergeCell ref="D78:H78"/>
    <mergeCell ref="D77:H77"/>
    <mergeCell ref="E81:J81"/>
    <mergeCell ref="E82:J82"/>
    <mergeCell ref="E83:J83"/>
    <mergeCell ref="E84:J84"/>
    <mergeCell ref="E85:J85"/>
    <mergeCell ref="Q1:T2"/>
    <mergeCell ref="Q3:T4"/>
    <mergeCell ref="E86:J86"/>
    <mergeCell ref="E87:J87"/>
    <mergeCell ref="E88:J88"/>
    <mergeCell ref="E89:J89"/>
    <mergeCell ref="E90:J90"/>
    <mergeCell ref="E91:J91"/>
    <mergeCell ref="M57:N57"/>
    <mergeCell ref="M60:N60"/>
    <mergeCell ref="M58:N58"/>
    <mergeCell ref="K83:L83"/>
    <mergeCell ref="M65:N65"/>
    <mergeCell ref="K61:L61"/>
    <mergeCell ref="K60:L60"/>
    <mergeCell ref="E61:F61"/>
    <mergeCell ref="E65:F65"/>
    <mergeCell ref="E67:F67"/>
    <mergeCell ref="G68:H68"/>
    <mergeCell ref="G69:H69"/>
    <mergeCell ref="G70:H70"/>
    <mergeCell ref="I68:J68"/>
    <mergeCell ref="G71:H71"/>
    <mergeCell ref="G72:H72"/>
    <mergeCell ref="I77:J77"/>
    <mergeCell ref="G57:H57"/>
    <mergeCell ref="O83:P83"/>
    <mergeCell ref="E73:F73"/>
    <mergeCell ref="E71:F71"/>
    <mergeCell ref="O80:P80"/>
    <mergeCell ref="O73:P73"/>
    <mergeCell ref="M72:N72"/>
    <mergeCell ref="I80:J80"/>
    <mergeCell ref="E80:F80"/>
    <mergeCell ref="K80:L80"/>
    <mergeCell ref="M80:N80"/>
    <mergeCell ref="M71:N71"/>
    <mergeCell ref="O76:P76"/>
    <mergeCell ref="M76:N76"/>
    <mergeCell ref="M82:N82"/>
    <mergeCell ref="E79:H79"/>
    <mergeCell ref="G80:H80"/>
    <mergeCell ref="G76:H76"/>
    <mergeCell ref="I76:J76"/>
    <mergeCell ref="E72:F72"/>
    <mergeCell ref="G73:H73"/>
    <mergeCell ref="I72:J72"/>
    <mergeCell ref="D74:P74"/>
    <mergeCell ref="I73:J73"/>
    <mergeCell ref="O75:P75"/>
    <mergeCell ref="C1:P1"/>
    <mergeCell ref="C2:P2"/>
    <mergeCell ref="C3:P3"/>
    <mergeCell ref="E5:F5"/>
    <mergeCell ref="K5:L5"/>
    <mergeCell ref="M5:N5"/>
    <mergeCell ref="O5:P5"/>
    <mergeCell ref="E58:F58"/>
    <mergeCell ref="E57:F57"/>
    <mergeCell ref="K57:L57"/>
    <mergeCell ref="E7:F7"/>
    <mergeCell ref="K7:L7"/>
    <mergeCell ref="I7:J7"/>
    <mergeCell ref="G5:H5"/>
    <mergeCell ref="G7:H7"/>
    <mergeCell ref="I58:J58"/>
    <mergeCell ref="A11:F11"/>
    <mergeCell ref="I57:J57"/>
    <mergeCell ref="G58:H58"/>
    <mergeCell ref="O7:P7"/>
    <mergeCell ref="M7:N7"/>
    <mergeCell ref="C51:D51"/>
    <mergeCell ref="I54:J54"/>
    <mergeCell ref="I5:J5"/>
    <mergeCell ref="E60:F60"/>
    <mergeCell ref="I61:J61"/>
    <mergeCell ref="I62:J62"/>
    <mergeCell ref="G59:H59"/>
    <mergeCell ref="G60:H60"/>
    <mergeCell ref="E59:F59"/>
    <mergeCell ref="K59:L59"/>
    <mergeCell ref="M63:N63"/>
    <mergeCell ref="M61:N61"/>
    <mergeCell ref="K62:L62"/>
    <mergeCell ref="I63:J63"/>
    <mergeCell ref="K63:L63"/>
    <mergeCell ref="I59:J59"/>
    <mergeCell ref="E62:F62"/>
    <mergeCell ref="E63:F63"/>
    <mergeCell ref="G61:H61"/>
    <mergeCell ref="O81:P81"/>
    <mergeCell ref="O72:P72"/>
    <mergeCell ref="K73:L73"/>
    <mergeCell ref="K69:L69"/>
    <mergeCell ref="K67:L67"/>
    <mergeCell ref="M68:N68"/>
    <mergeCell ref="K68:L68"/>
    <mergeCell ref="M66:N66"/>
    <mergeCell ref="K66:L66"/>
    <mergeCell ref="K72:L72"/>
    <mergeCell ref="O67:P67"/>
    <mergeCell ref="O68:P68"/>
    <mergeCell ref="M67:N67"/>
    <mergeCell ref="M70:N70"/>
    <mergeCell ref="M69:N69"/>
    <mergeCell ref="K75:L75"/>
    <mergeCell ref="K77:L77"/>
    <mergeCell ref="O71:P71"/>
    <mergeCell ref="O66:P66"/>
    <mergeCell ref="O70:P70"/>
    <mergeCell ref="O69:P69"/>
    <mergeCell ref="K71:L71"/>
    <mergeCell ref="K70:L70"/>
    <mergeCell ref="O62:P62"/>
    <mergeCell ref="O65:P65"/>
    <mergeCell ref="K58:L58"/>
    <mergeCell ref="O61:P61"/>
    <mergeCell ref="M59:N59"/>
    <mergeCell ref="M62:N62"/>
    <mergeCell ref="M64:N64"/>
    <mergeCell ref="K65:L65"/>
    <mergeCell ref="S62:T62"/>
    <mergeCell ref="S63:T63"/>
    <mergeCell ref="S65:T65"/>
    <mergeCell ref="S66:T66"/>
    <mergeCell ref="S67:T67"/>
    <mergeCell ref="G9:T9"/>
    <mergeCell ref="G50:H50"/>
    <mergeCell ref="G47:T47"/>
    <mergeCell ref="G48:T48"/>
    <mergeCell ref="G55:H55"/>
    <mergeCell ref="O54:P54"/>
    <mergeCell ref="O55:P55"/>
    <mergeCell ref="O58:P58"/>
    <mergeCell ref="G66:H66"/>
    <mergeCell ref="G67:H67"/>
    <mergeCell ref="I67:J67"/>
    <mergeCell ref="O60:P60"/>
    <mergeCell ref="I60:J60"/>
    <mergeCell ref="O63:P63"/>
    <mergeCell ref="I66:J66"/>
    <mergeCell ref="I65:J65"/>
    <mergeCell ref="G65:H65"/>
    <mergeCell ref="G10:T10"/>
    <mergeCell ref="S68:T68"/>
    <mergeCell ref="Q83:R83"/>
    <mergeCell ref="Q5:R5"/>
    <mergeCell ref="Q7:R7"/>
    <mergeCell ref="Q60:R60"/>
    <mergeCell ref="Q61:R61"/>
    <mergeCell ref="Q62:R62"/>
    <mergeCell ref="Q63:R63"/>
    <mergeCell ref="Q65:R65"/>
    <mergeCell ref="Q66:R66"/>
    <mergeCell ref="Q67:R67"/>
    <mergeCell ref="S69:T69"/>
    <mergeCell ref="S70:T70"/>
    <mergeCell ref="S71:T71"/>
    <mergeCell ref="S72:T72"/>
    <mergeCell ref="S73:T73"/>
    <mergeCell ref="S76:T76"/>
    <mergeCell ref="S80:T80"/>
    <mergeCell ref="S83:T83"/>
    <mergeCell ref="S5:T5"/>
    <mergeCell ref="S7:T7"/>
    <mergeCell ref="S60:T60"/>
    <mergeCell ref="S61:T61"/>
    <mergeCell ref="Q77:R77"/>
    <mergeCell ref="Q78:R78"/>
    <mergeCell ref="O82:P82"/>
    <mergeCell ref="A8:J8"/>
    <mergeCell ref="Q68:R68"/>
    <mergeCell ref="Q69:R69"/>
    <mergeCell ref="Q70:R70"/>
    <mergeCell ref="Q71:R71"/>
    <mergeCell ref="Q72:R72"/>
    <mergeCell ref="Q73:R73"/>
    <mergeCell ref="Q76:R76"/>
    <mergeCell ref="Q80:R80"/>
    <mergeCell ref="K81:L81"/>
    <mergeCell ref="K82:L82"/>
    <mergeCell ref="I69:J69"/>
    <mergeCell ref="I70:J70"/>
    <mergeCell ref="I71:J71"/>
    <mergeCell ref="E69:F69"/>
    <mergeCell ref="E68:F68"/>
    <mergeCell ref="E66:F66"/>
    <mergeCell ref="E70:F70"/>
    <mergeCell ref="M73:N73"/>
    <mergeCell ref="K76:L76"/>
    <mergeCell ref="E76:F76"/>
  </mergeCells>
  <printOptions horizontalCentered="1"/>
  <pageMargins left="0.28999999999999998" right="0.18" top="0.56000000000000005" bottom="0.93" header="0.23" footer="0.42"/>
  <pageSetup paperSize="5" scale="60" fitToHeight="37" orientation="landscape" r:id="rId1"/>
  <headerFooter>
    <oddFooter>&amp;C&amp;16UE-190334 et al Joint Issues List (January 2020)&amp;R&amp;16&amp;A Page &amp;P of &amp;N</oddFooter>
  </headerFooter>
  <rowBreaks count="4" manualBreakCount="4">
    <brk id="62" max="19" man="1"/>
    <brk id="72" max="19" man="1"/>
    <brk id="75" max="19" man="1"/>
    <brk id="79"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U94"/>
  <sheetViews>
    <sheetView view="pageBreakPreview" zoomScale="70" zoomScaleNormal="100" zoomScaleSheetLayoutView="70" workbookViewId="0">
      <selection activeCell="AB11" sqref="AB11"/>
    </sheetView>
  </sheetViews>
  <sheetFormatPr defaultColWidth="9.140625" defaultRowHeight="15.75" x14ac:dyDescent="0.25"/>
  <cols>
    <col min="1" max="1" width="7.42578125" style="38" customWidth="1"/>
    <col min="2" max="2" width="11.7109375" style="7" customWidth="1"/>
    <col min="3" max="3" width="29.85546875" style="11" customWidth="1"/>
    <col min="4" max="4" width="63.42578125" style="38" customWidth="1"/>
    <col min="5" max="5" width="14.85546875" style="12" bestFit="1" customWidth="1"/>
    <col min="6" max="6" width="16.85546875" style="12" bestFit="1" customWidth="1"/>
    <col min="7" max="7" width="14.28515625" style="38" customWidth="1"/>
    <col min="8" max="8" width="16.28515625" style="38" customWidth="1"/>
    <col min="9" max="9" width="15" style="101" customWidth="1"/>
    <col min="10" max="10" width="13.7109375" style="101" customWidth="1"/>
    <col min="11" max="11" width="12.42578125" style="38" customWidth="1"/>
    <col min="12" max="12" width="11.85546875" style="38" customWidth="1"/>
    <col min="13" max="13" width="3.85546875" style="38" customWidth="1"/>
    <col min="14" max="14" width="4.5703125" style="38" customWidth="1"/>
    <col min="15" max="15" width="6.42578125" style="38" customWidth="1"/>
    <col min="16" max="16" width="4" style="38" customWidth="1"/>
    <col min="17" max="17" width="12" style="101" customWidth="1"/>
    <col min="18" max="18" width="13.140625" style="101" customWidth="1"/>
    <col min="19" max="26" width="9.140625" style="38"/>
    <col min="27" max="16384" width="9.140625" style="61"/>
  </cols>
  <sheetData>
    <row r="1" spans="1:281" ht="15.75" customHeight="1" x14ac:dyDescent="0.25">
      <c r="A1" s="269" t="s">
        <v>92</v>
      </c>
      <c r="B1" s="269"/>
      <c r="C1" s="269"/>
      <c r="D1" s="269"/>
      <c r="E1" s="269"/>
      <c r="F1" s="269"/>
      <c r="G1" s="269"/>
      <c r="H1" s="269"/>
      <c r="I1" s="269"/>
      <c r="J1" s="269"/>
      <c r="K1" s="269"/>
      <c r="L1" s="269"/>
      <c r="M1" s="347" t="s">
        <v>231</v>
      </c>
      <c r="N1" s="347"/>
      <c r="O1" s="347"/>
      <c r="P1" s="347"/>
      <c r="Q1" s="347"/>
      <c r="R1" s="347"/>
      <c r="S1" s="350"/>
    </row>
    <row r="2" spans="1:281" x14ac:dyDescent="0.25">
      <c r="A2" s="269" t="s">
        <v>60</v>
      </c>
      <c r="B2" s="269"/>
      <c r="C2" s="269"/>
      <c r="D2" s="269"/>
      <c r="E2" s="269"/>
      <c r="F2" s="269"/>
      <c r="G2" s="269"/>
      <c r="H2" s="269"/>
      <c r="I2" s="269"/>
      <c r="J2" s="269"/>
      <c r="K2" s="269"/>
      <c r="L2" s="269"/>
      <c r="M2" s="347"/>
      <c r="N2" s="347"/>
      <c r="O2" s="347"/>
      <c r="P2" s="347"/>
      <c r="Q2" s="347"/>
      <c r="R2" s="347"/>
    </row>
    <row r="3" spans="1:281" ht="15.75" customHeight="1" x14ac:dyDescent="0.25">
      <c r="A3" s="270" t="s">
        <v>222</v>
      </c>
      <c r="B3" s="270"/>
      <c r="C3" s="270"/>
      <c r="D3" s="270"/>
      <c r="E3" s="270"/>
      <c r="F3" s="270"/>
      <c r="G3" s="270"/>
      <c r="H3" s="270"/>
      <c r="I3" s="270"/>
      <c r="J3" s="270"/>
      <c r="K3" s="270"/>
      <c r="L3" s="270"/>
      <c r="M3" s="348" t="s">
        <v>230</v>
      </c>
      <c r="N3" s="348"/>
      <c r="O3" s="348"/>
      <c r="P3" s="348"/>
      <c r="Q3" s="348"/>
      <c r="R3" s="348"/>
    </row>
    <row r="4" spans="1:281" x14ac:dyDescent="0.25">
      <c r="M4" s="349"/>
      <c r="N4" s="349"/>
      <c r="O4" s="349"/>
      <c r="P4" s="349"/>
      <c r="Q4" s="349"/>
      <c r="R4" s="349"/>
    </row>
    <row r="5" spans="1:281" s="77" customFormat="1" ht="50.25" customHeight="1" x14ac:dyDescent="0.25">
      <c r="A5" s="51"/>
      <c r="B5" s="8" t="s">
        <v>61</v>
      </c>
      <c r="C5" s="129" t="s">
        <v>0</v>
      </c>
      <c r="D5" s="51" t="s">
        <v>31</v>
      </c>
      <c r="E5" s="218" t="s">
        <v>24</v>
      </c>
      <c r="F5" s="219"/>
      <c r="G5" s="271" t="s">
        <v>168</v>
      </c>
      <c r="H5" s="272"/>
      <c r="I5" s="343" t="s">
        <v>1</v>
      </c>
      <c r="J5" s="279"/>
      <c r="K5" s="343" t="s">
        <v>47</v>
      </c>
      <c r="L5" s="279"/>
      <c r="M5" s="218" t="s">
        <v>149</v>
      </c>
      <c r="N5" s="219"/>
      <c r="O5" s="343" t="s">
        <v>2</v>
      </c>
      <c r="P5" s="279"/>
      <c r="Q5" s="226" t="s">
        <v>151</v>
      </c>
      <c r="R5" s="226"/>
      <c r="S5" s="53"/>
      <c r="T5" s="53"/>
      <c r="U5" s="53"/>
      <c r="V5" s="53"/>
      <c r="W5" s="53"/>
      <c r="X5" s="53"/>
      <c r="Y5" s="53"/>
      <c r="Z5" s="53"/>
    </row>
    <row r="6" spans="1:281" s="77" customFormat="1" x14ac:dyDescent="0.25">
      <c r="A6" s="51"/>
      <c r="B6" s="8" t="s">
        <v>27</v>
      </c>
      <c r="C6" s="129"/>
      <c r="D6" s="51"/>
      <c r="E6" s="51" t="s">
        <v>28</v>
      </c>
      <c r="F6" s="51" t="s">
        <v>29</v>
      </c>
      <c r="G6" s="51" t="s">
        <v>28</v>
      </c>
      <c r="H6" s="51" t="s">
        <v>29</v>
      </c>
      <c r="I6" s="140" t="s">
        <v>28</v>
      </c>
      <c r="J6" s="140" t="s">
        <v>29</v>
      </c>
      <c r="K6" s="51" t="s">
        <v>28</v>
      </c>
      <c r="L6" s="51" t="s">
        <v>29</v>
      </c>
      <c r="M6" s="51" t="s">
        <v>28</v>
      </c>
      <c r="N6" s="51" t="s">
        <v>29</v>
      </c>
      <c r="O6" s="51" t="s">
        <v>28</v>
      </c>
      <c r="P6" s="51" t="s">
        <v>29</v>
      </c>
      <c r="Q6" s="130" t="s">
        <v>28</v>
      </c>
      <c r="R6" s="130" t="s">
        <v>29</v>
      </c>
      <c r="S6" s="53"/>
      <c r="T6" s="53"/>
      <c r="U6" s="53"/>
      <c r="V6" s="53"/>
      <c r="W6" s="53"/>
      <c r="X6" s="53"/>
      <c r="Y6" s="53"/>
      <c r="Z6" s="53"/>
    </row>
    <row r="7" spans="1:281" s="77" customFormat="1" x14ac:dyDescent="0.25">
      <c r="A7" s="51"/>
      <c r="B7" s="8"/>
      <c r="C7" s="129"/>
      <c r="D7" s="51"/>
      <c r="E7" s="218" t="s">
        <v>38</v>
      </c>
      <c r="F7" s="219"/>
      <c r="G7" s="218" t="s">
        <v>38</v>
      </c>
      <c r="H7" s="219"/>
      <c r="I7" s="218" t="s">
        <v>38</v>
      </c>
      <c r="J7" s="219"/>
      <c r="K7" s="218" t="s">
        <v>38</v>
      </c>
      <c r="L7" s="219"/>
      <c r="M7" s="218" t="s">
        <v>38</v>
      </c>
      <c r="N7" s="219"/>
      <c r="O7" s="218" t="s">
        <v>38</v>
      </c>
      <c r="P7" s="219"/>
      <c r="Q7" s="218" t="s">
        <v>38</v>
      </c>
      <c r="R7" s="219"/>
      <c r="S7" s="53"/>
      <c r="T7" s="53"/>
      <c r="U7" s="53"/>
      <c r="V7" s="53"/>
      <c r="W7" s="53"/>
      <c r="X7" s="53"/>
      <c r="Y7" s="53"/>
      <c r="Z7" s="53"/>
    </row>
    <row r="8" spans="1:281" s="77" customFormat="1" ht="75" customHeight="1" thickBot="1" x14ac:dyDescent="0.3">
      <c r="A8" s="212" t="s">
        <v>164</v>
      </c>
      <c r="B8" s="213"/>
      <c r="C8" s="213"/>
      <c r="D8" s="213"/>
      <c r="E8" s="213"/>
      <c r="F8" s="213"/>
      <c r="G8" s="214"/>
      <c r="H8" s="330"/>
      <c r="I8" s="161"/>
      <c r="J8" s="152"/>
      <c r="K8" s="161"/>
      <c r="L8" s="161"/>
      <c r="M8" s="151"/>
      <c r="N8" s="152"/>
      <c r="O8" s="151"/>
      <c r="P8" s="152"/>
      <c r="Q8" s="151"/>
      <c r="R8" s="161"/>
      <c r="V8" s="144"/>
      <c r="W8" s="144"/>
      <c r="X8" s="144"/>
      <c r="Y8" s="144"/>
      <c r="Z8" s="144"/>
    </row>
    <row r="9" spans="1:281" s="148" customFormat="1" ht="72.75" customHeight="1" x14ac:dyDescent="0.25">
      <c r="A9" s="158"/>
      <c r="B9" s="159"/>
      <c r="C9" s="159"/>
      <c r="D9" s="159"/>
      <c r="E9" s="159"/>
      <c r="F9" s="159"/>
      <c r="G9" s="227" t="s">
        <v>167</v>
      </c>
      <c r="H9" s="228"/>
      <c r="I9" s="228"/>
      <c r="J9" s="228"/>
      <c r="K9" s="228"/>
      <c r="L9" s="228"/>
      <c r="M9" s="228"/>
      <c r="N9" s="228"/>
      <c r="O9" s="228"/>
      <c r="P9" s="228"/>
      <c r="Q9" s="228"/>
      <c r="R9" s="229"/>
      <c r="S9" s="160"/>
      <c r="T9" s="160"/>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row>
    <row r="10" spans="1:281" s="77" customFormat="1" ht="79.5" customHeight="1" x14ac:dyDescent="0.25">
      <c r="A10" s="184"/>
      <c r="B10" s="185"/>
      <c r="C10" s="185"/>
      <c r="D10" s="185"/>
      <c r="E10" s="185"/>
      <c r="F10" s="185"/>
      <c r="G10" s="322" t="s">
        <v>189</v>
      </c>
      <c r="H10" s="323"/>
      <c r="I10" s="323"/>
      <c r="J10" s="323"/>
      <c r="K10" s="323"/>
      <c r="L10" s="323"/>
      <c r="M10" s="323"/>
      <c r="N10" s="323"/>
      <c r="O10" s="323"/>
      <c r="P10" s="323"/>
      <c r="Q10" s="323"/>
      <c r="R10" s="324"/>
      <c r="S10" s="160"/>
      <c r="T10" s="160"/>
    </row>
    <row r="11" spans="1:281" s="77" customFormat="1" ht="19.5" thickBot="1" x14ac:dyDescent="0.3">
      <c r="A11" s="273" t="s">
        <v>90</v>
      </c>
      <c r="B11" s="274"/>
      <c r="C11" s="274"/>
      <c r="D11" s="274"/>
      <c r="E11" s="274"/>
      <c r="F11" s="274"/>
      <c r="G11" s="195"/>
      <c r="H11" s="196"/>
      <c r="I11" s="196"/>
      <c r="J11" s="196"/>
      <c r="K11" s="196"/>
      <c r="L11" s="196"/>
      <c r="M11" s="196"/>
      <c r="N11" s="196"/>
      <c r="O11" s="196"/>
      <c r="P11" s="196"/>
      <c r="Q11" s="196"/>
      <c r="R11" s="197"/>
    </row>
    <row r="12" spans="1:281" ht="63.75" customHeight="1" x14ac:dyDescent="0.25">
      <c r="A12" s="51">
        <f>1</f>
        <v>1</v>
      </c>
      <c r="B12" s="54">
        <v>1</v>
      </c>
      <c r="C12" s="36" t="s">
        <v>62</v>
      </c>
      <c r="D12" s="36" t="s">
        <v>123</v>
      </c>
      <c r="E12" s="29">
        <v>2126</v>
      </c>
      <c r="F12" s="90">
        <v>348658</v>
      </c>
      <c r="G12" s="193"/>
      <c r="H12" s="193"/>
      <c r="I12" s="193"/>
      <c r="J12" s="193"/>
      <c r="K12" s="340" t="s">
        <v>227</v>
      </c>
      <c r="L12" s="340"/>
      <c r="M12" s="193"/>
      <c r="N12" s="193"/>
      <c r="O12" s="193"/>
      <c r="P12" s="193"/>
      <c r="Q12" s="193"/>
      <c r="R12" s="193"/>
      <c r="S12" s="169"/>
      <c r="T12" s="169"/>
      <c r="U12" s="61"/>
      <c r="V12" s="61"/>
      <c r="W12" s="61"/>
      <c r="X12" s="61"/>
      <c r="Y12" s="61"/>
      <c r="Z12" s="61"/>
    </row>
    <row r="13" spans="1:281" ht="75" customHeight="1" x14ac:dyDescent="0.25">
      <c r="A13" s="51">
        <f t="shared" ref="A13:A72" si="0">1+A12</f>
        <v>2</v>
      </c>
      <c r="B13" s="55">
        <v>1.01</v>
      </c>
      <c r="C13" s="36" t="s">
        <v>4</v>
      </c>
      <c r="D13" s="36" t="s">
        <v>124</v>
      </c>
      <c r="E13" s="29">
        <v>-115</v>
      </c>
      <c r="F13" s="29">
        <v>-1247</v>
      </c>
      <c r="G13" s="166"/>
      <c r="H13" s="166"/>
      <c r="I13" s="166"/>
      <c r="J13" s="166"/>
      <c r="K13" s="341"/>
      <c r="L13" s="341"/>
      <c r="M13" s="166"/>
      <c r="N13" s="166"/>
      <c r="O13" s="168"/>
      <c r="P13" s="168"/>
      <c r="Q13" s="168"/>
      <c r="R13" s="192"/>
      <c r="S13" s="61"/>
      <c r="T13" s="61"/>
    </row>
    <row r="14" spans="1:281" ht="47.25" x14ac:dyDescent="0.25">
      <c r="A14" s="51">
        <f t="shared" si="0"/>
        <v>3</v>
      </c>
      <c r="B14" s="55">
        <v>1.02</v>
      </c>
      <c r="C14" s="36" t="s">
        <v>25</v>
      </c>
      <c r="D14" s="36" t="s">
        <v>63</v>
      </c>
      <c r="E14" s="29">
        <v>10</v>
      </c>
      <c r="F14" s="29">
        <v>-7</v>
      </c>
      <c r="G14" s="29"/>
      <c r="H14" s="29"/>
      <c r="I14" s="100"/>
      <c r="J14" s="100"/>
      <c r="K14" s="341"/>
      <c r="L14" s="341"/>
      <c r="M14" s="29"/>
      <c r="N14" s="29"/>
      <c r="O14" s="40"/>
      <c r="P14" s="40"/>
      <c r="Q14" s="112"/>
      <c r="R14" s="112"/>
    </row>
    <row r="15" spans="1:281" ht="47.25" x14ac:dyDescent="0.25">
      <c r="A15" s="51">
        <f t="shared" si="0"/>
        <v>4</v>
      </c>
      <c r="B15" s="55">
        <v>1.03</v>
      </c>
      <c r="C15" s="36" t="s">
        <v>5</v>
      </c>
      <c r="D15" s="36" t="s">
        <v>125</v>
      </c>
      <c r="E15" s="29">
        <v>0</v>
      </c>
      <c r="F15" s="29">
        <v>0</v>
      </c>
      <c r="G15" s="29"/>
      <c r="H15" s="29"/>
      <c r="I15" s="100"/>
      <c r="J15" s="100"/>
      <c r="K15" s="342"/>
      <c r="L15" s="342"/>
      <c r="M15" s="29"/>
      <c r="N15" s="29"/>
      <c r="O15" s="40"/>
      <c r="P15" s="40"/>
      <c r="Q15" s="112"/>
      <c r="R15" s="112"/>
    </row>
    <row r="16" spans="1:281" x14ac:dyDescent="0.25">
      <c r="A16" s="118">
        <f t="shared" si="0"/>
        <v>5</v>
      </c>
      <c r="B16" s="55">
        <v>1.04</v>
      </c>
      <c r="C16" s="119" t="s">
        <v>93</v>
      </c>
      <c r="D16" s="36" t="s">
        <v>94</v>
      </c>
      <c r="E16" s="100">
        <v>-558</v>
      </c>
      <c r="F16" s="100">
        <v>-6038</v>
      </c>
      <c r="G16" s="100"/>
      <c r="H16" s="100"/>
      <c r="I16" s="100"/>
      <c r="J16" s="100"/>
      <c r="K16" s="100"/>
      <c r="L16" s="100"/>
      <c r="M16" s="100"/>
      <c r="N16" s="100"/>
      <c r="O16" s="112"/>
      <c r="P16" s="112"/>
      <c r="Q16" s="112"/>
      <c r="R16" s="112"/>
      <c r="S16" s="101"/>
      <c r="T16" s="101"/>
      <c r="U16" s="101"/>
      <c r="V16" s="101"/>
      <c r="W16" s="101"/>
      <c r="X16" s="101"/>
      <c r="Y16" s="101"/>
      <c r="Z16" s="101"/>
    </row>
    <row r="17" spans="1:18" ht="31.5" x14ac:dyDescent="0.25">
      <c r="A17" s="118">
        <f t="shared" si="0"/>
        <v>6</v>
      </c>
      <c r="B17" s="55">
        <v>2.0099999999999998</v>
      </c>
      <c r="C17" s="36" t="s">
        <v>40</v>
      </c>
      <c r="D17" s="36" t="s">
        <v>32</v>
      </c>
      <c r="E17" s="29">
        <v>15</v>
      </c>
      <c r="F17" s="29">
        <v>0</v>
      </c>
      <c r="G17" s="29"/>
      <c r="H17" s="29"/>
      <c r="I17" s="100"/>
      <c r="J17" s="100"/>
      <c r="K17" s="100"/>
      <c r="L17" s="100"/>
      <c r="M17" s="29"/>
      <c r="N17" s="29"/>
      <c r="O17" s="40"/>
      <c r="P17" s="40"/>
      <c r="Q17" s="112"/>
      <c r="R17" s="112"/>
    </row>
    <row r="18" spans="1:18" ht="31.5" x14ac:dyDescent="0.25">
      <c r="A18" s="51">
        <f t="shared" si="0"/>
        <v>7</v>
      </c>
      <c r="B18" s="55">
        <v>2.0199999999999996</v>
      </c>
      <c r="C18" s="36" t="s">
        <v>41</v>
      </c>
      <c r="D18" s="36" t="s">
        <v>126</v>
      </c>
      <c r="E18" s="29">
        <v>2</v>
      </c>
      <c r="F18" s="29">
        <v>0</v>
      </c>
      <c r="G18" s="29"/>
      <c r="H18" s="29"/>
      <c r="I18" s="100"/>
      <c r="J18" s="100"/>
      <c r="K18" s="100"/>
      <c r="L18" s="100"/>
      <c r="M18" s="29"/>
      <c r="N18" s="29"/>
      <c r="O18" s="40"/>
      <c r="P18" s="40"/>
      <c r="Q18" s="112"/>
      <c r="R18" s="112"/>
    </row>
    <row r="19" spans="1:18" ht="31.5" x14ac:dyDescent="0.25">
      <c r="A19" s="51">
        <f t="shared" si="0"/>
        <v>8</v>
      </c>
      <c r="B19" s="55">
        <v>2.0299999999999994</v>
      </c>
      <c r="C19" s="36" t="s">
        <v>64</v>
      </c>
      <c r="D19" s="36" t="s">
        <v>34</v>
      </c>
      <c r="E19" s="29">
        <v>-335</v>
      </c>
      <c r="F19" s="29">
        <v>0</v>
      </c>
      <c r="G19" s="29"/>
      <c r="H19" s="29"/>
      <c r="I19" s="100"/>
      <c r="J19" s="100"/>
      <c r="K19" s="100"/>
      <c r="L19" s="100"/>
      <c r="M19" s="29"/>
      <c r="N19" s="29"/>
      <c r="O19" s="40"/>
      <c r="P19" s="40"/>
      <c r="Q19" s="112"/>
      <c r="R19" s="112"/>
    </row>
    <row r="20" spans="1:18" ht="63" x14ac:dyDescent="0.25">
      <c r="A20" s="51">
        <f t="shared" si="0"/>
        <v>9</v>
      </c>
      <c r="B20" s="55">
        <v>2.0399999999999991</v>
      </c>
      <c r="C20" s="36" t="s">
        <v>6</v>
      </c>
      <c r="D20" s="36" t="s">
        <v>127</v>
      </c>
      <c r="E20" s="29">
        <v>-52</v>
      </c>
      <c r="F20" s="29">
        <v>0</v>
      </c>
      <c r="G20" s="29"/>
      <c r="H20" s="29"/>
      <c r="I20" s="100"/>
      <c r="J20" s="100"/>
      <c r="K20" s="100"/>
      <c r="L20" s="100"/>
      <c r="M20" s="29"/>
      <c r="N20" s="29"/>
      <c r="O20" s="40"/>
      <c r="P20" s="40"/>
      <c r="Q20" s="112"/>
      <c r="R20" s="112"/>
    </row>
    <row r="21" spans="1:18" ht="47.25" x14ac:dyDescent="0.25">
      <c r="A21" s="51">
        <f t="shared" si="0"/>
        <v>10</v>
      </c>
      <c r="B21" s="55">
        <v>2.0499999999999989</v>
      </c>
      <c r="C21" s="36" t="s">
        <v>7</v>
      </c>
      <c r="D21" s="36" t="s">
        <v>37</v>
      </c>
      <c r="E21" s="29">
        <v>56</v>
      </c>
      <c r="F21" s="29">
        <v>0</v>
      </c>
      <c r="G21" s="29"/>
      <c r="H21" s="29"/>
      <c r="I21" s="100"/>
      <c r="J21" s="100"/>
      <c r="K21" s="100"/>
      <c r="L21" s="100"/>
      <c r="M21" s="29"/>
      <c r="N21" s="29"/>
      <c r="O21" s="40"/>
      <c r="P21" s="40"/>
      <c r="Q21" s="112"/>
      <c r="R21" s="112"/>
    </row>
    <row r="22" spans="1:18" ht="31.5" x14ac:dyDescent="0.25">
      <c r="A22" s="51">
        <f t="shared" si="0"/>
        <v>11</v>
      </c>
      <c r="B22" s="55">
        <v>2.0599999999999987</v>
      </c>
      <c r="C22" s="36" t="s">
        <v>65</v>
      </c>
      <c r="D22" s="36" t="s">
        <v>166</v>
      </c>
      <c r="E22" s="29">
        <v>0</v>
      </c>
      <c r="F22" s="29">
        <v>0</v>
      </c>
      <c r="G22" s="29"/>
      <c r="H22" s="29"/>
      <c r="I22" s="100"/>
      <c r="J22" s="100"/>
      <c r="K22" s="100"/>
      <c r="L22" s="100"/>
      <c r="M22" s="29"/>
      <c r="N22" s="29"/>
      <c r="O22" s="40"/>
      <c r="P22" s="40"/>
      <c r="Q22" s="112"/>
      <c r="R22" s="112"/>
    </row>
    <row r="23" spans="1:18" ht="47.25" x14ac:dyDescent="0.25">
      <c r="A23" s="51">
        <f t="shared" si="0"/>
        <v>12</v>
      </c>
      <c r="B23" s="55">
        <v>2.0699999999999985</v>
      </c>
      <c r="C23" s="119" t="s">
        <v>102</v>
      </c>
      <c r="D23" s="36" t="s">
        <v>45</v>
      </c>
      <c r="E23" s="29">
        <v>-18</v>
      </c>
      <c r="F23" s="29">
        <v>0</v>
      </c>
      <c r="G23" s="29"/>
      <c r="H23" s="29"/>
      <c r="I23" s="100"/>
      <c r="J23" s="100"/>
      <c r="K23" s="100"/>
      <c r="L23" s="100"/>
      <c r="M23" s="29"/>
      <c r="N23" s="29"/>
      <c r="O23" s="40"/>
      <c r="P23" s="40"/>
      <c r="Q23" s="112"/>
      <c r="R23" s="112"/>
    </row>
    <row r="24" spans="1:18" ht="31.5" x14ac:dyDescent="0.25">
      <c r="A24" s="51">
        <f t="shared" si="0"/>
        <v>13</v>
      </c>
      <c r="B24" s="55">
        <v>2.0799999999999983</v>
      </c>
      <c r="C24" s="36" t="s">
        <v>9</v>
      </c>
      <c r="D24" s="36" t="s">
        <v>33</v>
      </c>
      <c r="E24" s="29">
        <v>0</v>
      </c>
      <c r="F24" s="29">
        <v>0</v>
      </c>
      <c r="G24" s="29"/>
      <c r="H24" s="29"/>
      <c r="I24" s="100"/>
      <c r="J24" s="100"/>
      <c r="K24" s="100"/>
      <c r="L24" s="100"/>
      <c r="M24" s="29"/>
      <c r="N24" s="29"/>
      <c r="O24" s="40"/>
      <c r="P24" s="40"/>
      <c r="Q24" s="112"/>
      <c r="R24" s="112"/>
    </row>
    <row r="25" spans="1:18" ht="31.5" x14ac:dyDescent="0.25">
      <c r="A25" s="51">
        <f t="shared" si="0"/>
        <v>14</v>
      </c>
      <c r="B25" s="55">
        <v>2.0899999999999981</v>
      </c>
      <c r="C25" s="36" t="s">
        <v>66</v>
      </c>
      <c r="D25" s="36" t="s">
        <v>130</v>
      </c>
      <c r="E25" s="29">
        <v>-14</v>
      </c>
      <c r="F25" s="29">
        <v>0</v>
      </c>
      <c r="G25" s="29"/>
      <c r="H25" s="29"/>
      <c r="I25" s="100"/>
      <c r="J25" s="100"/>
      <c r="K25" s="100"/>
      <c r="L25" s="100"/>
      <c r="M25" s="29"/>
      <c r="N25" s="29"/>
      <c r="O25" s="40"/>
      <c r="P25" s="40"/>
      <c r="Q25" s="112"/>
      <c r="R25" s="112"/>
    </row>
    <row r="26" spans="1:18" ht="94.5" x14ac:dyDescent="0.25">
      <c r="A26" s="51">
        <f t="shared" si="0"/>
        <v>15</v>
      </c>
      <c r="B26" s="55">
        <v>2.0999999999999979</v>
      </c>
      <c r="C26" s="36" t="s">
        <v>67</v>
      </c>
      <c r="D26" s="36" t="s">
        <v>68</v>
      </c>
      <c r="E26" s="29">
        <v>-6</v>
      </c>
      <c r="F26" s="29">
        <v>0</v>
      </c>
      <c r="G26" s="29"/>
      <c r="H26" s="29"/>
      <c r="I26" s="100"/>
      <c r="J26" s="100"/>
      <c r="K26" s="100"/>
      <c r="L26" s="100"/>
      <c r="M26" s="29"/>
      <c r="N26" s="29"/>
      <c r="O26" s="40"/>
      <c r="P26" s="40"/>
      <c r="Q26" s="112"/>
      <c r="R26" s="112"/>
    </row>
    <row r="27" spans="1:18" ht="94.5" x14ac:dyDescent="0.25">
      <c r="A27" s="51">
        <f t="shared" si="0"/>
        <v>16</v>
      </c>
      <c r="B27" s="55">
        <v>2.1099999999999977</v>
      </c>
      <c r="C27" s="36" t="s">
        <v>44</v>
      </c>
      <c r="D27" s="36" t="s">
        <v>69</v>
      </c>
      <c r="E27" s="29">
        <v>0</v>
      </c>
      <c r="F27" s="29">
        <v>0</v>
      </c>
      <c r="G27" s="29"/>
      <c r="H27" s="29"/>
      <c r="I27" s="100"/>
      <c r="J27" s="100"/>
      <c r="K27" s="100"/>
      <c r="L27" s="100"/>
      <c r="M27" s="29"/>
      <c r="N27" s="29"/>
      <c r="O27" s="40"/>
      <c r="P27" s="40"/>
      <c r="Q27" s="112"/>
      <c r="R27" s="112"/>
    </row>
    <row r="28" spans="1:18" ht="141.75" x14ac:dyDescent="0.25">
      <c r="A28" s="51">
        <f t="shared" si="0"/>
        <v>17</v>
      </c>
      <c r="B28" s="55">
        <v>2.1199999999999974</v>
      </c>
      <c r="C28" s="36" t="s">
        <v>70</v>
      </c>
      <c r="D28" s="36" t="s">
        <v>85</v>
      </c>
      <c r="E28" s="29">
        <v>-517</v>
      </c>
      <c r="F28" s="29">
        <v>0</v>
      </c>
      <c r="G28" s="29"/>
      <c r="H28" s="29"/>
      <c r="I28" s="100"/>
      <c r="J28" s="100"/>
      <c r="K28" s="100"/>
      <c r="L28" s="100"/>
      <c r="M28" s="29"/>
      <c r="N28" s="29"/>
      <c r="O28" s="40"/>
      <c r="P28" s="40"/>
      <c r="Q28" s="112"/>
      <c r="R28" s="112"/>
    </row>
    <row r="29" spans="1:18" ht="78.75" x14ac:dyDescent="0.25">
      <c r="A29" s="81">
        <f t="shared" si="0"/>
        <v>18</v>
      </c>
      <c r="B29" s="55">
        <v>2.13</v>
      </c>
      <c r="C29" s="119" t="s">
        <v>71</v>
      </c>
      <c r="D29" s="36" t="s">
        <v>131</v>
      </c>
      <c r="E29" s="29">
        <v>-75</v>
      </c>
      <c r="F29" s="29">
        <v>0</v>
      </c>
      <c r="G29" s="29"/>
      <c r="H29" s="29"/>
      <c r="I29" s="80"/>
      <c r="J29" s="100"/>
      <c r="K29" s="100"/>
      <c r="L29" s="100"/>
      <c r="M29" s="29"/>
      <c r="N29" s="29"/>
      <c r="O29" s="40"/>
      <c r="P29" s="40"/>
      <c r="Q29" s="112"/>
      <c r="R29" s="112"/>
    </row>
    <row r="30" spans="1:18" ht="31.5" x14ac:dyDescent="0.25">
      <c r="A30" s="81">
        <f t="shared" si="0"/>
        <v>19</v>
      </c>
      <c r="B30" s="55">
        <v>2.14</v>
      </c>
      <c r="C30" s="36" t="s">
        <v>10</v>
      </c>
      <c r="D30" s="15" t="s">
        <v>35</v>
      </c>
      <c r="E30" s="29">
        <v>330</v>
      </c>
      <c r="F30" s="29">
        <v>0</v>
      </c>
      <c r="G30" s="29"/>
      <c r="H30" s="29"/>
      <c r="I30" s="80"/>
      <c r="J30" s="100"/>
      <c r="K30" s="100"/>
      <c r="L30" s="100"/>
      <c r="M30" s="29"/>
      <c r="N30" s="29"/>
      <c r="O30" s="40"/>
      <c r="P30" s="40"/>
      <c r="Q30" s="112"/>
      <c r="R30" s="112"/>
    </row>
    <row r="31" spans="1:18" ht="93.75" customHeight="1" x14ac:dyDescent="0.25">
      <c r="A31" s="81">
        <f t="shared" si="0"/>
        <v>20</v>
      </c>
      <c r="B31" s="55">
        <v>2.15</v>
      </c>
      <c r="C31" s="36" t="s">
        <v>95</v>
      </c>
      <c r="D31" s="15" t="s">
        <v>133</v>
      </c>
      <c r="E31" s="29">
        <v>4627</v>
      </c>
      <c r="F31" s="29">
        <v>32271</v>
      </c>
      <c r="G31" s="29"/>
      <c r="H31" s="29"/>
      <c r="I31" s="100"/>
      <c r="J31" s="100"/>
      <c r="K31" s="100"/>
      <c r="L31" s="100"/>
      <c r="M31" s="29"/>
      <c r="N31" s="29"/>
      <c r="O31" s="40"/>
      <c r="P31" s="40"/>
      <c r="Q31" s="112"/>
      <c r="R31" s="112"/>
    </row>
    <row r="32" spans="1:18" ht="169.5" customHeight="1" thickBot="1" x14ac:dyDescent="0.3">
      <c r="A32" s="81">
        <f>1+A31</f>
        <v>21</v>
      </c>
      <c r="B32" s="55">
        <v>3.01</v>
      </c>
      <c r="C32" s="36" t="s">
        <v>51</v>
      </c>
      <c r="D32" s="37" t="s">
        <v>153</v>
      </c>
      <c r="E32" s="29">
        <v>-535</v>
      </c>
      <c r="F32" s="29">
        <v>0</v>
      </c>
      <c r="G32" s="33"/>
      <c r="H32" s="33"/>
      <c r="I32" s="33"/>
      <c r="J32" s="33"/>
      <c r="K32" s="33"/>
      <c r="L32" s="33"/>
      <c r="M32" s="33"/>
      <c r="N32" s="33"/>
      <c r="O32" s="171"/>
      <c r="P32" s="171"/>
      <c r="Q32" s="171"/>
      <c r="R32" s="171"/>
    </row>
    <row r="33" spans="1:26" ht="69" customHeight="1" thickBot="1" x14ac:dyDescent="0.3">
      <c r="A33" s="51">
        <f>A32+1</f>
        <v>22</v>
      </c>
      <c r="B33" s="55">
        <v>3.02</v>
      </c>
      <c r="C33" s="36" t="s">
        <v>103</v>
      </c>
      <c r="D33" s="37" t="s">
        <v>154</v>
      </c>
      <c r="E33" s="29">
        <v>1834</v>
      </c>
      <c r="F33" s="90">
        <v>95</v>
      </c>
      <c r="G33" s="331" t="s">
        <v>190</v>
      </c>
      <c r="H33" s="332"/>
      <c r="I33" s="332"/>
      <c r="J33" s="332"/>
      <c r="K33" s="332"/>
      <c r="L33" s="332"/>
      <c r="M33" s="332"/>
      <c r="N33" s="332"/>
      <c r="O33" s="332"/>
      <c r="P33" s="332"/>
      <c r="Q33" s="332"/>
      <c r="R33" s="333"/>
    </row>
    <row r="34" spans="1:26" ht="89.25" customHeight="1" x14ac:dyDescent="0.25">
      <c r="A34" s="51">
        <f t="shared" si="0"/>
        <v>23</v>
      </c>
      <c r="B34" s="55">
        <v>3.03</v>
      </c>
      <c r="C34" s="36" t="s">
        <v>48</v>
      </c>
      <c r="D34" s="36" t="s">
        <v>135</v>
      </c>
      <c r="E34" s="29">
        <v>764</v>
      </c>
      <c r="F34" s="29">
        <v>0</v>
      </c>
      <c r="G34" s="166"/>
      <c r="H34" s="166"/>
      <c r="I34" s="166"/>
      <c r="J34" s="166"/>
      <c r="K34" s="166"/>
      <c r="L34" s="166"/>
      <c r="M34" s="166"/>
      <c r="N34" s="166"/>
      <c r="O34" s="168"/>
      <c r="P34" s="168"/>
      <c r="Q34" s="168"/>
      <c r="R34" s="168"/>
    </row>
    <row r="35" spans="1:26" ht="88.5" customHeight="1" x14ac:dyDescent="0.25">
      <c r="A35" s="51">
        <f t="shared" si="0"/>
        <v>24</v>
      </c>
      <c r="B35" s="55">
        <v>3.04</v>
      </c>
      <c r="C35" s="36" t="s">
        <v>49</v>
      </c>
      <c r="D35" s="36" t="s">
        <v>136</v>
      </c>
      <c r="E35" s="29">
        <v>107</v>
      </c>
      <c r="F35" s="29">
        <v>0</v>
      </c>
      <c r="G35" s="29"/>
      <c r="H35" s="29"/>
      <c r="I35" s="100"/>
      <c r="J35" s="100"/>
      <c r="K35" s="100"/>
      <c r="L35" s="100"/>
      <c r="M35" s="29"/>
      <c r="N35" s="29"/>
      <c r="O35" s="40"/>
      <c r="P35" s="40"/>
      <c r="Q35" s="112"/>
      <c r="R35" s="112"/>
    </row>
    <row r="36" spans="1:26" ht="83.25" customHeight="1" x14ac:dyDescent="0.25">
      <c r="A36" s="51">
        <f t="shared" si="0"/>
        <v>25</v>
      </c>
      <c r="B36" s="55">
        <v>3.05</v>
      </c>
      <c r="C36" s="36" t="s">
        <v>50</v>
      </c>
      <c r="D36" s="36" t="s">
        <v>137</v>
      </c>
      <c r="E36" s="29">
        <v>837</v>
      </c>
      <c r="F36" s="29">
        <v>0</v>
      </c>
      <c r="G36" s="29"/>
      <c r="H36" s="29"/>
      <c r="I36" s="100"/>
      <c r="J36" s="100"/>
      <c r="K36" s="100"/>
      <c r="L36" s="100"/>
      <c r="M36" s="29"/>
      <c r="N36" s="29"/>
      <c r="O36" s="40"/>
      <c r="P36" s="40"/>
      <c r="Q36" s="112"/>
      <c r="R36" s="112"/>
    </row>
    <row r="37" spans="1:26" ht="104.25" customHeight="1" x14ac:dyDescent="0.25">
      <c r="A37" s="118">
        <f t="shared" si="0"/>
        <v>26</v>
      </c>
      <c r="B37" s="55">
        <v>3.06</v>
      </c>
      <c r="C37" s="119" t="s">
        <v>104</v>
      </c>
      <c r="D37" s="36" t="s">
        <v>138</v>
      </c>
      <c r="E37" s="29">
        <v>12</v>
      </c>
      <c r="F37" s="29">
        <v>0</v>
      </c>
      <c r="G37" s="29"/>
      <c r="H37" s="29"/>
      <c r="I37" s="100"/>
      <c r="J37" s="100"/>
      <c r="K37" s="100"/>
      <c r="L37" s="100"/>
      <c r="M37" s="29"/>
      <c r="N37" s="29"/>
      <c r="O37" s="40"/>
      <c r="P37" s="40"/>
      <c r="Q37" s="112"/>
      <c r="R37" s="112"/>
    </row>
    <row r="38" spans="1:26" ht="63" x14ac:dyDescent="0.25">
      <c r="A38" s="118">
        <f t="shared" si="0"/>
        <v>27</v>
      </c>
      <c r="B38" s="55">
        <v>3.07</v>
      </c>
      <c r="C38" s="36" t="s">
        <v>81</v>
      </c>
      <c r="D38" s="15" t="s">
        <v>139</v>
      </c>
      <c r="E38" s="29">
        <v>609</v>
      </c>
      <c r="F38" s="29">
        <v>0</v>
      </c>
      <c r="G38" s="29"/>
      <c r="H38" s="29"/>
      <c r="I38" s="100"/>
      <c r="J38" s="100"/>
      <c r="K38" s="100"/>
      <c r="L38" s="100"/>
      <c r="M38" s="29"/>
      <c r="N38" s="29"/>
      <c r="O38" s="40"/>
      <c r="P38" s="40"/>
      <c r="Q38" s="112"/>
      <c r="R38" s="112"/>
    </row>
    <row r="39" spans="1:26" ht="93" customHeight="1" x14ac:dyDescent="0.25">
      <c r="A39" s="118">
        <f t="shared" si="0"/>
        <v>28</v>
      </c>
      <c r="B39" s="55">
        <v>3.08</v>
      </c>
      <c r="C39" s="36" t="s">
        <v>57</v>
      </c>
      <c r="D39" s="15" t="s">
        <v>142</v>
      </c>
      <c r="E39" s="29">
        <v>498</v>
      </c>
      <c r="F39" s="29">
        <v>0</v>
      </c>
      <c r="G39" s="29"/>
      <c r="H39" s="29"/>
      <c r="I39" s="100"/>
      <c r="J39" s="100"/>
      <c r="K39" s="100"/>
      <c r="L39" s="100"/>
      <c r="M39" s="29"/>
      <c r="N39" s="29"/>
      <c r="O39" s="40"/>
      <c r="P39" s="40"/>
      <c r="Q39" s="112"/>
      <c r="R39" s="112"/>
    </row>
    <row r="40" spans="1:26" ht="54" customHeight="1" x14ac:dyDescent="0.25">
      <c r="A40" s="118">
        <f t="shared" si="0"/>
        <v>29</v>
      </c>
      <c r="B40" s="55">
        <v>3.09</v>
      </c>
      <c r="C40" s="36" t="s">
        <v>105</v>
      </c>
      <c r="D40" s="36" t="s">
        <v>141</v>
      </c>
      <c r="E40" s="29">
        <v>-1588</v>
      </c>
      <c r="F40" s="29">
        <v>0</v>
      </c>
      <c r="G40" s="29"/>
      <c r="H40" s="29"/>
      <c r="I40" s="100"/>
      <c r="J40" s="100"/>
      <c r="K40" s="100"/>
      <c r="L40" s="100"/>
      <c r="M40" s="29"/>
      <c r="N40" s="29"/>
      <c r="O40" s="40"/>
      <c r="P40" s="40"/>
      <c r="Q40" s="112"/>
      <c r="R40" s="112"/>
    </row>
    <row r="41" spans="1:26" ht="110.25" customHeight="1" x14ac:dyDescent="0.25">
      <c r="A41" s="118">
        <f t="shared" si="0"/>
        <v>30</v>
      </c>
      <c r="B41" s="55">
        <v>3.1</v>
      </c>
      <c r="C41" s="36" t="s">
        <v>106</v>
      </c>
      <c r="D41" s="15" t="s">
        <v>143</v>
      </c>
      <c r="E41" s="29">
        <v>4031</v>
      </c>
      <c r="F41" s="29">
        <v>25258</v>
      </c>
      <c r="G41" s="29"/>
      <c r="H41" s="29"/>
      <c r="I41" s="100"/>
      <c r="J41" s="100"/>
      <c r="K41" s="100"/>
      <c r="L41" s="112"/>
      <c r="M41" s="29"/>
      <c r="N41" s="29"/>
      <c r="O41" s="40"/>
      <c r="P41" s="40"/>
      <c r="Q41" s="112"/>
      <c r="R41" s="112"/>
    </row>
    <row r="42" spans="1:26" ht="126" x14ac:dyDescent="0.25">
      <c r="A42" s="118">
        <f t="shared" si="0"/>
        <v>31</v>
      </c>
      <c r="B42" s="25">
        <v>3.11</v>
      </c>
      <c r="C42" s="119" t="s">
        <v>52</v>
      </c>
      <c r="D42" s="37" t="s">
        <v>144</v>
      </c>
      <c r="E42" s="29">
        <v>-15</v>
      </c>
      <c r="F42" s="29">
        <v>0</v>
      </c>
      <c r="G42" s="29"/>
      <c r="H42" s="29"/>
      <c r="I42" s="100"/>
      <c r="J42" s="100"/>
      <c r="K42" s="100"/>
      <c r="L42" s="112"/>
      <c r="M42" s="21"/>
      <c r="N42" s="21"/>
      <c r="O42" s="40"/>
      <c r="P42" s="40"/>
      <c r="Q42" s="112"/>
      <c r="R42" s="112"/>
      <c r="S42" s="61"/>
      <c r="T42" s="61"/>
      <c r="U42" s="61"/>
      <c r="V42" s="61"/>
      <c r="W42" s="61"/>
      <c r="X42" s="61"/>
      <c r="Y42" s="61"/>
      <c r="Z42" s="61"/>
    </row>
    <row r="43" spans="1:26" ht="90" customHeight="1" thickBot="1" x14ac:dyDescent="0.3">
      <c r="A43" s="118">
        <f t="shared" si="0"/>
        <v>32</v>
      </c>
      <c r="B43" s="55">
        <v>3.12</v>
      </c>
      <c r="C43" s="119" t="s">
        <v>98</v>
      </c>
      <c r="D43" s="37" t="s">
        <v>145</v>
      </c>
      <c r="E43" s="29">
        <v>907</v>
      </c>
      <c r="F43" s="29">
        <v>0</v>
      </c>
      <c r="G43" s="334" t="s">
        <v>191</v>
      </c>
      <c r="H43" s="335"/>
      <c r="I43" s="335"/>
      <c r="J43" s="335"/>
      <c r="K43" s="335"/>
      <c r="L43" s="335"/>
      <c r="M43" s="335"/>
      <c r="N43" s="335"/>
      <c r="O43" s="335"/>
      <c r="P43" s="335"/>
      <c r="Q43" s="335"/>
      <c r="R43" s="336"/>
    </row>
    <row r="44" spans="1:26" x14ac:dyDescent="0.25">
      <c r="A44" s="118">
        <f t="shared" si="0"/>
        <v>33</v>
      </c>
      <c r="B44" s="55"/>
      <c r="C44" s="36"/>
      <c r="D44" s="37" t="s">
        <v>58</v>
      </c>
      <c r="E44" s="57">
        <v>-2</v>
      </c>
      <c r="F44" s="57">
        <v>0</v>
      </c>
      <c r="G44" s="230" t="s">
        <v>169</v>
      </c>
      <c r="H44" s="231"/>
      <c r="I44" s="57"/>
      <c r="J44" s="57"/>
      <c r="K44" s="57"/>
      <c r="L44" s="57"/>
      <c r="M44" s="107"/>
      <c r="N44" s="108"/>
      <c r="O44" s="56"/>
      <c r="P44" s="56"/>
      <c r="Q44" s="112"/>
      <c r="R44" s="112"/>
    </row>
    <row r="45" spans="1:26" ht="15.75" customHeight="1" thickBot="1" x14ac:dyDescent="0.3">
      <c r="A45" s="118">
        <f t="shared" si="0"/>
        <v>34</v>
      </c>
      <c r="B45" s="25"/>
      <c r="C45" s="275" t="s">
        <v>170</v>
      </c>
      <c r="D45" s="276"/>
      <c r="E45" s="58">
        <f>SUM(E12:E44)</f>
        <v>12935</v>
      </c>
      <c r="F45" s="58">
        <f>SUM(F12:F44)</f>
        <v>398990</v>
      </c>
      <c r="G45" s="174">
        <v>8000</v>
      </c>
      <c r="H45" s="173"/>
      <c r="I45" s="116">
        <f t="shared" ref="I45:J45" si="1">SUM(I12:I44)</f>
        <v>0</v>
      </c>
      <c r="J45" s="116">
        <f t="shared" si="1"/>
        <v>0</v>
      </c>
      <c r="K45" s="104">
        <f t="shared" ref="K45:N45" si="2">SUM(K12:K44)</f>
        <v>0</v>
      </c>
      <c r="L45" s="104">
        <f t="shared" si="2"/>
        <v>0</v>
      </c>
      <c r="M45" s="116">
        <f t="shared" si="2"/>
        <v>0</v>
      </c>
      <c r="N45" s="116">
        <f t="shared" si="2"/>
        <v>0</v>
      </c>
      <c r="O45" s="68"/>
      <c r="P45" s="191"/>
      <c r="Q45" s="112"/>
      <c r="R45" s="112"/>
      <c r="S45" s="61"/>
      <c r="T45" s="61"/>
      <c r="U45" s="61"/>
      <c r="V45" s="61"/>
      <c r="W45" s="61"/>
      <c r="X45" s="61"/>
      <c r="Y45" s="61"/>
      <c r="Z45" s="61"/>
    </row>
    <row r="46" spans="1:26" ht="15.75" customHeight="1" x14ac:dyDescent="0.25">
      <c r="A46" s="178"/>
      <c r="B46" s="25"/>
      <c r="C46" s="179"/>
      <c r="D46" s="180"/>
      <c r="E46" s="116"/>
      <c r="F46" s="116"/>
      <c r="G46" s="337" t="s">
        <v>187</v>
      </c>
      <c r="H46" s="338"/>
      <c r="I46" s="338"/>
      <c r="J46" s="338"/>
      <c r="K46" s="338"/>
      <c r="L46" s="338"/>
      <c r="M46" s="338"/>
      <c r="N46" s="338"/>
      <c r="O46" s="338"/>
      <c r="P46" s="338"/>
      <c r="Q46" s="338"/>
      <c r="R46" s="339"/>
      <c r="S46" s="61"/>
      <c r="T46" s="61"/>
      <c r="U46" s="61"/>
      <c r="V46" s="61"/>
      <c r="W46" s="61"/>
      <c r="X46" s="61"/>
      <c r="Y46" s="61"/>
      <c r="Z46" s="61"/>
    </row>
    <row r="47" spans="1:26" ht="26.25" customHeight="1" x14ac:dyDescent="0.25">
      <c r="A47" s="118">
        <f>1+A45</f>
        <v>35</v>
      </c>
      <c r="B47" s="25"/>
      <c r="C47" s="83" t="s">
        <v>101</v>
      </c>
      <c r="D47" s="85">
        <v>6.114E-2</v>
      </c>
      <c r="E47" s="31"/>
      <c r="F47" s="31"/>
      <c r="G47" s="98" t="s">
        <v>213</v>
      </c>
      <c r="H47" s="98"/>
      <c r="I47" s="117"/>
      <c r="J47" s="103"/>
      <c r="K47" s="103"/>
      <c r="L47" s="30"/>
      <c r="M47" s="92"/>
      <c r="N47" s="108"/>
      <c r="O47" s="105"/>
      <c r="P47" s="110"/>
      <c r="Q47" s="112"/>
      <c r="R47" s="112"/>
      <c r="S47" s="61"/>
      <c r="T47" s="61"/>
      <c r="U47" s="61"/>
      <c r="V47" s="61"/>
      <c r="W47" s="61"/>
      <c r="X47" s="61"/>
      <c r="Y47" s="61"/>
      <c r="Z47" s="61"/>
    </row>
    <row r="48" spans="1:26" ht="32.25" customHeight="1" x14ac:dyDescent="0.25">
      <c r="A48" s="118">
        <f t="shared" si="0"/>
        <v>36</v>
      </c>
      <c r="B48" s="25"/>
      <c r="C48" s="83" t="s">
        <v>89</v>
      </c>
      <c r="D48" s="82" t="s">
        <v>155</v>
      </c>
      <c r="E48" s="31">
        <v>6456</v>
      </c>
      <c r="F48" s="31"/>
      <c r="G48" s="235" t="s">
        <v>171</v>
      </c>
      <c r="H48" s="236"/>
      <c r="I48" s="98"/>
      <c r="J48" s="98"/>
      <c r="K48" s="99"/>
      <c r="L48" s="31"/>
      <c r="M48" s="93"/>
      <c r="N48" s="108"/>
      <c r="O48" s="105"/>
      <c r="P48" s="110"/>
      <c r="Q48" s="112"/>
      <c r="R48" s="112"/>
      <c r="S48" s="61"/>
      <c r="T48" s="61"/>
      <c r="U48" s="61"/>
      <c r="V48" s="61"/>
      <c r="W48" s="61"/>
      <c r="X48" s="61"/>
      <c r="Y48" s="61"/>
      <c r="Z48" s="61"/>
    </row>
    <row r="49" spans="1:26" x14ac:dyDescent="0.25">
      <c r="A49" s="118">
        <f t="shared" si="0"/>
        <v>37</v>
      </c>
      <c r="B49" s="25"/>
      <c r="C49" s="83"/>
      <c r="D49" s="37"/>
      <c r="E49" s="31"/>
      <c r="F49" s="31"/>
      <c r="G49" s="35"/>
      <c r="H49" s="35"/>
      <c r="I49" s="35"/>
      <c r="J49" s="35"/>
      <c r="K49" s="99"/>
      <c r="L49" s="51"/>
      <c r="M49" s="93"/>
      <c r="N49" s="109"/>
      <c r="O49" s="105"/>
      <c r="P49" s="110"/>
      <c r="Q49" s="112"/>
      <c r="R49" s="112"/>
      <c r="S49" s="61"/>
      <c r="T49" s="61"/>
      <c r="U49" s="61"/>
      <c r="V49" s="61"/>
      <c r="W49" s="61"/>
      <c r="X49" s="61"/>
      <c r="Y49" s="61"/>
      <c r="Z49" s="61"/>
    </row>
    <row r="50" spans="1:26" x14ac:dyDescent="0.25">
      <c r="A50" s="118">
        <f t="shared" si="0"/>
        <v>38</v>
      </c>
      <c r="B50" s="25"/>
      <c r="C50" s="102"/>
      <c r="D50" s="28"/>
      <c r="E50" s="59"/>
      <c r="F50" s="60"/>
      <c r="G50" s="50"/>
      <c r="H50" s="49"/>
      <c r="I50" s="141"/>
      <c r="J50" s="142"/>
      <c r="K50" s="50"/>
      <c r="L50" s="49"/>
      <c r="M50" s="50"/>
      <c r="N50" s="49"/>
      <c r="O50" s="105"/>
      <c r="P50" s="110"/>
      <c r="Q50" s="112"/>
      <c r="R50" s="112"/>
      <c r="S50" s="61"/>
      <c r="T50" s="61"/>
      <c r="U50" s="61"/>
      <c r="V50" s="61"/>
      <c r="W50" s="61"/>
      <c r="X50" s="61"/>
      <c r="Y50" s="61"/>
      <c r="Z50" s="61"/>
    </row>
    <row r="51" spans="1:26" ht="22.5" customHeight="1" x14ac:dyDescent="0.25">
      <c r="A51" s="118">
        <f t="shared" si="0"/>
        <v>39</v>
      </c>
      <c r="B51" s="25"/>
      <c r="C51" s="102"/>
      <c r="D51" s="36"/>
      <c r="E51" s="218" t="s">
        <v>72</v>
      </c>
      <c r="F51" s="219"/>
      <c r="G51" s="218"/>
      <c r="H51" s="219"/>
      <c r="I51" s="218"/>
      <c r="J51" s="219"/>
      <c r="K51" s="218"/>
      <c r="L51" s="219"/>
      <c r="M51" s="218"/>
      <c r="N51" s="219"/>
      <c r="O51" s="106"/>
      <c r="P51" s="111"/>
      <c r="Q51" s="112"/>
      <c r="R51" s="112"/>
      <c r="S51" s="61"/>
      <c r="T51" s="61"/>
      <c r="U51" s="61"/>
      <c r="V51" s="61"/>
      <c r="W51" s="61"/>
      <c r="X51" s="61"/>
      <c r="Y51" s="61"/>
      <c r="Z51" s="61"/>
    </row>
    <row r="52" spans="1:26" ht="12.75" customHeight="1" x14ac:dyDescent="0.25">
      <c r="A52" s="118">
        <f t="shared" si="0"/>
        <v>40</v>
      </c>
      <c r="B52" s="62"/>
      <c r="C52" s="134"/>
      <c r="D52" s="36"/>
      <c r="E52" s="218"/>
      <c r="F52" s="219"/>
      <c r="G52" s="218"/>
      <c r="H52" s="219"/>
      <c r="I52" s="218"/>
      <c r="J52" s="219"/>
      <c r="K52" s="218"/>
      <c r="L52" s="219"/>
      <c r="M52" s="218"/>
      <c r="N52" s="219"/>
      <c r="O52" s="218"/>
      <c r="P52" s="219"/>
      <c r="Q52" s="112"/>
      <c r="R52" s="112"/>
    </row>
    <row r="53" spans="1:26" ht="22.5" customHeight="1" x14ac:dyDescent="0.25">
      <c r="A53" s="118">
        <f t="shared" si="0"/>
        <v>41</v>
      </c>
      <c r="B53" s="62"/>
      <c r="C53" s="134" t="s">
        <v>23</v>
      </c>
      <c r="D53" s="36"/>
      <c r="E53" s="218"/>
      <c r="F53" s="219"/>
      <c r="G53" s="292" t="s">
        <v>193</v>
      </c>
      <c r="H53" s="293"/>
      <c r="I53" s="218"/>
      <c r="J53" s="219"/>
      <c r="K53" s="218"/>
      <c r="L53" s="219"/>
      <c r="M53" s="218"/>
      <c r="N53" s="219"/>
      <c r="O53" s="218"/>
      <c r="P53" s="219"/>
      <c r="Q53" s="112"/>
      <c r="R53" s="112"/>
    </row>
    <row r="54" spans="1:26" ht="27" customHeight="1" x14ac:dyDescent="0.25">
      <c r="A54" s="118">
        <f t="shared" si="0"/>
        <v>42</v>
      </c>
      <c r="B54" s="62"/>
      <c r="C54" s="131" t="s">
        <v>18</v>
      </c>
      <c r="D54" s="36"/>
      <c r="E54" s="265">
        <v>9.9000000000000005E-2</v>
      </c>
      <c r="F54" s="265"/>
      <c r="G54" s="263">
        <v>9.4E-2</v>
      </c>
      <c r="H54" s="263"/>
      <c r="I54" s="265"/>
      <c r="J54" s="265"/>
      <c r="K54" s="248"/>
      <c r="L54" s="249"/>
      <c r="M54" s="310"/>
      <c r="N54" s="311"/>
      <c r="O54" s="218"/>
      <c r="P54" s="219"/>
      <c r="Q54" s="112"/>
      <c r="R54" s="112"/>
    </row>
    <row r="55" spans="1:26" ht="22.5" customHeight="1" x14ac:dyDescent="0.25">
      <c r="A55" s="118">
        <f t="shared" si="0"/>
        <v>43</v>
      </c>
      <c r="B55" s="62"/>
      <c r="C55" s="131" t="s">
        <v>19</v>
      </c>
      <c r="D55" s="36"/>
      <c r="E55" s="265">
        <v>5.1499999999999997E-2</v>
      </c>
      <c r="F55" s="265"/>
      <c r="G55" s="263">
        <v>5.1499999999999997E-2</v>
      </c>
      <c r="H55" s="263"/>
      <c r="I55" s="261"/>
      <c r="J55" s="246"/>
      <c r="K55" s="248"/>
      <c r="L55" s="249"/>
      <c r="M55" s="325"/>
      <c r="N55" s="326"/>
      <c r="O55" s="218"/>
      <c r="P55" s="219"/>
      <c r="Q55" s="112"/>
      <c r="R55" s="112"/>
    </row>
    <row r="56" spans="1:26" ht="22.5" customHeight="1" x14ac:dyDescent="0.25">
      <c r="A56" s="118">
        <f t="shared" si="0"/>
        <v>44</v>
      </c>
      <c r="B56" s="62"/>
      <c r="C56" s="131" t="s">
        <v>20</v>
      </c>
      <c r="D56" s="36"/>
      <c r="E56" s="260" t="s">
        <v>88</v>
      </c>
      <c r="F56" s="260"/>
      <c r="G56" s="264" t="s">
        <v>172</v>
      </c>
      <c r="H56" s="264"/>
      <c r="I56" s="260"/>
      <c r="J56" s="260"/>
      <c r="K56" s="260"/>
      <c r="L56" s="260"/>
      <c r="M56" s="325"/>
      <c r="N56" s="326"/>
      <c r="O56" s="218"/>
      <c r="P56" s="219"/>
      <c r="Q56" s="15"/>
      <c r="R56" s="15"/>
    </row>
    <row r="57" spans="1:26" ht="22.5" customHeight="1" x14ac:dyDescent="0.25">
      <c r="A57" s="118">
        <f t="shared" si="0"/>
        <v>45</v>
      </c>
      <c r="B57" s="63"/>
      <c r="C57" s="135" t="s">
        <v>26</v>
      </c>
      <c r="D57" s="64"/>
      <c r="E57" s="291">
        <v>7.5200000000000003E-2</v>
      </c>
      <c r="F57" s="260"/>
      <c r="G57" s="268">
        <v>7.2099999999999997E-2</v>
      </c>
      <c r="H57" s="264"/>
      <c r="I57" s="308"/>
      <c r="J57" s="309"/>
      <c r="K57" s="261"/>
      <c r="L57" s="262"/>
      <c r="M57" s="325"/>
      <c r="N57" s="326"/>
      <c r="O57" s="310"/>
      <c r="P57" s="311"/>
      <c r="Q57" s="15"/>
      <c r="R57" s="15"/>
    </row>
    <row r="58" spans="1:26" ht="22.5" customHeight="1" x14ac:dyDescent="0.25">
      <c r="A58" s="118">
        <f t="shared" si="0"/>
        <v>46</v>
      </c>
      <c r="B58" s="63"/>
      <c r="C58" s="135" t="s">
        <v>73</v>
      </c>
      <c r="D58" s="64"/>
      <c r="E58" s="327"/>
      <c r="F58" s="328"/>
      <c r="G58" s="310"/>
      <c r="H58" s="311"/>
      <c r="I58" s="310"/>
      <c r="J58" s="311"/>
      <c r="K58" s="308"/>
      <c r="L58" s="329"/>
      <c r="M58" s="325"/>
      <c r="N58" s="326"/>
      <c r="O58" s="310"/>
      <c r="P58" s="311"/>
      <c r="Q58" s="15"/>
      <c r="R58" s="15"/>
      <c r="S58" s="61"/>
      <c r="T58" s="61"/>
      <c r="U58" s="61"/>
      <c r="V58" s="61"/>
      <c r="W58" s="61"/>
      <c r="X58" s="61"/>
      <c r="Y58" s="61"/>
      <c r="Z58" s="61"/>
    </row>
    <row r="59" spans="1:26" ht="12.75" customHeight="1" x14ac:dyDescent="0.25">
      <c r="A59" s="118">
        <f t="shared" si="0"/>
        <v>47</v>
      </c>
      <c r="B59" s="65"/>
      <c r="C59" s="136"/>
      <c r="D59" s="66"/>
      <c r="E59" s="312"/>
      <c r="F59" s="313"/>
      <c r="G59" s="312"/>
      <c r="H59" s="313"/>
      <c r="I59" s="312"/>
      <c r="J59" s="313"/>
      <c r="K59" s="312"/>
      <c r="L59" s="313"/>
      <c r="M59" s="325"/>
      <c r="N59" s="326"/>
      <c r="O59" s="312"/>
      <c r="P59" s="313"/>
      <c r="Q59" s="15"/>
      <c r="R59" s="15"/>
    </row>
    <row r="60" spans="1:26" ht="39.75" customHeight="1" x14ac:dyDescent="0.25">
      <c r="A60" s="118">
        <f t="shared" si="0"/>
        <v>48</v>
      </c>
      <c r="B60" s="62"/>
      <c r="C60" s="134" t="s">
        <v>21</v>
      </c>
      <c r="D60" s="36"/>
      <c r="E60" s="218"/>
      <c r="F60" s="219"/>
      <c r="G60" s="218"/>
      <c r="H60" s="219"/>
      <c r="I60" s="218"/>
      <c r="J60" s="219"/>
      <c r="K60" s="218"/>
      <c r="L60" s="219"/>
      <c r="M60" s="312"/>
      <c r="N60" s="313"/>
      <c r="O60" s="218"/>
      <c r="P60" s="219"/>
      <c r="Q60" s="15"/>
      <c r="R60" s="15"/>
    </row>
    <row r="61" spans="1:26" ht="273" customHeight="1" x14ac:dyDescent="0.25">
      <c r="A61" s="118">
        <f t="shared" si="0"/>
        <v>49</v>
      </c>
      <c r="B61" s="62"/>
      <c r="C61" s="36" t="s">
        <v>11</v>
      </c>
      <c r="D61" s="67"/>
      <c r="E61" s="250" t="s">
        <v>121</v>
      </c>
      <c r="F61" s="251"/>
      <c r="G61" s="305" t="s">
        <v>214</v>
      </c>
      <c r="H61" s="305"/>
      <c r="I61" s="241"/>
      <c r="J61" s="242"/>
      <c r="K61" s="250"/>
      <c r="L61" s="251"/>
      <c r="M61" s="250"/>
      <c r="N61" s="251"/>
      <c r="O61" s="218"/>
      <c r="P61" s="219"/>
      <c r="Q61" s="15"/>
      <c r="R61" s="15"/>
    </row>
    <row r="62" spans="1:26" ht="116.25" customHeight="1" x14ac:dyDescent="0.25">
      <c r="A62" s="118">
        <f t="shared" si="0"/>
        <v>50</v>
      </c>
      <c r="B62" s="25"/>
      <c r="C62" s="36" t="s">
        <v>74</v>
      </c>
      <c r="D62" s="27"/>
      <c r="E62" s="216" t="s">
        <v>116</v>
      </c>
      <c r="F62" s="217"/>
      <c r="G62" s="305" t="s">
        <v>215</v>
      </c>
      <c r="H62" s="305"/>
      <c r="I62" s="216"/>
      <c r="J62" s="217"/>
      <c r="K62" s="216"/>
      <c r="L62" s="217"/>
      <c r="M62" s="343"/>
      <c r="N62" s="279"/>
      <c r="O62" s="218"/>
      <c r="P62" s="219"/>
      <c r="Q62" s="218"/>
      <c r="R62" s="219"/>
    </row>
    <row r="63" spans="1:26" ht="165.75" customHeight="1" x14ac:dyDescent="0.25">
      <c r="A63" s="118">
        <f t="shared" si="0"/>
        <v>51</v>
      </c>
      <c r="B63" s="25"/>
      <c r="C63" s="36" t="s">
        <v>75</v>
      </c>
      <c r="D63" s="27"/>
      <c r="E63" s="216" t="s">
        <v>122</v>
      </c>
      <c r="F63" s="217"/>
      <c r="G63" s="305" t="s">
        <v>216</v>
      </c>
      <c r="H63" s="305"/>
      <c r="I63" s="218"/>
      <c r="J63" s="219"/>
      <c r="K63" s="218"/>
      <c r="L63" s="219"/>
      <c r="M63" s="343"/>
      <c r="N63" s="279"/>
      <c r="O63" s="218"/>
      <c r="P63" s="219"/>
      <c r="Q63" s="218"/>
      <c r="R63" s="219"/>
    </row>
    <row r="64" spans="1:26" ht="63" customHeight="1" x14ac:dyDescent="0.25">
      <c r="A64" s="123">
        <f t="shared" si="0"/>
        <v>52</v>
      </c>
      <c r="B64" s="25"/>
      <c r="C64" s="36" t="s">
        <v>76</v>
      </c>
      <c r="D64" s="27"/>
      <c r="E64" s="237" t="s">
        <v>157</v>
      </c>
      <c r="F64" s="238"/>
      <c r="G64" s="305" t="s">
        <v>217</v>
      </c>
      <c r="H64" s="305"/>
      <c r="I64" s="141"/>
      <c r="J64" s="142"/>
      <c r="K64" s="122"/>
      <c r="L64" s="121"/>
      <c r="M64" s="124"/>
      <c r="N64" s="120"/>
      <c r="O64" s="122"/>
      <c r="P64" s="121"/>
      <c r="Q64" s="215"/>
      <c r="R64" s="215"/>
      <c r="S64" s="101"/>
      <c r="T64" s="101"/>
      <c r="U64" s="101"/>
      <c r="V64" s="101"/>
      <c r="W64" s="101"/>
      <c r="X64" s="101"/>
      <c r="Y64" s="101"/>
      <c r="Z64" s="101"/>
    </row>
    <row r="65" spans="1:281" ht="82.5" customHeight="1" x14ac:dyDescent="0.25">
      <c r="A65" s="123">
        <f t="shared" si="0"/>
        <v>53</v>
      </c>
      <c r="B65" s="25"/>
      <c r="C65" s="36" t="s">
        <v>77</v>
      </c>
      <c r="D65" s="27"/>
      <c r="E65" s="216" t="s">
        <v>117</v>
      </c>
      <c r="F65" s="217"/>
      <c r="G65" s="305" t="s">
        <v>218</v>
      </c>
      <c r="H65" s="305"/>
      <c r="I65" s="218"/>
      <c r="J65" s="219"/>
      <c r="K65" s="218"/>
      <c r="L65" s="219"/>
      <c r="M65" s="343"/>
      <c r="N65" s="279"/>
      <c r="O65" s="218"/>
      <c r="P65" s="219"/>
      <c r="Q65" s="215"/>
      <c r="R65" s="215"/>
    </row>
    <row r="66" spans="1:281" ht="159" customHeight="1" x14ac:dyDescent="0.25">
      <c r="A66" s="123">
        <f t="shared" si="0"/>
        <v>54</v>
      </c>
      <c r="B66" s="23"/>
      <c r="C66" s="64" t="s">
        <v>78</v>
      </c>
      <c r="D66" s="68"/>
      <c r="E66" s="345" t="s">
        <v>118</v>
      </c>
      <c r="F66" s="346"/>
      <c r="G66" s="305" t="s">
        <v>219</v>
      </c>
      <c r="H66" s="305"/>
      <c r="I66" s="218"/>
      <c r="J66" s="219"/>
      <c r="K66" s="218"/>
      <c r="L66" s="219"/>
      <c r="M66" s="345"/>
      <c r="N66" s="346"/>
      <c r="O66" s="310"/>
      <c r="P66" s="311"/>
      <c r="Q66" s="127"/>
      <c r="R66" s="128"/>
    </row>
    <row r="67" spans="1:281" x14ac:dyDescent="0.25">
      <c r="A67" s="123">
        <f t="shared" si="0"/>
        <v>55</v>
      </c>
      <c r="B67" s="69"/>
      <c r="C67" s="102" t="s">
        <v>3</v>
      </c>
      <c r="D67" s="40"/>
      <c r="E67" s="52"/>
      <c r="F67" s="52"/>
      <c r="G67" s="40"/>
      <c r="H67" s="40"/>
      <c r="I67" s="70"/>
      <c r="J67" s="71"/>
      <c r="K67" s="40"/>
      <c r="L67" s="40"/>
      <c r="M67" s="40"/>
      <c r="N67" s="40"/>
      <c r="O67" s="40"/>
      <c r="P67" s="40"/>
      <c r="Q67" s="218"/>
      <c r="R67" s="219"/>
    </row>
    <row r="68" spans="1:281" ht="372" customHeight="1" x14ac:dyDescent="0.25">
      <c r="A68" s="123">
        <f t="shared" si="0"/>
        <v>56</v>
      </c>
      <c r="B68" s="69"/>
      <c r="C68" s="102" t="s">
        <v>113</v>
      </c>
      <c r="D68" s="297" t="s">
        <v>115</v>
      </c>
      <c r="E68" s="298"/>
      <c r="F68" s="298"/>
      <c r="G68" s="181"/>
      <c r="H68" s="181"/>
      <c r="I68" s="315" t="s">
        <v>223</v>
      </c>
      <c r="J68" s="316"/>
      <c r="K68" s="315" t="s">
        <v>226</v>
      </c>
      <c r="L68" s="316"/>
      <c r="M68" s="205"/>
      <c r="N68" s="205"/>
      <c r="O68" s="205"/>
      <c r="P68" s="205"/>
      <c r="Q68" s="320" t="s">
        <v>228</v>
      </c>
      <c r="R68" s="321"/>
      <c r="S68" s="200"/>
    </row>
    <row r="69" spans="1:281" ht="101.25" customHeight="1" x14ac:dyDescent="0.25">
      <c r="A69" s="198"/>
      <c r="B69" s="69"/>
      <c r="C69" s="351" t="s">
        <v>186</v>
      </c>
      <c r="D69" s="352" t="s">
        <v>184</v>
      </c>
      <c r="E69" s="353"/>
      <c r="F69" s="353"/>
      <c r="G69" s="353"/>
      <c r="H69" s="353"/>
      <c r="I69" s="199"/>
      <c r="J69" s="199"/>
      <c r="K69" s="199"/>
      <c r="L69" s="199"/>
      <c r="M69" s="181"/>
      <c r="N69" s="181"/>
      <c r="O69" s="181"/>
      <c r="P69" s="181"/>
      <c r="Q69" s="303" t="s">
        <v>229</v>
      </c>
      <c r="R69" s="304"/>
      <c r="S69" s="200"/>
      <c r="T69" s="101"/>
      <c r="U69" s="101"/>
      <c r="V69" s="101"/>
      <c r="W69" s="101"/>
      <c r="X69" s="101"/>
      <c r="Y69" s="101"/>
      <c r="Z69" s="101"/>
    </row>
    <row r="70" spans="1:281" ht="30" customHeight="1" x14ac:dyDescent="0.25">
      <c r="A70" s="123">
        <f>1+A68</f>
        <v>57</v>
      </c>
      <c r="B70" s="69"/>
      <c r="C70" s="102" t="s">
        <v>119</v>
      </c>
      <c r="D70" s="237" t="s">
        <v>120</v>
      </c>
      <c r="E70" s="307"/>
      <c r="F70" s="307"/>
      <c r="G70" s="237" t="s">
        <v>120</v>
      </c>
      <c r="H70" s="307"/>
      <c r="I70" s="307"/>
      <c r="J70" s="182"/>
      <c r="K70" s="182"/>
      <c r="L70" s="182"/>
      <c r="M70" s="182"/>
      <c r="N70" s="182"/>
      <c r="O70" s="182"/>
      <c r="P70" s="183"/>
      <c r="Q70" s="215"/>
      <c r="R70" s="215"/>
    </row>
    <row r="71" spans="1:281" ht="18.75" x14ac:dyDescent="0.25">
      <c r="A71" s="123">
        <f t="shared" si="0"/>
        <v>58</v>
      </c>
      <c r="B71" s="69"/>
      <c r="C71" s="102" t="s">
        <v>179</v>
      </c>
      <c r="D71" s="40" t="s">
        <v>178</v>
      </c>
      <c r="E71" s="72"/>
      <c r="F71" s="72"/>
      <c r="G71" s="314"/>
      <c r="H71" s="314"/>
      <c r="I71" s="145"/>
      <c r="J71" s="145"/>
      <c r="K71" s="22"/>
      <c r="L71" s="73"/>
      <c r="M71" s="344"/>
      <c r="N71" s="344"/>
      <c r="O71" s="40"/>
      <c r="P71" s="40"/>
      <c r="Q71" s="215"/>
      <c r="R71" s="215"/>
    </row>
    <row r="72" spans="1:281" s="101" customFormat="1" ht="211.5" customHeight="1" x14ac:dyDescent="0.25">
      <c r="A72" s="148">
        <f t="shared" si="0"/>
        <v>59</v>
      </c>
      <c r="B72" s="7"/>
      <c r="C72" s="102" t="s">
        <v>176</v>
      </c>
      <c r="D72" s="11"/>
      <c r="E72" s="306"/>
      <c r="F72" s="306"/>
      <c r="G72" s="305" t="s">
        <v>220</v>
      </c>
      <c r="H72" s="305"/>
      <c r="I72" s="12"/>
      <c r="J72" s="12"/>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c r="IT72" s="61"/>
      <c r="IU72" s="61"/>
      <c r="IV72" s="61"/>
      <c r="IW72" s="61"/>
      <c r="IX72" s="61"/>
      <c r="IY72" s="61"/>
      <c r="IZ72" s="61"/>
      <c r="JA72" s="61"/>
      <c r="JB72" s="61"/>
      <c r="JC72" s="61"/>
      <c r="JD72" s="61"/>
      <c r="JE72" s="61"/>
      <c r="JF72" s="61"/>
      <c r="JG72" s="61"/>
      <c r="JH72" s="61"/>
      <c r="JI72" s="61"/>
      <c r="JJ72" s="61"/>
      <c r="JK72" s="61"/>
      <c r="JL72" s="61"/>
      <c r="JM72" s="61"/>
      <c r="JN72" s="61"/>
      <c r="JO72" s="61"/>
      <c r="JP72" s="61"/>
      <c r="JQ72" s="61"/>
      <c r="JR72" s="61"/>
      <c r="JS72" s="61"/>
      <c r="JT72" s="61"/>
      <c r="JU72" s="61"/>
    </row>
    <row r="73" spans="1:281" x14ac:dyDescent="0.25">
      <c r="Q73" s="317"/>
      <c r="R73" s="317"/>
      <c r="S73" s="61"/>
      <c r="T73" s="61"/>
    </row>
    <row r="74" spans="1:281" x14ac:dyDescent="0.25">
      <c r="Q74" s="317"/>
      <c r="R74" s="317"/>
      <c r="S74" s="61"/>
      <c r="T74" s="61"/>
    </row>
    <row r="75" spans="1:281" x14ac:dyDescent="0.25">
      <c r="Q75" s="318"/>
      <c r="R75" s="318"/>
      <c r="S75" s="61"/>
      <c r="T75" s="61"/>
    </row>
    <row r="76" spans="1:281" x14ac:dyDescent="0.25">
      <c r="Q76" s="317"/>
      <c r="R76" s="317"/>
      <c r="S76" s="61"/>
      <c r="T76" s="61"/>
    </row>
    <row r="77" spans="1:281" x14ac:dyDescent="0.25">
      <c r="Q77" s="61"/>
      <c r="R77" s="61"/>
      <c r="S77" s="61"/>
      <c r="T77" s="61"/>
    </row>
    <row r="78" spans="1:281" x14ac:dyDescent="0.25">
      <c r="Q78" s="319"/>
      <c r="R78" s="319"/>
      <c r="S78" s="61"/>
      <c r="T78" s="61"/>
    </row>
    <row r="79" spans="1:281" x14ac:dyDescent="0.25">
      <c r="Q79" s="61"/>
      <c r="R79" s="61"/>
      <c r="S79" s="61"/>
      <c r="T79" s="61"/>
    </row>
    <row r="80" spans="1:281" x14ac:dyDescent="0.25">
      <c r="Q80" s="77"/>
      <c r="R80" s="77"/>
      <c r="S80" s="61"/>
      <c r="T80" s="61"/>
    </row>
    <row r="81" spans="17:20" x14ac:dyDescent="0.25">
      <c r="Q81" s="317"/>
      <c r="R81" s="317"/>
      <c r="S81" s="61"/>
      <c r="T81" s="61"/>
    </row>
    <row r="82" spans="17:20" x14ac:dyDescent="0.25">
      <c r="Q82" s="77"/>
      <c r="R82" s="77"/>
      <c r="S82" s="61"/>
      <c r="T82" s="61"/>
    </row>
    <row r="83" spans="17:20" x14ac:dyDescent="0.25">
      <c r="Q83" s="77"/>
      <c r="R83" s="77"/>
      <c r="S83" s="61"/>
      <c r="T83" s="61"/>
    </row>
    <row r="84" spans="17:20" x14ac:dyDescent="0.25">
      <c r="Q84" s="317"/>
      <c r="R84" s="317"/>
      <c r="S84" s="61"/>
      <c r="T84" s="61"/>
    </row>
    <row r="85" spans="17:20" x14ac:dyDescent="0.25">
      <c r="Q85" s="61"/>
      <c r="R85" s="61"/>
      <c r="S85" s="61"/>
      <c r="T85" s="61"/>
    </row>
    <row r="86" spans="17:20" x14ac:dyDescent="0.25">
      <c r="Q86" s="61"/>
      <c r="R86" s="61"/>
      <c r="S86" s="61"/>
      <c r="T86" s="61"/>
    </row>
    <row r="87" spans="17:20" x14ac:dyDescent="0.25">
      <c r="Q87" s="61"/>
      <c r="R87" s="61"/>
      <c r="S87" s="61"/>
      <c r="T87" s="61"/>
    </row>
    <row r="88" spans="17:20" x14ac:dyDescent="0.25">
      <c r="Q88" s="61"/>
      <c r="R88" s="61"/>
      <c r="S88" s="61"/>
      <c r="T88" s="61"/>
    </row>
    <row r="89" spans="17:20" x14ac:dyDescent="0.25">
      <c r="Q89" s="61"/>
      <c r="R89" s="61"/>
      <c r="S89" s="61"/>
      <c r="T89" s="61"/>
    </row>
    <row r="90" spans="17:20" x14ac:dyDescent="0.25">
      <c r="Q90" s="61"/>
      <c r="R90" s="61"/>
      <c r="S90" s="61"/>
      <c r="T90" s="61"/>
    </row>
    <row r="91" spans="17:20" x14ac:dyDescent="0.25">
      <c r="Q91" s="61"/>
      <c r="R91" s="61"/>
      <c r="S91" s="61"/>
      <c r="T91" s="61"/>
    </row>
    <row r="92" spans="17:20" x14ac:dyDescent="0.25">
      <c r="Q92" s="61"/>
      <c r="R92" s="61"/>
      <c r="S92" s="61"/>
      <c r="T92" s="61"/>
    </row>
    <row r="93" spans="17:20" x14ac:dyDescent="0.25">
      <c r="Q93" s="61"/>
      <c r="R93" s="61"/>
      <c r="S93" s="61"/>
      <c r="T93" s="61"/>
    </row>
    <row r="94" spans="17:20" x14ac:dyDescent="0.25">
      <c r="Q94" s="61"/>
      <c r="R94" s="61"/>
      <c r="S94" s="61"/>
      <c r="T94" s="61"/>
    </row>
  </sheetData>
  <mergeCells count="141">
    <mergeCell ref="A1:L1"/>
    <mergeCell ref="A2:L2"/>
    <mergeCell ref="A3:L3"/>
    <mergeCell ref="M1:R2"/>
    <mergeCell ref="M3:R4"/>
    <mergeCell ref="M71:N71"/>
    <mergeCell ref="E65:F65"/>
    <mergeCell ref="G65:H65"/>
    <mergeCell ref="K65:L65"/>
    <mergeCell ref="M65:N65"/>
    <mergeCell ref="O65:P65"/>
    <mergeCell ref="E66:F66"/>
    <mergeCell ref="G66:H66"/>
    <mergeCell ref="K66:L66"/>
    <mergeCell ref="M66:N66"/>
    <mergeCell ref="O66:P66"/>
    <mergeCell ref="K68:L68"/>
    <mergeCell ref="D69:H69"/>
    <mergeCell ref="M62:N62"/>
    <mergeCell ref="O62:P62"/>
    <mergeCell ref="E63:F63"/>
    <mergeCell ref="G63:H63"/>
    <mergeCell ref="K63:L63"/>
    <mergeCell ref="M63:N63"/>
    <mergeCell ref="I63:J63"/>
    <mergeCell ref="O58:P58"/>
    <mergeCell ref="E61:F61"/>
    <mergeCell ref="G61:H61"/>
    <mergeCell ref="K61:L61"/>
    <mergeCell ref="M61:N61"/>
    <mergeCell ref="O61:P61"/>
    <mergeCell ref="E60:F60"/>
    <mergeCell ref="G60:H60"/>
    <mergeCell ref="K60:L60"/>
    <mergeCell ref="O60:P60"/>
    <mergeCell ref="O63:P63"/>
    <mergeCell ref="E62:F62"/>
    <mergeCell ref="G62:H62"/>
    <mergeCell ref="K62:L62"/>
    <mergeCell ref="E53:F53"/>
    <mergeCell ref="G53:H53"/>
    <mergeCell ref="K53:L53"/>
    <mergeCell ref="M53:N53"/>
    <mergeCell ref="O53:P53"/>
    <mergeCell ref="E52:F52"/>
    <mergeCell ref="G52:H52"/>
    <mergeCell ref="K52:L52"/>
    <mergeCell ref="M52:N52"/>
    <mergeCell ref="O52:P52"/>
    <mergeCell ref="I52:J52"/>
    <mergeCell ref="I53:J53"/>
    <mergeCell ref="E5:F5"/>
    <mergeCell ref="G5:H5"/>
    <mergeCell ref="K5:L5"/>
    <mergeCell ref="M5:N5"/>
    <mergeCell ref="O5:P5"/>
    <mergeCell ref="Q5:R5"/>
    <mergeCell ref="I5:J5"/>
    <mergeCell ref="E7:F7"/>
    <mergeCell ref="G7:H7"/>
    <mergeCell ref="K7:L7"/>
    <mergeCell ref="M7:N7"/>
    <mergeCell ref="O7:P7"/>
    <mergeCell ref="E51:F51"/>
    <mergeCell ref="G51:H51"/>
    <mergeCell ref="K51:L51"/>
    <mergeCell ref="M51:N51"/>
    <mergeCell ref="A8:H8"/>
    <mergeCell ref="I7:J7"/>
    <mergeCell ref="I51:J51"/>
    <mergeCell ref="C45:D45"/>
    <mergeCell ref="A11:F11"/>
    <mergeCell ref="G9:R9"/>
    <mergeCell ref="G33:R33"/>
    <mergeCell ref="G44:H44"/>
    <mergeCell ref="G43:R43"/>
    <mergeCell ref="G48:H48"/>
    <mergeCell ref="G46:R46"/>
    <mergeCell ref="K12:L15"/>
    <mergeCell ref="G57:H57"/>
    <mergeCell ref="K57:L57"/>
    <mergeCell ref="O57:P57"/>
    <mergeCell ref="E56:F56"/>
    <mergeCell ref="G56:H56"/>
    <mergeCell ref="K56:L56"/>
    <mergeCell ref="O56:P56"/>
    <mergeCell ref="E59:F59"/>
    <mergeCell ref="G59:H59"/>
    <mergeCell ref="K59:L59"/>
    <mergeCell ref="O59:P59"/>
    <mergeCell ref="E58:F58"/>
    <mergeCell ref="G58:H58"/>
    <mergeCell ref="K58:L58"/>
    <mergeCell ref="I68:J68"/>
    <mergeCell ref="Q73:R73"/>
    <mergeCell ref="Q74:R74"/>
    <mergeCell ref="Q75:R75"/>
    <mergeCell ref="Q76:R76"/>
    <mergeCell ref="Q78:R78"/>
    <mergeCell ref="Q81:R81"/>
    <mergeCell ref="Q84:R84"/>
    <mergeCell ref="Q7:R7"/>
    <mergeCell ref="Q62:R62"/>
    <mergeCell ref="Q63:R63"/>
    <mergeCell ref="Q64:R64"/>
    <mergeCell ref="Q65:R65"/>
    <mergeCell ref="Q67:R67"/>
    <mergeCell ref="Q68:R68"/>
    <mergeCell ref="Q70:R70"/>
    <mergeCell ref="Q71:R71"/>
    <mergeCell ref="G10:R10"/>
    <mergeCell ref="K55:L55"/>
    <mergeCell ref="O55:P55"/>
    <mergeCell ref="G54:H54"/>
    <mergeCell ref="K54:L54"/>
    <mergeCell ref="O54:P54"/>
    <mergeCell ref="M54:N60"/>
    <mergeCell ref="Q69:R69"/>
    <mergeCell ref="G64:H64"/>
    <mergeCell ref="E72:F72"/>
    <mergeCell ref="G72:H72"/>
    <mergeCell ref="D68:F68"/>
    <mergeCell ref="D70:F70"/>
    <mergeCell ref="G70:I70"/>
    <mergeCell ref="I54:J54"/>
    <mergeCell ref="I55:J55"/>
    <mergeCell ref="I56:J56"/>
    <mergeCell ref="I57:J57"/>
    <mergeCell ref="I58:J58"/>
    <mergeCell ref="I59:J59"/>
    <mergeCell ref="I60:J60"/>
    <mergeCell ref="I61:J61"/>
    <mergeCell ref="I62:J62"/>
    <mergeCell ref="E55:F55"/>
    <mergeCell ref="G55:H55"/>
    <mergeCell ref="I65:J65"/>
    <mergeCell ref="I66:J66"/>
    <mergeCell ref="G71:H71"/>
    <mergeCell ref="E64:F64"/>
    <mergeCell ref="E54:F54"/>
    <mergeCell ref="E57:F57"/>
  </mergeCells>
  <printOptions horizontalCentered="1"/>
  <pageMargins left="0.28999999999999998" right="0.18" top="0.56000000000000005" bottom="0.93" header="0.23" footer="0.42"/>
  <pageSetup paperSize="5" scale="62" fitToHeight="37" orientation="landscape" r:id="rId1"/>
  <headerFooter>
    <oddFooter>&amp;C&amp;16UE-190335 et al Joint Issues List (January 2020)&amp;R&amp;16&amp;A Page &amp;P of &amp;N</oddFooter>
  </headerFooter>
  <rowBreaks count="1" manualBreakCount="1">
    <brk id="46"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2020-01-14T08:00:00+00:00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4630B-8CE6-4857-B7AF-2B99EB43D1F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3.xml><?xml version="1.0" encoding="utf-8"?>
<ds:datastoreItem xmlns:ds="http://schemas.openxmlformats.org/officeDocument/2006/customXml" ds:itemID="{18B38BF6-9F1B-4F77-9DC7-60AF0A0AF640}"/>
</file>

<file path=customXml/itemProps4.xml><?xml version="1.0" encoding="utf-8"?>
<ds:datastoreItem xmlns:ds="http://schemas.openxmlformats.org/officeDocument/2006/customXml" ds:itemID="{9442ECC5-8951-4610-B399-CDF6C65DC2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Andrews, Liz</cp:lastModifiedBy>
  <cp:lastPrinted>2020-01-13T23:29:04Z</cp:lastPrinted>
  <dcterms:created xsi:type="dcterms:W3CDTF">2011-09-06T20:33:12Z</dcterms:created>
  <dcterms:modified xsi:type="dcterms:W3CDTF">2020-01-14T00:27:42Z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0x0101006E56B4D1795A2E4DB2F0B01679ED314A0061243B25525BDE4A81B4D2D45BCBDDC8</vt:lpwstr>
  </property>
  <property fmtid="{D5CDD505-2E9C-101B-9397-08002B2CF9AE}" pid="4" name="_docset_NoMedatataSyncRequired">
    <vt:lpwstr>False</vt:lpwstr>
  </property>
  <property fmtid="{D5CDD505-2E9C-101B-9397-08002B2CF9AE}" pid="5" name="IsEFSEC">
    <vt:bool>false</vt:bool>
  </property>
</Properties>
</file>