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300" windowWidth="18795" windowHeight="12015"/>
  </bookViews>
  <sheets>
    <sheet name="ICNU Adjustment Recalculatio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</externalReferences>
  <definedNames>
    <definedName name="\a">#REF!</definedName>
    <definedName name="\b">#REF!</definedName>
    <definedName name="____CSA2016">SUM('[1]Run-Cost Data'!$J$102:$N$113)</definedName>
    <definedName name="____CSA2017">SUM('[1]Run-Cost Data'!$J$114:$N$125)</definedName>
    <definedName name="____CSA2018">SUM('[1]Run-Cost Data'!$J$126:$N$137)</definedName>
    <definedName name="____CSA2019">SUM('[1]Run-Cost Data'!$J$138:$N$149)</definedName>
    <definedName name="____CSA2020">SUM('[1]Run-Cost Data'!$J$150:$N$161)</definedName>
    <definedName name="____CSA2021">SUM('[1]Run-Cost Data'!$J$162:$N$173)</definedName>
    <definedName name="____CSA2022">SUM('[1]Run-Cost Data'!$J$174:$N$185)</definedName>
    <definedName name="____CSA2023">SUM('[1]Run-Cost Data'!$J$186:$N$197)</definedName>
    <definedName name="____CSA2024">SUM('[1]Run-Cost Data'!$J$198:$N$209)</definedName>
    <definedName name="____CSA2025">SUM('[1]Run-Cost Data'!$J$210:$N$221)</definedName>
    <definedName name="____CSA2026">SUM('[1]Run-Cost Data'!$J$222:$N$233)</definedName>
    <definedName name="____DAT1">#REF!</definedName>
    <definedName name="____DAT2">#REF!</definedName>
    <definedName name="____DAT3">#REF!</definedName>
    <definedName name="____DAT4">#REF!</definedName>
    <definedName name="____DAT5">#REF!</definedName>
    <definedName name="____Dec03">[2]BS!#REF!</definedName>
    <definedName name="____Dec04">[2]BS!#REF!</definedName>
    <definedName name="____DST2">#REF!</definedName>
    <definedName name="____Feb04">[2]BS!#REF!</definedName>
    <definedName name="____Feb05">[2]BS!#REF!</definedName>
    <definedName name="____inv1">[3]PartsFlow!$D$42:$R$43</definedName>
    <definedName name="____inv10">[3]PartsFlow!$D$213:$R$214</definedName>
    <definedName name="____inv11">[3]PartsFlow!$D$232:$R$233</definedName>
    <definedName name="____inv12">[3]PartsFlow!$D$251:$R$252</definedName>
    <definedName name="____inv13">[3]PartsFlow!$D$270:$R$271</definedName>
    <definedName name="____inv14">[3]PartsFlow!$D$289:$R$290</definedName>
    <definedName name="____inv15">[3]PartsFlow!#REF!</definedName>
    <definedName name="____inv16">[3]PartsFlow!#REF!</definedName>
    <definedName name="____inv17">[3]PartsFlow!#REF!</definedName>
    <definedName name="____inv18">[3]PartsFlow!#REF!</definedName>
    <definedName name="____inv2">[3]PartsFlow!$D$61:$R$62</definedName>
    <definedName name="____inv3">[3]PartsFlow!$D$80:$R$81</definedName>
    <definedName name="____inv4">[3]PartsFlow!$D$99:$R$100</definedName>
    <definedName name="____inv5">[3]PartsFlow!$D$118:$R$119</definedName>
    <definedName name="____inv6">[3]PartsFlow!$D$137:$R$138</definedName>
    <definedName name="____inv7">[3]PartsFlow!$D$156:$R$157</definedName>
    <definedName name="____inv8">[3]PartsFlow!$D$175:$R$176</definedName>
    <definedName name="____inv9">[3]PartsFlow!$D$194:$R$195</definedName>
    <definedName name="____Jan04">[2]BS!#REF!</definedName>
    <definedName name="____Jan05">[2]BS!#REF!</definedName>
    <definedName name="____Jul04">[2]BS!#REF!</definedName>
    <definedName name="____Jul05">[2]BS!#REF!</definedName>
    <definedName name="____Jun04">[2]BS!#REF!</definedName>
    <definedName name="____Jun05">[2]BS!#REF!</definedName>
    <definedName name="____Mar04">[2]BS!#REF!</definedName>
    <definedName name="____Mar05">[2]BS!#REF!</definedName>
    <definedName name="____May04">[2]BS!#REF!</definedName>
    <definedName name="____May05">[2]BS!#REF!</definedName>
    <definedName name="____MMP2007">SUM('[1]Run-Cost Data'!$O$5:$S$5)</definedName>
    <definedName name="____MMP2008">SUM('[1]Run-Cost Data'!$O$6:$S$17)</definedName>
    <definedName name="____MMP2009">SUM('[1]Run-Cost Data'!$O$18:$S$29)</definedName>
    <definedName name="____MMP2010">SUM('[1]Run-Cost Data'!$O$30:$S$41)</definedName>
    <definedName name="____MMP2011">SUM('[1]Run-Cost Data'!$O$42:$S$53)</definedName>
    <definedName name="____MMP2012">SUM('[1]Run-Cost Data'!$O$54:$S$65)</definedName>
    <definedName name="____MMP2013">SUM('[1]Run-Cost Data'!$O$66:$S$77)</definedName>
    <definedName name="____MMP2014">SUM('[1]Run-Cost Data'!$O$78:$S$89)</definedName>
    <definedName name="____MMP2015">SUM('[1]Run-Cost Data'!$O$90:$S$101)</definedName>
    <definedName name="____MMP2016">SUM('[1]Run-Cost Data'!$O$102:$S$113)</definedName>
    <definedName name="____MMP2017">SUM('[1]Run-Cost Data'!$O$114:$S$125)</definedName>
    <definedName name="____MMP2018">SUM('[1]Run-Cost Data'!$O$126:$S$137)</definedName>
    <definedName name="____MMP2019">SUM('[1]Run-Cost Data'!$O$138:$S$149)</definedName>
    <definedName name="____MMP2020">SUM('[1]Run-Cost Data'!$O$150:$S$161)</definedName>
    <definedName name="____MMP2021">SUM('[1]Run-Cost Data'!$O$162:$S$173)</definedName>
    <definedName name="____MMP2022">SUM('[1]Run-Cost Data'!$O$174:$S$185)</definedName>
    <definedName name="____MMP2023">SUM('[1]Run-Cost Data'!$O$186:$S$197)</definedName>
    <definedName name="____MMP2024">SUM('[1]Run-Cost Data'!$O$198:$S$209)</definedName>
    <definedName name="____MMP2025">SUM('[1]Run-Cost Data'!$O$210:$S$221)</definedName>
    <definedName name="____MMP2026">SUM('[1]Run-Cost Data'!$O$222:$S$233)</definedName>
    <definedName name="____mwh2">#REF!</definedName>
    <definedName name="____Nov03">[2]BS!#REF!</definedName>
    <definedName name="____Nov04">[2]BS!#REF!</definedName>
    <definedName name="____Oct03">[2]BS!#REF!</definedName>
    <definedName name="____Oct04">[2]BS!#REF!</definedName>
    <definedName name="____PG1">#REF!</definedName>
    <definedName name="____RES2005">#REF!</definedName>
    <definedName name="____RI2">'[4]Rock Island 1'!#REF!</definedName>
    <definedName name="____Sep03">[2]BS!#REF!</definedName>
    <definedName name="____Sep04">[2]BS!#REF!</definedName>
    <definedName name="____Sep05">[2]BS!#REF!</definedName>
    <definedName name="___CSA2007">SUM('[1]Run-Cost Data'!$J$5:$N$5)</definedName>
    <definedName name="___CSA2008">SUM('[1]Run-Cost Data'!$J$6:$N$17)</definedName>
    <definedName name="___CSA2009">SUM('[1]Run-Cost Data'!$J$18:$N$29)</definedName>
    <definedName name="___CSA2010">SUM('[1]Run-Cost Data'!$J$30:$N$41)</definedName>
    <definedName name="___CSA2011">SUM('[1]Run-Cost Data'!$J$42:$N$53)</definedName>
    <definedName name="___CSA2012">SUM('[1]Run-Cost Data'!$J$54:$N$65)</definedName>
    <definedName name="___CSA2013">SUM('[1]Run-Cost Data'!$J$66:$N$77)</definedName>
    <definedName name="___CSA2014">SUM('[1]Run-Cost Data'!$J$78:$N$89)</definedName>
    <definedName name="___CSA2015">SUM('[1]Run-Cost Data'!$J$90:$N$101)</definedName>
    <definedName name="___CSA2016">SUM('[1]Run-Cost Data'!$J$102:$N$113)</definedName>
    <definedName name="___CSA2017">SUM('[1]Run-Cost Data'!$J$114:$N$125)</definedName>
    <definedName name="___CSA2018">SUM('[1]Run-Cost Data'!$J$126:$N$137)</definedName>
    <definedName name="___CSA2019">SUM('[1]Run-Cost Data'!$J$138:$N$149)</definedName>
    <definedName name="___CSA2020">SUM('[1]Run-Cost Data'!$J$150:$N$161)</definedName>
    <definedName name="___CSA2021">SUM('[1]Run-Cost Data'!$J$162:$N$173)</definedName>
    <definedName name="___CSA2022">SUM('[1]Run-Cost Data'!$J$174:$N$185)</definedName>
    <definedName name="___CSA2023">SUM('[1]Run-Cost Data'!$J$186:$N$197)</definedName>
    <definedName name="___CSA2024">SUM('[1]Run-Cost Data'!$J$198:$N$209)</definedName>
    <definedName name="___CSA2025">SUM('[1]Run-Cost Data'!$J$210:$N$221)</definedName>
    <definedName name="___CSA2026">SUM('[1]Run-Cost Data'!$J$222:$N$233)</definedName>
    <definedName name="___DAT1">#REF!</definedName>
    <definedName name="___DAT2">#REF!</definedName>
    <definedName name="___DAT3">#REF!</definedName>
    <definedName name="___DAT4">#REF!</definedName>
    <definedName name="___DAT5">#REF!</definedName>
    <definedName name="___Dec03">[2]BS!#REF!</definedName>
    <definedName name="___Dec04">[2]BS!#REF!</definedName>
    <definedName name="___DST2">#REF!</definedName>
    <definedName name="___Feb04">[2]BS!#REF!</definedName>
    <definedName name="___Feb05">[2]BS!#REF!</definedName>
    <definedName name="___inv1">[3]PartsFlow!$D$42:$R$43</definedName>
    <definedName name="___inv10">[3]PartsFlow!$D$213:$R$214</definedName>
    <definedName name="___inv11">[3]PartsFlow!$D$232:$R$233</definedName>
    <definedName name="___inv12">[3]PartsFlow!$D$251:$R$252</definedName>
    <definedName name="___inv13">[3]PartsFlow!$D$270:$R$271</definedName>
    <definedName name="___inv14">[3]PartsFlow!$D$289:$R$290</definedName>
    <definedName name="___inv15">[3]PartsFlow!#REF!</definedName>
    <definedName name="___inv16">[3]PartsFlow!#REF!</definedName>
    <definedName name="___inv17">[3]PartsFlow!#REF!</definedName>
    <definedName name="___inv18">[3]PartsFlow!#REF!</definedName>
    <definedName name="___inv2">[3]PartsFlow!$D$61:$R$62</definedName>
    <definedName name="___inv3">[3]PartsFlow!$D$80:$R$81</definedName>
    <definedName name="___inv4">[3]PartsFlow!$D$99:$R$100</definedName>
    <definedName name="___inv5">[3]PartsFlow!$D$118:$R$119</definedName>
    <definedName name="___inv6">[3]PartsFlow!$D$137:$R$138</definedName>
    <definedName name="___inv7">[3]PartsFlow!$D$156:$R$157</definedName>
    <definedName name="___inv8">[3]PartsFlow!$D$175:$R$176</definedName>
    <definedName name="___inv9">[3]PartsFlow!$D$194:$R$195</definedName>
    <definedName name="___Jan04">[2]BS!#REF!</definedName>
    <definedName name="___Jan05">[2]BS!#REF!</definedName>
    <definedName name="___Jul04">[2]BS!#REF!</definedName>
    <definedName name="___Jul05">[2]BS!#REF!</definedName>
    <definedName name="___Jun04">[2]BS!#REF!</definedName>
    <definedName name="___Jun05">[2]BS!#REF!</definedName>
    <definedName name="___Mar04">[2]BS!#REF!</definedName>
    <definedName name="___Mar05">[2]BS!#REF!</definedName>
    <definedName name="___May04">[2]BS!#REF!</definedName>
    <definedName name="___May05">[2]BS!#REF!</definedName>
    <definedName name="___MMP2007">SUM('[1]Run-Cost Data'!$O$5:$S$5)</definedName>
    <definedName name="___MMP2008">SUM('[1]Run-Cost Data'!$O$6:$S$17)</definedName>
    <definedName name="___MMP2009">SUM('[1]Run-Cost Data'!$O$18:$S$29)</definedName>
    <definedName name="___MMP2010">SUM('[1]Run-Cost Data'!$O$30:$S$41)</definedName>
    <definedName name="___MMP2011">SUM('[1]Run-Cost Data'!$O$42:$S$53)</definedName>
    <definedName name="___MMP2012">SUM('[1]Run-Cost Data'!$O$54:$S$65)</definedName>
    <definedName name="___MMP2013">SUM('[1]Run-Cost Data'!$O$66:$S$77)</definedName>
    <definedName name="___MMP2014">SUM('[1]Run-Cost Data'!$O$78:$S$89)</definedName>
    <definedName name="___MMP2015">SUM('[1]Run-Cost Data'!$O$90:$S$101)</definedName>
    <definedName name="___MMP2016">SUM('[1]Run-Cost Data'!$O$102:$S$113)</definedName>
    <definedName name="___MMP2017">SUM('[1]Run-Cost Data'!$O$114:$S$125)</definedName>
    <definedName name="___MMP2018">SUM('[1]Run-Cost Data'!$O$126:$S$137)</definedName>
    <definedName name="___MMP2019">SUM('[1]Run-Cost Data'!$O$138:$S$149)</definedName>
    <definedName name="___MMP2020">SUM('[1]Run-Cost Data'!$O$150:$S$161)</definedName>
    <definedName name="___MMP2021">SUM('[1]Run-Cost Data'!$O$162:$S$173)</definedName>
    <definedName name="___MMP2022">SUM('[1]Run-Cost Data'!$O$174:$S$185)</definedName>
    <definedName name="___MMP2023">SUM('[1]Run-Cost Data'!$O$186:$S$197)</definedName>
    <definedName name="___MMP2024">SUM('[1]Run-Cost Data'!$O$198:$S$209)</definedName>
    <definedName name="___MMP2025">SUM('[1]Run-Cost Data'!$O$210:$S$221)</definedName>
    <definedName name="___MMP2026">SUM('[1]Run-Cost Data'!$O$222:$S$233)</definedName>
    <definedName name="___mwh2">#REF!</definedName>
    <definedName name="___Nov03">[2]BS!#REF!</definedName>
    <definedName name="___Nov04">[2]BS!#REF!</definedName>
    <definedName name="___Oct03">[2]BS!#REF!</definedName>
    <definedName name="___Oct04">[2]BS!#REF!</definedName>
    <definedName name="___PG1">#REF!</definedName>
    <definedName name="___RES2005">#REF!</definedName>
    <definedName name="___RI2">'[4]Rock Island 1'!#REF!</definedName>
    <definedName name="___Sep03">[2]BS!#REF!</definedName>
    <definedName name="___Sep04">[2]BS!#REF!</definedName>
    <definedName name="___Sep05">[2]BS!#REF!</definedName>
    <definedName name="__123Graph_ECURRENT" hidden="1">[5]ConsolidatingPL!#REF!</definedName>
    <definedName name="__CSA2007">SUM('[1]Run-Cost Data'!$J$5:$N$5)</definedName>
    <definedName name="__CSA2008">SUM('[1]Run-Cost Data'!$J$6:$N$17)</definedName>
    <definedName name="__CSA2009">SUM('[1]Run-Cost Data'!$J$18:$N$29)</definedName>
    <definedName name="__CSA2010">SUM('[1]Run-Cost Data'!$J$30:$N$41)</definedName>
    <definedName name="__CSA2011">SUM('[1]Run-Cost Data'!$J$42:$N$53)</definedName>
    <definedName name="__CSA2012">SUM('[1]Run-Cost Data'!$J$54:$N$65)</definedName>
    <definedName name="__CSA2013">SUM('[1]Run-Cost Data'!$J$66:$N$77)</definedName>
    <definedName name="__CSA2014">SUM('[1]Run-Cost Data'!$J$78:$N$89)</definedName>
    <definedName name="__CSA2015">SUM('[1]Run-Cost Data'!$J$90:$N$101)</definedName>
    <definedName name="__CSA2016">SUM('[1]Run-Cost Data'!$J$102:$N$113)</definedName>
    <definedName name="__CSA2017">SUM('[1]Run-Cost Data'!$J$114:$N$125)</definedName>
    <definedName name="__CSA2018">SUM('[1]Run-Cost Data'!$J$126:$N$137)</definedName>
    <definedName name="__CSA2019">SUM('[1]Run-Cost Data'!$J$138:$N$149)</definedName>
    <definedName name="__CSA2020">SUM('[1]Run-Cost Data'!$J$150:$N$161)</definedName>
    <definedName name="__CSA2021">SUM('[1]Run-Cost Data'!$J$162:$N$173)</definedName>
    <definedName name="__CSA2022">SUM('[1]Run-Cost Data'!$J$174:$N$185)</definedName>
    <definedName name="__CSA2023">SUM('[1]Run-Cost Data'!$J$186:$N$197)</definedName>
    <definedName name="__CSA2024">SUM('[1]Run-Cost Data'!$J$198:$N$209)</definedName>
    <definedName name="__CSA2025">SUM('[1]Run-Cost Data'!$J$210:$N$221)</definedName>
    <definedName name="__CSA2026">SUM('[1]Run-Cost Data'!$J$222:$N$233)</definedName>
    <definedName name="__DAT1">#REF!</definedName>
    <definedName name="__DAT2">#REF!</definedName>
    <definedName name="__DAT3">#REF!</definedName>
    <definedName name="__DAT4">#REF!</definedName>
    <definedName name="__DAT5">#REF!</definedName>
    <definedName name="__Dec03">[2]BS!#REF!</definedName>
    <definedName name="__Dec04">[2]BS!#REF!</definedName>
    <definedName name="__DST2">#REF!</definedName>
    <definedName name="__Feb04">[2]BS!#REF!</definedName>
    <definedName name="__Feb05">[2]BS!#REF!</definedName>
    <definedName name="__inv1">[3]PartsFlow!$D$42:$R$43</definedName>
    <definedName name="__inv10">[3]PartsFlow!$D$213:$R$214</definedName>
    <definedName name="__inv11">[3]PartsFlow!$D$232:$R$233</definedName>
    <definedName name="__inv12">[3]PartsFlow!$D$251:$R$252</definedName>
    <definedName name="__inv13">[3]PartsFlow!$D$270:$R$271</definedName>
    <definedName name="__inv14">[3]PartsFlow!$D$289:$R$290</definedName>
    <definedName name="__inv15">[3]PartsFlow!#REF!</definedName>
    <definedName name="__inv16">[3]PartsFlow!#REF!</definedName>
    <definedName name="__inv17">[3]PartsFlow!#REF!</definedName>
    <definedName name="__inv18">[3]PartsFlow!#REF!</definedName>
    <definedName name="__inv2">[3]PartsFlow!$D$61:$R$62</definedName>
    <definedName name="__inv3">[3]PartsFlow!$D$80:$R$81</definedName>
    <definedName name="__inv4">[3]PartsFlow!$D$99:$R$100</definedName>
    <definedName name="__inv5">[3]PartsFlow!$D$118:$R$119</definedName>
    <definedName name="__inv6">[3]PartsFlow!$D$137:$R$138</definedName>
    <definedName name="__inv7">[3]PartsFlow!$D$156:$R$157</definedName>
    <definedName name="__inv8">[3]PartsFlow!$D$175:$R$176</definedName>
    <definedName name="__inv9">[3]PartsFlow!$D$194:$R$195</definedName>
    <definedName name="__Jan04">[2]BS!#REF!</definedName>
    <definedName name="__Jan05">[2]BS!#REF!</definedName>
    <definedName name="__Jul04">[2]BS!#REF!</definedName>
    <definedName name="__Jul05">[2]BS!#REF!</definedName>
    <definedName name="__Jun04">[2]BS!#REF!</definedName>
    <definedName name="__Jun05">[2]BS!#REF!</definedName>
    <definedName name="__Mar04">[2]BS!#REF!</definedName>
    <definedName name="__Mar05">[2]BS!#REF!</definedName>
    <definedName name="__May04">[2]BS!#REF!</definedName>
    <definedName name="__May05">[2]BS!#REF!</definedName>
    <definedName name="__MMP2007">SUM('[1]Run-Cost Data'!$O$5:$S$5)</definedName>
    <definedName name="__MMP2008">SUM('[1]Run-Cost Data'!$O$6:$S$17)</definedName>
    <definedName name="__MMP2009">SUM('[1]Run-Cost Data'!$O$18:$S$29)</definedName>
    <definedName name="__MMP2010">SUM('[1]Run-Cost Data'!$O$30:$S$41)</definedName>
    <definedName name="__MMP2011">SUM('[1]Run-Cost Data'!$O$42:$S$53)</definedName>
    <definedName name="__MMP2012">SUM('[1]Run-Cost Data'!$O$54:$S$65)</definedName>
    <definedName name="__MMP2013">SUM('[1]Run-Cost Data'!$O$66:$S$77)</definedName>
    <definedName name="__MMP2014">SUM('[1]Run-Cost Data'!$O$78:$S$89)</definedName>
    <definedName name="__MMP2015">SUM('[1]Run-Cost Data'!$O$90:$S$101)</definedName>
    <definedName name="__MMP2016">SUM('[1]Run-Cost Data'!$O$102:$S$113)</definedName>
    <definedName name="__MMP2017">SUM('[1]Run-Cost Data'!$O$114:$S$125)</definedName>
    <definedName name="__MMP2018">SUM('[1]Run-Cost Data'!$O$126:$S$137)</definedName>
    <definedName name="__MMP2019">SUM('[1]Run-Cost Data'!$O$138:$S$149)</definedName>
    <definedName name="__MMP2020">SUM('[1]Run-Cost Data'!$O$150:$S$161)</definedName>
    <definedName name="__MMP2021">SUM('[1]Run-Cost Data'!$O$162:$S$173)</definedName>
    <definedName name="__MMP2022">SUM('[1]Run-Cost Data'!$O$174:$S$185)</definedName>
    <definedName name="__MMP2023">SUM('[1]Run-Cost Data'!$O$186:$S$197)</definedName>
    <definedName name="__MMP2024">SUM('[1]Run-Cost Data'!$O$198:$S$209)</definedName>
    <definedName name="__MMP2025">SUM('[1]Run-Cost Data'!$O$210:$S$221)</definedName>
    <definedName name="__MMP2026">SUM('[1]Run-Cost Data'!$O$222:$S$233)</definedName>
    <definedName name="__mwh2">#REF!</definedName>
    <definedName name="__Nov03">[2]BS!#REF!</definedName>
    <definedName name="__Nov04">[2]BS!#REF!</definedName>
    <definedName name="__Oct03">[2]BS!#REF!</definedName>
    <definedName name="__Oct04">[2]BS!#REF!</definedName>
    <definedName name="__PG1">#REF!</definedName>
    <definedName name="__RES2005">#REF!</definedName>
    <definedName name="__RI2">'[4]Rock Island 1'!#REF!</definedName>
    <definedName name="__Sep03">[2]BS!#REF!</definedName>
    <definedName name="__Sep04">[2]BS!#REF!</definedName>
    <definedName name="__Sep05">[2]BS!#REF!</definedName>
    <definedName name="_ASD2">#REF!</definedName>
    <definedName name="_CSA2007">SUM('[1]Run-Cost Data'!$J$5:$N$5)</definedName>
    <definedName name="_CSA2008">SUM('[1]Run-Cost Data'!$J$6:$N$17)</definedName>
    <definedName name="_CSA2009">SUM('[1]Run-Cost Data'!$J$18:$N$29)</definedName>
    <definedName name="_CSA2010">SUM('[1]Run-Cost Data'!$J$30:$N$41)</definedName>
    <definedName name="_CSA2011">SUM('[1]Run-Cost Data'!$J$42:$N$53)</definedName>
    <definedName name="_CSA2012">SUM('[1]Run-Cost Data'!$J$54:$N$65)</definedName>
    <definedName name="_CSA2013">SUM('[1]Run-Cost Data'!$J$66:$N$77)</definedName>
    <definedName name="_CSA2014">SUM('[1]Run-Cost Data'!$J$78:$N$89)</definedName>
    <definedName name="_CSA2015">SUM('[1]Run-Cost Data'!$J$90:$N$101)</definedName>
    <definedName name="_CSA2016">SUM('[1]Run-Cost Data'!$J$102:$N$113)</definedName>
    <definedName name="_CSA2017">SUM('[1]Run-Cost Data'!$J$114:$N$125)</definedName>
    <definedName name="_CSA2018">SUM('[1]Run-Cost Data'!$J$126:$N$137)</definedName>
    <definedName name="_CSA2019">SUM('[1]Run-Cost Data'!$J$138:$N$149)</definedName>
    <definedName name="_CSA2020">SUM('[1]Run-Cost Data'!$J$150:$N$161)</definedName>
    <definedName name="_CSA2021">SUM('[1]Run-Cost Data'!$J$162:$N$173)</definedName>
    <definedName name="_CSA2022">SUM('[1]Run-Cost Data'!$J$174:$N$185)</definedName>
    <definedName name="_CSA2023">SUM('[1]Run-Cost Data'!$J$186:$N$197)</definedName>
    <definedName name="_CSA2024">SUM('[1]Run-Cost Data'!$J$198:$N$209)</definedName>
    <definedName name="_CSA2025">SUM('[1]Run-Cost Data'!$J$210:$N$221)</definedName>
    <definedName name="_CSA2026">SUM('[1]Run-Cost Data'!$J$222:$N$233)</definedName>
    <definedName name="_DAT1">#REF!</definedName>
    <definedName name="_DAT2">#REF!</definedName>
    <definedName name="_DAT3">#REF!</definedName>
    <definedName name="_DAT4">#REF!</definedName>
    <definedName name="_DAT5">#REF!</definedName>
    <definedName name="_Dec03">[2]BS!#REF!</definedName>
    <definedName name="_Dec04">[2]BS!#REF!</definedName>
    <definedName name="_DST2">#REF!</definedName>
    <definedName name="_Feb04">[2]BS!#REF!</definedName>
    <definedName name="_Feb05">[2]BS!#REF!</definedName>
    <definedName name="_Fill" hidden="1">#REF!</definedName>
    <definedName name="_inv1">[3]PartsFlow!$D$42:$R$43</definedName>
    <definedName name="_inv10">[3]PartsFlow!$D$213:$R$214</definedName>
    <definedName name="_inv11">[3]PartsFlow!$D$232:$R$233</definedName>
    <definedName name="_inv12">[3]PartsFlow!$D$251:$R$252</definedName>
    <definedName name="_inv13">[3]PartsFlow!$D$270:$R$271</definedName>
    <definedName name="_inv14">[3]PartsFlow!$D$289:$R$290</definedName>
    <definedName name="_inv15">[3]PartsFlow!#REF!</definedName>
    <definedName name="_inv16">[3]PartsFlow!#REF!</definedName>
    <definedName name="_inv17">[3]PartsFlow!#REF!</definedName>
    <definedName name="_inv18">[3]PartsFlow!#REF!</definedName>
    <definedName name="_inv2">[3]PartsFlow!$D$61:$R$62</definedName>
    <definedName name="_inv3">[3]PartsFlow!$D$80:$R$81</definedName>
    <definedName name="_inv4">[3]PartsFlow!$D$99:$R$100</definedName>
    <definedName name="_inv5">[3]PartsFlow!$D$118:$R$119</definedName>
    <definedName name="_inv6">[3]PartsFlow!$D$137:$R$138</definedName>
    <definedName name="_inv7">[3]PartsFlow!$D$156:$R$157</definedName>
    <definedName name="_inv8">[3]PartsFlow!$D$175:$R$176</definedName>
    <definedName name="_inv9">[3]PartsFlow!$D$194:$R$195</definedName>
    <definedName name="_Jan04">[2]BS!#REF!</definedName>
    <definedName name="_Jan05">[2]BS!#REF!</definedName>
    <definedName name="_Jul04">[2]BS!#REF!</definedName>
    <definedName name="_Jul05">[2]BS!#REF!</definedName>
    <definedName name="_Jun04">[2]BS!#REF!</definedName>
    <definedName name="_Jun05">[2]BS!#REF!</definedName>
    <definedName name="_Mar04">[2]BS!#REF!</definedName>
    <definedName name="_Mar05">[2]BS!#REF!</definedName>
    <definedName name="_May04">[2]BS!#REF!</definedName>
    <definedName name="_May05">[2]BS!#REF!</definedName>
    <definedName name="_MMP2007">SUM('[1]Run-Cost Data'!$O$5:$S$5)</definedName>
    <definedName name="_MMP2008">SUM('[1]Run-Cost Data'!$O$6:$S$17)</definedName>
    <definedName name="_MMP2009">SUM('[1]Run-Cost Data'!$O$18:$S$29)</definedName>
    <definedName name="_MMP2010">SUM('[1]Run-Cost Data'!$O$30:$S$41)</definedName>
    <definedName name="_MMP2011">SUM('[1]Run-Cost Data'!$O$42:$S$53)</definedName>
    <definedName name="_MMP2012">SUM('[1]Run-Cost Data'!$O$54:$S$65)</definedName>
    <definedName name="_MMP2013">SUM('[1]Run-Cost Data'!$O$66:$S$77)</definedName>
    <definedName name="_MMP2014">SUM('[1]Run-Cost Data'!$O$78:$S$89)</definedName>
    <definedName name="_MMP2015">SUM('[1]Run-Cost Data'!$O$90:$S$101)</definedName>
    <definedName name="_MMP2016">SUM('[1]Run-Cost Data'!$O$102:$S$113)</definedName>
    <definedName name="_MMP2017">SUM('[1]Run-Cost Data'!$O$114:$S$125)</definedName>
    <definedName name="_MMP2018">SUM('[1]Run-Cost Data'!$O$126:$S$137)</definedName>
    <definedName name="_MMP2019">SUM('[1]Run-Cost Data'!$O$138:$S$149)</definedName>
    <definedName name="_MMP2020">SUM('[1]Run-Cost Data'!$O$150:$S$161)</definedName>
    <definedName name="_MMP2021">SUM('[1]Run-Cost Data'!$O$162:$S$173)</definedName>
    <definedName name="_MMP2022">SUM('[1]Run-Cost Data'!$O$174:$S$185)</definedName>
    <definedName name="_MMP2023">SUM('[1]Run-Cost Data'!$O$186:$S$197)</definedName>
    <definedName name="_MMP2024">SUM('[1]Run-Cost Data'!$O$198:$S$209)</definedName>
    <definedName name="_MMP2025">SUM('[1]Run-Cost Data'!$O$210:$S$221)</definedName>
    <definedName name="_MMP2026">SUM('[1]Run-Cost Data'!$O$222:$S$233)</definedName>
    <definedName name="_mwh2">#REF!</definedName>
    <definedName name="_Nov03">[2]BS!#REF!</definedName>
    <definedName name="_Nov04">[2]BS!#REF!</definedName>
    <definedName name="_Oct03">[2]BS!#REF!</definedName>
    <definedName name="_Oct04">[2]BS!#REF!</definedName>
    <definedName name="_Order1" hidden="1">255</definedName>
    <definedName name="_Order2" hidden="1">255</definedName>
    <definedName name="_PG1">#REF!</definedName>
    <definedName name="_RES2005">#REF!</definedName>
    <definedName name="_RI2">'[4]Rock Island 1'!#REF!</definedName>
    <definedName name="_Sep03">[2]BS!#REF!</definedName>
    <definedName name="_Sep04">[2]BS!#REF!</definedName>
    <definedName name="_Sep05">[2]BS!#REF!</definedName>
    <definedName name="_www1" hidden="1">{#N/A,#N/A,FALSE,"schA"}</definedName>
    <definedName name="AccessDatabase" hidden="1">"I:\COMTREL\FINICLE\TradeSummary.mdb"</definedName>
    <definedName name="ActualType">#REF!</definedName>
    <definedName name="adj_rev_temp">[6]Sheet1!#REF!</definedName>
    <definedName name="amort_exp">[6]Sheet1!#REF!</definedName>
    <definedName name="Apr_94">#REF!</definedName>
    <definedName name="Apr_95">#REF!</definedName>
    <definedName name="Apr_96">#REF!</definedName>
    <definedName name="Apr_97">#REF!</definedName>
    <definedName name="AS_OF_DATE">#REF!</definedName>
    <definedName name="ASD">#REF!</definedName>
    <definedName name="asofdate">#REF!</definedName>
    <definedName name="Aug_94">#REF!</definedName>
    <definedName name="Aug_95">#REF!</definedName>
    <definedName name="Aug_96">#REF!</definedName>
    <definedName name="Aug_97">#REF!</definedName>
    <definedName name="b" hidden="1">{#N/A,#N/A,FALSE,"Coversheet";#N/A,#N/A,FALSE,"QA"}</definedName>
    <definedName name="balsh1stqtr97">[0]!balsh1stqtr97</definedName>
    <definedName name="balshet2ndqtr">[0]!balshet2ndqtr</definedName>
    <definedName name="BB">[6]Sheet1!#REF!</definedName>
    <definedName name="BBB">[6]Sheet1!#REF!</definedName>
    <definedName name="benrate">'[7]#REF'!$B$7</definedName>
    <definedName name="BOPCosts">'[8]Assumptions Project XYZ'!$C$5</definedName>
    <definedName name="brdepr">#REF!</definedName>
    <definedName name="breval">#REF!</definedName>
    <definedName name="brfin">#REF!</definedName>
    <definedName name="briacst">#REF!</definedName>
    <definedName name="briact">#REF!</definedName>
    <definedName name="briash">#REF!</definedName>
    <definedName name="bricum">#REF!</definedName>
    <definedName name="brimo">#REF!</definedName>
    <definedName name="brimw">#REF!</definedName>
    <definedName name="brirev">#REF!</definedName>
    <definedName name="brisust">#REF!</definedName>
    <definedName name="briytd">#REF!</definedName>
    <definedName name="broinc">#REF!</definedName>
    <definedName name="bromfuel">#REF!</definedName>
    <definedName name="brshex">#REF!</definedName>
    <definedName name="BUDGET_YEAR">[9]Distributors!$G$2</definedName>
    <definedName name="Budget1997">[10]!Budget1997</definedName>
    <definedName name="bun">#REF!</definedName>
    <definedName name="BusiLineexp">[10]!BusiLineexp</definedName>
    <definedName name="BUV">#REF!</definedName>
    <definedName name="CAP_MW">#REF!</definedName>
    <definedName name="capandrates">[10]!capandrates</definedName>
    <definedName name="CapEx_Total">'[11]Budget-Updated'!$B$44</definedName>
    <definedName name="CATEGORY_HEADER">[9]Distributors!$B$3</definedName>
    <definedName name="CBWorkbookPriority" hidden="1">-2060790043</definedName>
    <definedName name="Choices_Wrapper">[10]!Choices_Wrapper</definedName>
    <definedName name="ClosingDate">'[11]General Inputs'!$E$4</definedName>
    <definedName name="Coal_Prices">[12]Summary!$A$49</definedName>
    <definedName name="cod">#REF!</definedName>
    <definedName name="COLHOUSE">[13]model!#REF!</definedName>
    <definedName name="COLXFER">[13]model!#REF!</definedName>
    <definedName name="CombWC_LineItem">[2]BS!#REF!</definedName>
    <definedName name="COMGENLIAB">'[14]15'!$B$24</definedName>
    <definedName name="COMM_L_MONTHS">[9]Distributors!$A$3</definedName>
    <definedName name="common">#REF!</definedName>
    <definedName name="Common_Lbr12">#REF!</definedName>
    <definedName name="Common_Lbr34">#REF!</definedName>
    <definedName name="Common_TB12">#REF!</definedName>
    <definedName name="Common_TB34">#REF!</definedName>
    <definedName name="Common12">#REF!</definedName>
    <definedName name="Common34">#REF!</definedName>
    <definedName name="Commoncost">[15]Sheet2!$B$12</definedName>
    <definedName name="Commoncost1">[15]Sheet2!$C$12</definedName>
    <definedName name="cono_yes">[6]Sheet1!#REF!</definedName>
    <definedName name="constructcont">#REF!</definedName>
    <definedName name="ContractDate">'[16]Dispatch Cases'!#REF!</definedName>
    <definedName name="ConversionFactor">[17]Assumptions!$I$65</definedName>
    <definedName name="CONVFACT">[13]model!#REF!</definedName>
    <definedName name="CopyPaste_Formula_for_Power">#REF!</definedName>
    <definedName name="CopyPaste_Value_Gas">#REF!</definedName>
    <definedName name="Costdebt">#REF!</definedName>
    <definedName name="costeq">#REF!</definedName>
    <definedName name="costofequit">#REF!</definedName>
    <definedName name="costpref">#REF!</definedName>
    <definedName name="CPI">'[18]Maint Schedule and Costs'!$B$3</definedName>
    <definedName name="Create_Easton_Cost_Report">[12]!Create_Easton_Cost_Report</definedName>
    <definedName name="Credit_Toggle">#REF!</definedName>
    <definedName name="CreditTable">#REF!</definedName>
    <definedName name="crit">#REF!</definedName>
    <definedName name="CSIssue">#REF!</definedName>
    <definedName name="cspe_wkly_vect_input">#REF!</definedName>
    <definedName name="ctacst">#REF!</definedName>
    <definedName name="ctact">#REF!</definedName>
    <definedName name="ctash">#REF!</definedName>
    <definedName name="ctgcum">#REF!</definedName>
    <definedName name="ctgmo">#REF!</definedName>
    <definedName name="ctgmw">#REF!</definedName>
    <definedName name="ctrev">#REF!</definedName>
    <definedName name="ctsust">#REF!</definedName>
    <definedName name="ctypedropdown">[3]PartsDataTable!$F$2:$F$9</definedName>
    <definedName name="ctypeselect">[3]PartsDataTable!$H$1</definedName>
    <definedName name="ctypestart">[3]PartsDataTable!$G$1</definedName>
    <definedName name="ctytd">#REF!</definedName>
    <definedName name="CurveNumbers">'[19]Forward Curves'!#REF!</definedName>
    <definedName name="CustomerData">'[3]Customer Data'!$A$1</definedName>
    <definedName name="D">#REF!</definedName>
    <definedName name="data">[20]log!$A$2:$D$512</definedName>
    <definedName name="DATA___ADJP1">#REF!</definedName>
    <definedName name="DataEntry_for_Power">#REF!</definedName>
    <definedName name="datastart">[3]PartsDataTable!$P$1</definedName>
    <definedName name="Date">#REF!</definedName>
    <definedName name="date_lookup">[21]Sheet1!$B$3:$C$182</definedName>
    <definedName name="daveisroyescal">#REF!</definedName>
    <definedName name="daviesroyprice">#REF!</definedName>
    <definedName name="day_to_day_change">#REF!</definedName>
    <definedName name="Debt">[15]Sheet3!$B$2</definedName>
    <definedName name="Debtcost">[15]Sheet2!$B$10</definedName>
    <definedName name="Debtcost1">[15]Sheet2!$C$10</definedName>
    <definedName name="debtforce">#REF!</definedName>
    <definedName name="DebtPerc">#REF!</definedName>
    <definedName name="Dec_94">#REF!</definedName>
    <definedName name="Dec_95">#REF!</definedName>
    <definedName name="Dec_96">#REF!</definedName>
    <definedName name="Dec_97">#REF!</definedName>
    <definedName name="Dec03AMA">[2]BS!#REF!</definedName>
    <definedName name="Dec04AMA">[2]BS!#REF!</definedName>
    <definedName name="DECDATA?">#REF!</definedName>
    <definedName name="decomm_a">[6]Sheet1!#REF!</definedName>
    <definedName name="decomm_b">[6]Sheet1!#REF!</definedName>
    <definedName name="def_tax_adder">[6]Sheet1!#REF!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1" hidden="1">{#N/A,#N/A,FALSE,"Coversheet";#N/A,#N/A,FALSE,"QA"}</definedName>
    <definedName name="Delete21" hidden="1">{#N/A,#N/A,FALSE,"Coversheet";#N/A,#N/A,FALSE,"QA"}</definedName>
    <definedName name="Depreciation">[10]!Depreciation</definedName>
    <definedName name="DetailData">#REF!</definedName>
    <definedName name="devfee">#REF!</definedName>
    <definedName name="DF_HeatRate">[17]Assumptions!$L$23</definedName>
    <definedName name="DFIT" hidden="1">{#N/A,#N/A,FALSE,"Coversheet";#N/A,#N/A,FALSE,"QA"}</definedName>
    <definedName name="Disc">'[16]Debt Amortization'!#REF!</definedName>
    <definedName name="Discount_for_Revenue_Reqmt">'[22]Assumptions of Purchase'!$B$45</definedName>
    <definedName name="Disp_Dol">#REF!</definedName>
    <definedName name="Disp_MWH">#REF!</definedName>
    <definedName name="DISTRIBUTORS">#REF!</definedName>
    <definedName name="DivRate">#REF!</definedName>
    <definedName name="DJE">#REF!</definedName>
    <definedName name="DOCKET">#REF!</definedName>
    <definedName name="drate_nuc">[6]Sheet1!#REF!</definedName>
    <definedName name="drate_oth_new">[6]Sheet1!#REF!</definedName>
    <definedName name="duration">'[3]Customer Data'!$F$12</definedName>
    <definedName name="DurPTC">#REF!</definedName>
    <definedName name="Electp1">#REF!</definedName>
    <definedName name="Electp2">#REF!</definedName>
    <definedName name="Electric_Prices">'[23]Monthly Price Summary'!$B$4:$E$27</definedName>
    <definedName name="ElecWC_LineItems">[2]BS!#REF!</definedName>
    <definedName name="ElRBLine">[2]BS!#REF!</definedName>
    <definedName name="emc797act">[10]!emc797act</definedName>
    <definedName name="EMC797sum">[10]!EMC797sum</definedName>
    <definedName name="EMC97budget">[10]!EMC97budget</definedName>
    <definedName name="EMCeva2ndqtr">[10]!EMCeva2ndqtr</definedName>
    <definedName name="emissallo">[10]!emissallo</definedName>
    <definedName name="emp_ann_pct">[6]Sheet1!#REF!</definedName>
    <definedName name="EndDate">[24]Assumptions!$C$11</definedName>
    <definedName name="endptcyr">#REF!</definedName>
    <definedName name="ener_lp4">[6]Sheet1!#REF!</definedName>
    <definedName name="ener_lp5">[6]Sheet1!#REF!</definedName>
    <definedName name="ener_oth">[6]Sheet1!#REF!</definedName>
    <definedName name="ener_res">[6]Sheet1!#REF!</definedName>
    <definedName name="enercost">[6]Sheet1!#REF!</definedName>
    <definedName name="EnforceLeadTime">'[3]Customer Data'!$I$127</definedName>
    <definedName name="enxco2005">#REF!</definedName>
    <definedName name="enxcoescal">#REF!</definedName>
    <definedName name="enxcoownperc">#REF!</definedName>
    <definedName name="epcfee">#REF!</definedName>
    <definedName name="eq_employees">[6]Sheet1!#REF!</definedName>
    <definedName name="equitperc">#REF!</definedName>
    <definedName name="EquityPerc">#REF!</definedName>
    <definedName name="estrateRES">#REF!</definedName>
    <definedName name="ExpirationDate">[3]PartsDataTable!$E$14</definedName>
    <definedName name="ext_funds">[6]Sheet1!#REF!</definedName>
    <definedName name="f_needs">[6]Sheet1!#REF!</definedName>
    <definedName name="f_sources">[6]Sheet1!#REF!</definedName>
    <definedName name="fas_106_ret">[6]Sheet1!#REF!</definedName>
    <definedName name="Feb_94">#REF!</definedName>
    <definedName name="Feb_95">#REF!</definedName>
    <definedName name="Feb_96">#REF!</definedName>
    <definedName name="Feb_97">#REF!</definedName>
    <definedName name="Feb03AMA">'[25]BS C&amp;L'!#REF!</definedName>
    <definedName name="Feb04AMA">[2]BS!#REF!</definedName>
    <definedName name="Feb05AMA">[2]BS!#REF!</definedName>
    <definedName name="FEBDATA?">#REF!</definedName>
    <definedName name="Fed_Cap_Tax">[26]Inputs!$E$112</definedName>
    <definedName name="FedTaxRate">[27]Assumptions!$C$33</definedName>
    <definedName name="FERCRATE">'[28]General Inputs'!$P$46</definedName>
    <definedName name="FFHAtClosing">'[29]General Inputs'!$E$14</definedName>
    <definedName name="Field_Names">[12]MC1!$V$3</definedName>
    <definedName name="FIELDCHRG">[13]model!#REF!</definedName>
    <definedName name="fincosts">[10]!fincosts</definedName>
    <definedName name="firstptcyr">#REF!</definedName>
    <definedName name="FirstTurbine">[3]PartsFlow!$B$9</definedName>
    <definedName name="firstyearmonths">#REF!</definedName>
    <definedName name="FIT">'[30]General Inputs'!$D$46</definedName>
    <definedName name="FITRate">#REF!</definedName>
    <definedName name="fixedtrans">#REF!</definedName>
    <definedName name="FlexPlanCapacity">[31]Menu!$B$13</definedName>
    <definedName name="flowchart">[10]!flowchart</definedName>
    <definedName name="Forecast">#REF!</definedName>
    <definedName name="fpldebt">#REF!</definedName>
    <definedName name="FPLequit">#REF!</definedName>
    <definedName name="Fuel">#REF!</definedName>
    <definedName name="fuel_ferc">[6]Sheet1!#REF!</definedName>
    <definedName name="fuel_lp4">[6]Sheet1!#REF!</definedName>
    <definedName name="fuel_lp5">[6]Sheet1!#REF!</definedName>
    <definedName name="fuel_oth">[6]Sheet1!#REF!</definedName>
    <definedName name="fuel_puc">[6]Sheet1!#REF!</definedName>
    <definedName name="fuel_res">[6]Sheet1!#REF!</definedName>
    <definedName name="fuel_ugi">[6]Sheet1!#REF!</definedName>
    <definedName name="Fuel_Unit">[12]MC1!$V$4:$AG$11</definedName>
    <definedName name="Fuelexp">[10]!Fuelexp</definedName>
    <definedName name="Gas_Prices">[12]Summary!$A$142</definedName>
    <definedName name="GasRBLine">[2]BS!#REF!</definedName>
    <definedName name="GasWC_LineItem">[2]BS!#REF!</definedName>
    <definedName name="GDPIP">#REF!</definedName>
    <definedName name="GEData">'[3]GE Data'!$A$1</definedName>
    <definedName name="gen_emp_red">[6]Sheet1!#REF!</definedName>
    <definedName name="GeoDate">'[16]Dispatch Cases'!#REF!</definedName>
    <definedName name="GEOpSpare">'[3]GE Data'!$F$67</definedName>
    <definedName name="ghr12_rate_up">[6]Sheet1!#REF!</definedName>
    <definedName name="ghr66_rate_up">[6]Sheet1!#REF!</definedName>
    <definedName name="ghsl_rate_up">[6]Sheet1!#REF!</definedName>
    <definedName name="ghugi_rate_up">[6]Sheet1!#REF!</definedName>
    <definedName name="gpdip">#REF!</definedName>
    <definedName name="GrifCallData">#REF!</definedName>
    <definedName name="GrifDuctData">#REF!</definedName>
    <definedName name="GrifGenData">#REF!</definedName>
    <definedName name="grtax">#REF!</definedName>
    <definedName name="gtformat1">'[3]Customer Data'!$B$57</definedName>
    <definedName name="gtformat2">'[3]Customer Data'!$B$153</definedName>
    <definedName name="gtformat3">'[3]Customer Data'!$B$175</definedName>
    <definedName name="gtinv1">'[3]Customer Data'!$B$161</definedName>
    <definedName name="gtinv2">'[3]Customer Data'!$B$183</definedName>
    <definedName name="gtnumber">'[3]Customer Data'!$F$13</definedName>
    <definedName name="HEADER2">#REF!</definedName>
    <definedName name="Heatrate_DF">'[29]General Inputs'!$E$12</definedName>
    <definedName name="Heatrate_Primary">'[29]General Inputs'!$E$11</definedName>
    <definedName name="hhcum">#REF!</definedName>
    <definedName name="hhmo">#REF!</definedName>
    <definedName name="hhmw">#REF!</definedName>
    <definedName name="hhydact">#REF!</definedName>
    <definedName name="hhytd">#REF!</definedName>
    <definedName name="hltacst">#REF!</definedName>
    <definedName name="hltact">#REF!</definedName>
    <definedName name="hltash">#REF!</definedName>
    <definedName name="hltcum">#REF!</definedName>
    <definedName name="hltmo">#REF!</definedName>
    <definedName name="hltmw">#REF!</definedName>
    <definedName name="hltrev">#REF!</definedName>
    <definedName name="hltsust">#REF!</definedName>
    <definedName name="hltytd">#REF!</definedName>
    <definedName name="holidays">#REF!</definedName>
    <definedName name="HoursInServiceAtClosing">'[29]General Inputs'!$E$15</definedName>
    <definedName name="hydacst">#REF!</definedName>
    <definedName name="hydash">#REF!</definedName>
    <definedName name="hydrev">#REF!</definedName>
    <definedName name="HydroCap">#REF!</definedName>
    <definedName name="HydroGen">[16]Dispatch!#REF!</definedName>
    <definedName name="hydsust">#REF!</definedName>
    <definedName name="IDCRATE">#REF!</definedName>
    <definedName name="IDN">#REF!</definedName>
    <definedName name="INCSTMT">#REF!</definedName>
    <definedName name="inctaxrate">0.4</definedName>
    <definedName name="indytd">#REF!</definedName>
    <definedName name="inflat">#REF!</definedName>
    <definedName name="inflatCERA">#REF!</definedName>
    <definedName name="inflation">#REF!</definedName>
    <definedName name="Inflation_rate">#REF!</definedName>
    <definedName name="inflation1">#REF!</definedName>
    <definedName name="INGRID">'[32]RI1 55 - 97B'!#REF!</definedName>
    <definedName name="init_book_depr">[6]Sheet1!#REF!</definedName>
    <definedName name="Initial_Spare_Parts">[29]CapEx!$B$6</definedName>
    <definedName name="initialcol">[3]PartsFlow!$D$7</definedName>
    <definedName name="INT">#REF!</definedName>
    <definedName name="int_real">[6]Sheet1!#REF!</definedName>
    <definedName name="IntervalCI">'[3]Customer Data'!$F$48</definedName>
    <definedName name="intervaldatastart">[3]PartsDataTable!$I$266</definedName>
    <definedName name="IntervalHGP">'[3]Customer Data'!$F$49</definedName>
    <definedName name="IntervalMI">'[3]Customer Data'!$F$50</definedName>
    <definedName name="INTRESEXCH">[33]Sheet1!$AG$1</definedName>
    <definedName name="InvAnchor1">'[3]Customer Data'!$B$162</definedName>
    <definedName name="InvAnchor2">'[3]Customer Data'!$B$184</definedName>
    <definedName name="invpedigree1">'[3]Customer Data'!$C$162:$I$169</definedName>
    <definedName name="invpedigree2">'[3]Customer Data'!$C$184:$H$191</definedName>
    <definedName name="Jan_94">#REF!</definedName>
    <definedName name="Jan_95">#REF!</definedName>
    <definedName name="Jan_96">#REF!</definedName>
    <definedName name="Jan_97">#REF!</definedName>
    <definedName name="Jan03AMA">'[25]BS C&amp;L'!#REF!</definedName>
    <definedName name="Jan04AMA">[2]BS!#REF!</definedName>
    <definedName name="Jan05AMA">[2]BS!#REF!</definedName>
    <definedName name="JANDATA?">#REF!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PosData">#REF!</definedName>
    <definedName name="Jul_94">#REF!</definedName>
    <definedName name="Jul_95">#REF!</definedName>
    <definedName name="Jul_96">#REF!</definedName>
    <definedName name="Jul_97">#REF!</definedName>
    <definedName name="Jul03AMA">'[25]BS C&amp;L'!#REF!</definedName>
    <definedName name="Jul04AMA">[2]BS!#REF!</definedName>
    <definedName name="Jul05AMA">[2]BS!#REF!</definedName>
    <definedName name="julcf">#REF!</definedName>
    <definedName name="julcost">#REF!</definedName>
    <definedName name="JULDATA?">#REF!</definedName>
    <definedName name="Jun_94">#REF!</definedName>
    <definedName name="Jun_95">#REF!</definedName>
    <definedName name="Jun_96">#REF!</definedName>
    <definedName name="Jun_97">#REF!</definedName>
    <definedName name="Jun03AMA">'[25]BS C&amp;L'!#REF!</definedName>
    <definedName name="Jun04AMA">[2]BS!#REF!</definedName>
    <definedName name="Jun05AMA">[2]BS!#REF!</definedName>
    <definedName name="JUNDATA?">#REF!</definedName>
    <definedName name="KickOffDate">#REF!</definedName>
    <definedName name="Land">'[8]Assumptions Project XYZ'!$C$3</definedName>
    <definedName name="LATEPAY">[33]Sheet1!$E$3:$E$25</definedName>
    <definedName name="Lease_total">'[4]NIM Summary'!#REF!</definedName>
    <definedName name="Legal">[3]Legal!$A$1</definedName>
    <definedName name="LevelizedCost">#REF!</definedName>
    <definedName name="Line_10">#REF!</definedName>
    <definedName name="Line_11">#REF!</definedName>
    <definedName name="Line_12">#REF!</definedName>
    <definedName name="line_14">#REF!</definedName>
    <definedName name="Line_15">#REF!</definedName>
    <definedName name="Line_19">#REF!</definedName>
    <definedName name="Line_22">#REF!</definedName>
    <definedName name="Line_23">#REF!</definedName>
    <definedName name="Line_25">#REF!</definedName>
    <definedName name="LoadArray">'[34]Load Source Data'!$C$78:$X$89</definedName>
    <definedName name="LoadGrowthAdder">#REF!</definedName>
    <definedName name="LTSACoverage">'[29]General Inputs'!$I$7</definedName>
    <definedName name="m">#REF!</definedName>
    <definedName name="Macro1">[10]!Macro1</definedName>
    <definedName name="macro2">[10]!macro2</definedName>
    <definedName name="MaintBasis">'[3]Customer Data'!$F$20</definedName>
    <definedName name="MaintenanceBasis">'[3]Customer Data'!$F$20</definedName>
    <definedName name="manutaxfit">#REF!</definedName>
    <definedName name="Mar_94">#REF!</definedName>
    <definedName name="Mar_95">#REF!</definedName>
    <definedName name="Mar_96">#REF!</definedName>
    <definedName name="Mar_97">#REF!</definedName>
    <definedName name="Mar03AMA">'[25]BS C&amp;L'!#REF!</definedName>
    <definedName name="Mar04AMA">[2]BS!#REF!</definedName>
    <definedName name="Mar05AMA">[2]BS!#REF!</definedName>
    <definedName name="MARDATA?">#REF!</definedName>
    <definedName name="MatDate2">#REF!</definedName>
    <definedName name="May_94">#REF!</definedName>
    <definedName name="May_95">#REF!</definedName>
    <definedName name="May_96">#REF!</definedName>
    <definedName name="May_97">#REF!</definedName>
    <definedName name="May03AMA">'[25]BS C&amp;L'!#REF!</definedName>
    <definedName name="May04AMA">[2]BS!#REF!</definedName>
    <definedName name="May05AMA">[2]BS!#REF!</definedName>
    <definedName name="MAYDATA?">#REF!</definedName>
    <definedName name="mccacst">#REF!</definedName>
    <definedName name="mccact">#REF!</definedName>
    <definedName name="mccash">#REF!</definedName>
    <definedName name="mcccum">#REF!</definedName>
    <definedName name="mccmo">#REF!</definedName>
    <definedName name="mccmw">#REF!</definedName>
    <definedName name="mccrev">#REF!</definedName>
    <definedName name="mccsust">#REF!</definedName>
    <definedName name="mccytd">#REF!</definedName>
    <definedName name="mcnarycost">'[28]General Inputs'!$P$45</definedName>
    <definedName name="mcnarytoggle">'[28]General Inputs'!$P$44</definedName>
    <definedName name="mcoacst">#REF!</definedName>
    <definedName name="mcoact">#REF!</definedName>
    <definedName name="mcoash">#REF!</definedName>
    <definedName name="mcocum">#REF!</definedName>
    <definedName name="mcomo">#REF!</definedName>
    <definedName name="mcomw">#REF!</definedName>
    <definedName name="mcorev">#REF!</definedName>
    <definedName name="mcosust">#REF!</definedName>
    <definedName name="mcoytd">#REF!</definedName>
    <definedName name="MERGER_COST">[33]Sheet1!$AF$3:$AJ$28</definedName>
    <definedName name="Miller" hidden="1">{#N/A,#N/A,FALSE,"Expenditures";#N/A,#N/A,FALSE,"Property Placed In-Service";#N/A,#N/A,FALSE,"CWIP Balances"}</definedName>
    <definedName name="MinorPrice">'[3]Customer Data'!$G$247</definedName>
    <definedName name="MMLB_SO_DECEMBE">[9]Distributors!$C$35</definedName>
    <definedName name="MMLB_SO_FEBRUAR">[9]Distributors!$C$25</definedName>
    <definedName name="MMLB_SO_JANUARY">[9]Distributors!$C$24</definedName>
    <definedName name="MMLB_SO_NOVEMBE">[9]Distributors!$C$34</definedName>
    <definedName name="MMLB_SO_OCTOBER">[9]Distributors!$C$33</definedName>
    <definedName name="MMLB_SO_SEPTEMB">[9]Distributors!$C$32</definedName>
    <definedName name="MMLB_SOLD_ANNUA">[9]Distributors!$C$36</definedName>
    <definedName name="MMLB_SOLD_APRIL">[9]Distributors!$C$27</definedName>
    <definedName name="MMLB_SOLD_AUGUS">[9]Distributors!$C$31</definedName>
    <definedName name="MMLB_SOLD_JULY">[9]Distributors!$C$30</definedName>
    <definedName name="MMLB_SOLD_JUNE">[9]Distributors!$C$29</definedName>
    <definedName name="MMLB_SOLD_MARCH">[9]Distributors!$C$26</definedName>
    <definedName name="MMLB_SOLD_MAY">[9]Distributors!$C$28</definedName>
    <definedName name="mohrs">#REF!</definedName>
    <definedName name="monacst">#REF!</definedName>
    <definedName name="monact">#REF!</definedName>
    <definedName name="monash">#REF!</definedName>
    <definedName name="moncum">#REF!</definedName>
    <definedName name="monmo">#REF!</definedName>
    <definedName name="monmw">#REF!</definedName>
    <definedName name="monrev">#REF!</definedName>
    <definedName name="monsust">#REF!</definedName>
    <definedName name="MonthsInFirstYear">#REF!</definedName>
    <definedName name="MonthsOfTransaction">#REF!</definedName>
    <definedName name="MonTotalDispatch">[16]Dispatch!#REF!</definedName>
    <definedName name="monytd">#REF!</definedName>
    <definedName name="MustRunGen">[16]Dispatch!#REF!</definedName>
    <definedName name="Mwh">#REF!</definedName>
    <definedName name="mwhoutlookdata">'[35]pivoted data'!$D$3:$R$42</definedName>
    <definedName name="nameplate">'[28]General Inputs'!$G$51</definedName>
    <definedName name="Nameplate_DF">'[29]General Inputs'!$E$10</definedName>
    <definedName name="Nameplate_net">#REF!</definedName>
    <definedName name="Nameplate_plant">#REF!</definedName>
    <definedName name="Nameplate_Primary">'[29]General Inputs'!$E$9</definedName>
    <definedName name="Nameplate_turbine">#REF!</definedName>
    <definedName name="Net_MW">#REF!</definedName>
    <definedName name="netgen">#REF!</definedName>
    <definedName name="new_debt">[6]Sheet1!#REF!</definedName>
    <definedName name="new_debt_total">[6]Sheet1!#REF!</definedName>
    <definedName name="new_equity">[6]Sheet1!#REF!</definedName>
    <definedName name="new_pref">[6]Sheet1!#REF!</definedName>
    <definedName name="NMWH_ANNUAL">[9]Distributors!$B$36</definedName>
    <definedName name="NMWH_APRIL">[9]Distributors!$B$27</definedName>
    <definedName name="NMWH_AUGUST">[9]Distributors!$B$31</definedName>
    <definedName name="NMWH_DECEMBER">[9]Distributors!$B$35</definedName>
    <definedName name="NMWH_FEBRUARY">[9]Distributors!$B$25</definedName>
    <definedName name="NMWH_JANUARY">[9]Distributors!$B$24</definedName>
    <definedName name="NMWH_JULY">[9]Distributors!$B$30</definedName>
    <definedName name="NMWH_JUNE">[9]Distributors!$B$29</definedName>
    <definedName name="NMWH_MARCH">[9]Distributors!$B$26</definedName>
    <definedName name="NMWH_MAY">[9]Distributors!$B$28</definedName>
    <definedName name="NMWH_NOVEMBER">[9]Distributors!$B$34</definedName>
    <definedName name="NMWH_OCTOBER">[9]Distributors!$B$33</definedName>
    <definedName name="NMWH_SEPTEMBER">[9]Distributors!$B$32</definedName>
    <definedName name="No_Turbines">#REF!</definedName>
    <definedName name="nonrefundtrans">'[28]General Inputs'!$P$47</definedName>
    <definedName name="Nov_94">#REF!</definedName>
    <definedName name="Nov_95">#REF!</definedName>
    <definedName name="Nov_96">#REF!</definedName>
    <definedName name="Nov_97">#REF!</definedName>
    <definedName name="Nov03AMA">[2]BS!#REF!</definedName>
    <definedName name="Nov04AMA">[2]BS!#REF!</definedName>
    <definedName name="novcf">#REF!</definedName>
    <definedName name="novcost">#REF!</definedName>
    <definedName name="NOVDATA?">#REF!</definedName>
    <definedName name="np">#REF!</definedName>
    <definedName name="NPV">'[3]Accumulated Offer'!$A$1</definedName>
    <definedName name="nuc_emp_red">[6]Sheet1!#REF!</definedName>
    <definedName name="nuc_sf_depr_a">[6]Sheet1!#REF!</definedName>
    <definedName name="nuc_sf_depr_b">[6]Sheet1!#REF!</definedName>
    <definedName name="nuc_sf_depr_c">[6]Sheet1!#REF!</definedName>
    <definedName name="nuc_sf_depr_d">[6]Sheet1!#REF!</definedName>
    <definedName name="nuc_wage_0">[6]Sheet1!#REF!</definedName>
    <definedName name="nuc797act">[0]!nuc797act</definedName>
    <definedName name="NUC797sum">[0]!NUC797sum</definedName>
    <definedName name="nuc97budget">[0]!nuc97budget</definedName>
    <definedName name="NUCEVA2ndqtr">[0]!NUCEVA2ndqtr</definedName>
    <definedName name="Nuclear_Prices">[12]Summary!$A$189</definedName>
    <definedName name="nugd_lp4">[6]Sheet1!#REF!</definedName>
    <definedName name="nugd_lp5">[6]Sheet1!#REF!</definedName>
    <definedName name="nugd_oth">[6]Sheet1!#REF!</definedName>
    <definedName name="nugd_res">[6]Sheet1!#REF!</definedName>
    <definedName name="numturbines">#REF!</definedName>
    <definedName name="numturbptc">#REF!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NWSales_MWH">[36]DT_A_AMW93!#REF!</definedName>
    <definedName name="O_M_Input">'[37]MiscItems(Input)'!$B$5:$AO$8,'[37]MiscItems(Input)'!$B$13:$AO$13,'[37]MiscItems(Input)'!$B$15:$B$17,'[37]MiscItems(Input)'!$B$17:$AO$17,'[37]MiscItems(Input)'!$B$15:$AO$15</definedName>
    <definedName name="OBCLEASE">[33]Sheet1!$AF$4:$AI$23</definedName>
    <definedName name="occhartinitial">#REF!</definedName>
    <definedName name="Oct_94">#REF!</definedName>
    <definedName name="Oct_95">#REF!</definedName>
    <definedName name="Oct_96">#REF!</definedName>
    <definedName name="Oct_97">#REF!</definedName>
    <definedName name="Oct03AMA">[2]BS!#REF!</definedName>
    <definedName name="Oct04AMA">[2]BS!#REF!</definedName>
    <definedName name="octcf">#REF!</definedName>
    <definedName name="octcost">#REF!</definedName>
    <definedName name="OCTDATA?">#REF!</definedName>
    <definedName name="OfferComp">'[3]Offer Comp.'!$A$1</definedName>
    <definedName name="offpeak_hours">#REF!</definedName>
    <definedName name="Oil_Prices">[12]Summary!$A$96</definedName>
    <definedName name="OMtoggle">#REF!</definedName>
    <definedName name="OP_Mo_Year1">#REF!</definedName>
    <definedName name="OPCONT">#REF!</definedName>
    <definedName name="OPEXPRS">[13]model!#REF!</definedName>
    <definedName name="OPR">#REF!</definedName>
    <definedName name="OpSpAnchor">'[3]Customer Data'!$F$198</definedName>
    <definedName name="OpSpares">'[3]Customer Data'!$A$194:$IV$218</definedName>
    <definedName name="OrigBaseYear">'[38]March Point2'!$M$8</definedName>
    <definedName name="oth_wage_0">[6]Sheet1!#REF!</definedName>
    <definedName name="OutageAdder">'[3]Customer Data'!$F$231</definedName>
    <definedName name="outlookdata">'[35]pivoted amounts'!$D$3:$Q$90</definedName>
    <definedName name="Overview">#REF!</definedName>
    <definedName name="OwnerExpSched">'[39]General Inputs'!#REF!</definedName>
    <definedName name="p">'[8]Assumptions Project XYZ'!$A$1</definedName>
    <definedName name="Page1">#REF!</definedName>
    <definedName name="page2">#REF!</definedName>
    <definedName name="parasitic">#REF!</definedName>
    <definedName name="parasiticprice">#REF!</definedName>
    <definedName name="Part10Anchor">[3]PartsFlow!$B$205</definedName>
    <definedName name="Part10Int">'[3]Customer Data'!$E$119</definedName>
    <definedName name="Part10RS">'[3]Customer Data'!$B$142</definedName>
    <definedName name="Part10Spare">'[3]Customer Data'!$C$119</definedName>
    <definedName name="Part11Anchor">[3]PartsFlow!$B$224</definedName>
    <definedName name="Part11Int">'[3]Customer Data'!$E$120</definedName>
    <definedName name="Part11RS">'[3]Customer Data'!$B$143</definedName>
    <definedName name="Part11Spare">'[3]Customer Data'!$C$120</definedName>
    <definedName name="Part12Anchor">[3]PartsFlow!$B$243</definedName>
    <definedName name="Part12Int">'[3]Customer Data'!$E$121</definedName>
    <definedName name="Part12RS">'[3]Customer Data'!$B$144</definedName>
    <definedName name="Part12Spare">'[3]Customer Data'!$C$121</definedName>
    <definedName name="Part13Anchor">[3]PartsFlow!$B$262</definedName>
    <definedName name="Part13Int">'[3]Customer Data'!$E$122</definedName>
    <definedName name="Part13RS">'[3]Customer Data'!$B$145</definedName>
    <definedName name="Part13Spare">'[3]Customer Data'!$C$122</definedName>
    <definedName name="Part14Anchor">[3]PartsFlow!$B$281</definedName>
    <definedName name="Part15Anchor">[3]PartsFlow!$B$300</definedName>
    <definedName name="Part1Anchor">[3]PartsFlow!$B$34</definedName>
    <definedName name="Part1Int">'[3]Customer Data'!$E$109</definedName>
    <definedName name="Part1RS">'[3]Customer Data'!$B$132</definedName>
    <definedName name="Part1Spare">'[3]Customer Data'!$C$109</definedName>
    <definedName name="Part2Anchor">[3]PartsFlow!$B$53</definedName>
    <definedName name="Part2Int">'[3]Customer Data'!$E$110</definedName>
    <definedName name="Part2RS">'[3]Customer Data'!$B$133</definedName>
    <definedName name="Part2Spare">'[3]Customer Data'!$C$110</definedName>
    <definedName name="Part3Anchor">[3]PartsFlow!$B$72</definedName>
    <definedName name="Part3Int">'[3]Customer Data'!$E$111</definedName>
    <definedName name="Part3RS">'[3]Customer Data'!$B$134</definedName>
    <definedName name="Part3Spare">'[3]Customer Data'!$C$111</definedName>
    <definedName name="Part4Anchor">[3]PartsFlow!$B$91</definedName>
    <definedName name="Part4Int">'[3]Customer Data'!$E$112</definedName>
    <definedName name="Part4RS">'[3]Customer Data'!$B$135</definedName>
    <definedName name="Part4Spare">'[3]Customer Data'!$C$112</definedName>
    <definedName name="Part5Anchor">[3]PartsFlow!$B$110</definedName>
    <definedName name="Part5Int">'[3]Customer Data'!$E$114</definedName>
    <definedName name="Part5RS">'[3]Customer Data'!$B$137</definedName>
    <definedName name="Part5Spare">'[3]Customer Data'!$C$114</definedName>
    <definedName name="Part6Anchor">[3]PartsFlow!$B$129</definedName>
    <definedName name="Part6Int">'[3]Customer Data'!$E$115</definedName>
    <definedName name="Part6RS">'[3]Customer Data'!$B$138</definedName>
    <definedName name="Part6Spare">'[3]Customer Data'!$C$115</definedName>
    <definedName name="Part7Anchor">[3]PartsFlow!$B$148</definedName>
    <definedName name="Part7Int">'[3]Customer Data'!$E$116</definedName>
    <definedName name="Part7RS">'[3]Customer Data'!$B$139</definedName>
    <definedName name="Part7Spare">'[3]Customer Data'!$C$116</definedName>
    <definedName name="Part8Anchor">[3]PartsFlow!$B$167</definedName>
    <definedName name="Part8Int">'[3]Customer Data'!$E$117</definedName>
    <definedName name="Part8RS">'[3]Customer Data'!$B$140</definedName>
    <definedName name="Part8Spare">'[3]Customer Data'!$C$117</definedName>
    <definedName name="Part9Anchor">[3]PartsFlow!$B$186</definedName>
    <definedName name="Part9Int">'[3]Customer Data'!$E$118</definedName>
    <definedName name="Part9RS">'[3]Customer Data'!$B$141</definedName>
    <definedName name="Part9Spare">'[3]Customer Data'!$C$118</definedName>
    <definedName name="PartInfo">[3]PartsDataTable!$F$21:$K$38</definedName>
    <definedName name="PartInfo2">[3]PartsDataTable!$G$44:$I$59</definedName>
    <definedName name="parts1">[3]PartsFlow!$D$34:$R$41</definedName>
    <definedName name="parts10">[3]PartsFlow!$D$205:$R$212</definedName>
    <definedName name="parts11">[3]PartsFlow!$D$224:$R$231</definedName>
    <definedName name="parts12">[3]PartsFlow!$D$243:$R$250</definedName>
    <definedName name="parts13">[3]PartsFlow!$D$262:$R$269</definedName>
    <definedName name="parts14">[3]PartsFlow!$D$281:$R$288</definedName>
    <definedName name="parts15">[3]PartsFlow!#REF!</definedName>
    <definedName name="parts16">[3]PartsFlow!#REF!</definedName>
    <definedName name="parts17">[3]PartsFlow!#REF!</definedName>
    <definedName name="parts18">[3]PartsFlow!#REF!</definedName>
    <definedName name="parts2">[3]PartsFlow!$D$53:$R$60</definedName>
    <definedName name="parts3">[3]PartsFlow!$D$72:$R$79</definedName>
    <definedName name="parts4">[3]PartsFlow!$D$91:$R$98</definedName>
    <definedName name="parts5">[3]PartsFlow!$D$110:$R$117</definedName>
    <definedName name="parts6">[3]PartsFlow!$D$129:$R$136</definedName>
    <definedName name="parts7">[3]PartsFlow!$D$148:$R$155</definedName>
    <definedName name="parts8">[3]PartsFlow!$D$167:$R$174</definedName>
    <definedName name="parts9">[3]PartsFlow!$D$186:$R$193</definedName>
    <definedName name="PartsFlow">[3]PartsFlow!$A$1</definedName>
    <definedName name="PAY">#REF!</definedName>
    <definedName name="pcorc">'[40]Exhibit A-1 Original'!$A$77</definedName>
    <definedName name="pct_apply_ehh">[6]Sheet1!#REF!</definedName>
    <definedName name="pct_apply_gh">[6]Sheet1!#REF!</definedName>
    <definedName name="pct_apply_gh1">[6]Sheet1!#REF!</definedName>
    <definedName name="pct_apply_grs">[6]Sheet1!#REF!</definedName>
    <definedName name="pct_apply_gs1">[6]Sheet1!#REF!</definedName>
    <definedName name="pct_apply_gs3">[6]Sheet1!#REF!</definedName>
    <definedName name="pct_apply_lp4">[6]Sheet1!#REF!</definedName>
    <definedName name="pct_apply_lp5">[6]Sheet1!#REF!</definedName>
    <definedName name="pct_apply_sl">[6]Sheet1!#REF!</definedName>
    <definedName name="peak_hours">#REF!</definedName>
    <definedName name="peak_new_table">'[41]2008 Extreme Peaks - 080403'!$E$5:$AD$8</definedName>
    <definedName name="peak_table">'[41]Peaks-F01'!$C$5:$E$243</definedName>
    <definedName name="PEBBLE">[13]model!#REF!</definedName>
    <definedName name="PED">#REF!</definedName>
    <definedName name="percdebtcov">#REF!</definedName>
    <definedName name="Percent_debt">[42]Inputs!$E$129</definedName>
    <definedName name="PercentAdder">'[3]Customer Data'!$F$224</definedName>
    <definedName name="PercPerProp">'[39]General Inputs'!#REF!</definedName>
    <definedName name="percpersonal">#REF!</definedName>
    <definedName name="percreal">#REF!</definedName>
    <definedName name="PercRealProp">'[39]General Inputs'!#REF!</definedName>
    <definedName name="PerPropAdjust">#REF!</definedName>
    <definedName name="personalproptaxadjust">#REF!</definedName>
    <definedName name="PG2G">#REF!</definedName>
    <definedName name="PGA">#REF!</definedName>
    <definedName name="PGB">#REF!</definedName>
    <definedName name="PGD">#REF!</definedName>
    <definedName name="PGF">#REF!</definedName>
    <definedName name="PGG">#REF!</definedName>
    <definedName name="PGGINV">#REF!</definedName>
    <definedName name="PGH">#REF!</definedName>
    <definedName name="PGI">#REF!</definedName>
    <definedName name="Ph2BaseRate">'[38]March Point2'!$E$4</definedName>
    <definedName name="Plant_Input">'[37]Plant(Input)'!$B$7:$AP$9,'[37]Plant(Input)'!$B$11,'[37]Plant(Input)'!$B$15:$AP$15,'[37]Plant(Input)'!$B$18,'[37]Plant(Input)'!$B$20:$AP$20</definedName>
    <definedName name="Plant_List">#REF!</definedName>
    <definedName name="PlantReplacementCost">'[29]General Inputs'!$E$30</definedName>
    <definedName name="postclawdev">#REF!</definedName>
    <definedName name="postclawdevshar">#REF!</definedName>
    <definedName name="postclawtaxshar">#REF!</definedName>
    <definedName name="postclawtaxshare">#REF!</definedName>
    <definedName name="postpreftaxshar">#REF!</definedName>
    <definedName name="PPE797act">[0]!PPE797act</definedName>
    <definedName name="ppe797sum">[0]!ppe797sum</definedName>
    <definedName name="PPEEVA2ndqtr">[10]!PPEEVA2ndqtr</definedName>
    <definedName name="PPL_dividends">[6]Sheet1!#REF!</definedName>
    <definedName name="ppl_wkly_vect_input">#REF!</definedName>
    <definedName name="PraMills">[43]QFSumas_DAmt!$M$4:$M$252</definedName>
    <definedName name="PRAMMills">[44]QFSpokane_DAmt!#REF!</definedName>
    <definedName name="PRAMMwh">[45]QFSpokane_DAmt!#REF!</definedName>
    <definedName name="Pref">[15]Sheet3!$B$3</definedName>
    <definedName name="Prefcost">[15]Sheet2!$B$11</definedName>
    <definedName name="Prefcost1">[15]Sheet2!$C$11</definedName>
    <definedName name="preferredreturn">#REF!</definedName>
    <definedName name="presentvaluedate">#REF!</definedName>
    <definedName name="PreTaxDebt">#REF!</definedName>
    <definedName name="PreTaxDebtCost">[17]Assumptions!$I$56</definedName>
    <definedName name="pretaxequit">#REF!</definedName>
    <definedName name="PreTaxWACC">[17]Assumptions!$I$62</definedName>
    <definedName name="price_input_range">#REF!</definedName>
    <definedName name="PriceCaseTable">#REF!</definedName>
    <definedName name="Prices_Aurora">'[23]Monthly Price Summary'!$C$4:$H$63</definedName>
    <definedName name="PRINC">#REF!</definedName>
    <definedName name="Print">#REF!</definedName>
    <definedName name="PRINT_3">#REF!</definedName>
    <definedName name="PRINT_4">#REF!</definedName>
    <definedName name="_xlnm.Print_Area" localSheetId="0">'ICNU Adjustment Recalculation'!$A$1:$L$40</definedName>
    <definedName name="_xlnm.Print_Area">#REF!</definedName>
    <definedName name="Print_Area_MI">#REF!</definedName>
    <definedName name="Print_Area_Reset">OFFSET(Full_Print,0,0,Last_Row)</definedName>
    <definedName name="PRINT_CATEGS">'[46]2:3'!$A$1:$I$56</definedName>
    <definedName name="prn_RI_1_schedules_1st">#REF!</definedName>
    <definedName name="prn_RI_1_schedules_2nd">#REF!</definedName>
    <definedName name="prn_RI_2_schedules_1st">#REF!</definedName>
    <definedName name="prn_RI_2_schedules_2nd">#REF!</definedName>
    <definedName name="PRODADJ">[13]model!#REF!</definedName>
    <definedName name="Prodprop">#REF!</definedName>
    <definedName name="Production_Factor">#REF!</definedName>
    <definedName name="Project">'[8]Assumptions Project XYZ'!$A$1</definedName>
    <definedName name="PROJECT_NAME">[9]Distributors!$A$1</definedName>
    <definedName name="PROPSALES">[13]model!#REF!</definedName>
    <definedName name="proptaxdiscfactor">#REF!</definedName>
    <definedName name="PropTaxDiscountRate">#REF!</definedName>
    <definedName name="PropTaxRate">#REF!</definedName>
    <definedName name="PropTaxREET">#REF!</definedName>
    <definedName name="Protege_Data_Range">#REF!</definedName>
    <definedName name="Protege_Heading_Range">#REF!</definedName>
    <definedName name="Protege_Title_Range">#REF!</definedName>
    <definedName name="Prov_Cap_Tax">[26]Inputs!$E$111</definedName>
    <definedName name="PSE_DR">#REF!</definedName>
    <definedName name="PSE_Pre_Tax_Equity_Rate">'[22]Assumptions of Purchase'!$B$42</definedName>
    <definedName name="PSEBPAshare">'[28]General Inputs'!$M$45</definedName>
    <definedName name="pseownperc">#REF!</definedName>
    <definedName name="PSEPaysREET">#REF!</definedName>
    <definedName name="PSEWACC">#REF!</definedName>
    <definedName name="PSPL">#REF!</definedName>
    <definedName name="Ptas">[9]Distributors!$I$3</definedName>
    <definedName name="PTC">#REF!</definedName>
    <definedName name="PTCduration">#REF!</definedName>
    <definedName name="ptceffective">#REF!</definedName>
    <definedName name="PTCescal">#REF!</definedName>
    <definedName name="ptcescalstart">#REF!</definedName>
    <definedName name="PTClength">#REF!</definedName>
    <definedName name="PTCloss">#REF!</definedName>
    <definedName name="PurchasedFuel">[39]Expenses!#REF!</definedName>
    <definedName name="PWRCSTPF">[13]model!#REF!</definedName>
    <definedName name="PWRCSTWR">[13]model!#REF!</definedName>
    <definedName name="QA">[47]IPOA2002!#REF!</definedName>
    <definedName name="QFWFALLS">#REF!</definedName>
    <definedName name="QFWFALLS_ADJ">#REF!</definedName>
    <definedName name="QFWFALLS_ADJ_AMW">#REF!</definedName>
    <definedName name="QFWFALLS_ADJ_MWH">#REF!</definedName>
    <definedName name="QFWFALLS_AMW">#REF!</definedName>
    <definedName name="QFWFALLS_CAP">#REF!</definedName>
    <definedName name="QFWFALLS_MWH">#REF!</definedName>
    <definedName name="QFWFALLS_PKMW">#REF!</definedName>
    <definedName name="qqq" hidden="1">{#N/A,#N/A,FALSE,"schA"}</definedName>
    <definedName name="R_needs">[6]Sheet1!#REF!</definedName>
    <definedName name="R_new_interest">[6]Sheet1!#REF!</definedName>
    <definedName name="R_old_interest">[6]Sheet1!#REF!</definedName>
    <definedName name="R_tot_equity">[6]Sheet1!#REF!</definedName>
    <definedName name="RATEBASE_U95">#REF!</definedName>
    <definedName name="RATECASE">[13]model!#REF!</definedName>
    <definedName name="rating_spread_bp">#REF!</definedName>
    <definedName name="RBN">#REF!</definedName>
    <definedName name="RBU">#REF!</definedName>
    <definedName name="RBV">#REF!</definedName>
    <definedName name="rc_reg_other_a">[6]Sheet1!#REF!</definedName>
    <definedName name="RealPropAdjust">#REF!</definedName>
    <definedName name="realproptaxadjust">#REF!</definedName>
    <definedName name="REC">#REF!</definedName>
    <definedName name="RECswitch">#REF!</definedName>
    <definedName name="reg_ror_1">[6]Sheet1!#REF!</definedName>
    <definedName name="regasset">#REF!</definedName>
    <definedName name="Report_ID__BMI_RID">#REF!</definedName>
    <definedName name="res797act">[0]!res797act</definedName>
    <definedName name="res797sum">[0]!res797sum</definedName>
    <definedName name="RES97budget">[0]!RES97budget</definedName>
    <definedName name="resale_jcpl_yes">[6]Sheet1!#REF!</definedName>
    <definedName name="resdebt">#REF!</definedName>
    <definedName name="resepcdevcost">#REF!</definedName>
    <definedName name="RESequit">#REF!</definedName>
    <definedName name="resEVA2ndqtr">[0]!resEVA2ndqtr</definedName>
    <definedName name="resource_lookup">'[48]#REF'!$B$3:$C$112</definedName>
    <definedName name="Results">#REF!</definedName>
    <definedName name="retain">#REF!</definedName>
    <definedName name="retain_earn">[6]Sheet1!#REF!</definedName>
    <definedName name="RETIREPLAN">[13]model!#REF!</definedName>
    <definedName name="RETRUN_TO_SUMARY_2">[0]!RETRUN_TO_SUMARY_2</definedName>
    <definedName name="rev_reduct_a">[6]Sheet1!#REF!</definedName>
    <definedName name="rev_reduct_b">[6]Sheet1!#REF!</definedName>
    <definedName name="RevBaseYear">'[38]March Point2'!$M$9</definedName>
    <definedName name="RevBaseYear2">'[38]March Point2'!$M$10</definedName>
    <definedName name="RevBaseYear3">'[38]March Point2'!$M$11</definedName>
    <definedName name="RID">'[7]#REF'!$AB$4</definedName>
    <definedName name="ROE">[13]model!#REF!</definedName>
    <definedName name="ror">[6]Sheet1!#REF!</definedName>
    <definedName name="Round5">[49]!Round5</definedName>
    <definedName name="royalty">#REF!</definedName>
    <definedName name="royenergyprice">#REF!</definedName>
    <definedName name="royescal">'[30]General Inputs'!#REF!</definedName>
    <definedName name="roysched1perc">#REF!</definedName>
    <definedName name="roysched2perc">#REF!</definedName>
    <definedName name="RR1ST6">#REF!</definedName>
    <definedName name="RR2ND6">#REF!</definedName>
    <definedName name="rrsum1">[3]PartsFlow!$D$50:$R$51</definedName>
    <definedName name="rrsum10">[3]PartsFlow!$D$221:$R$222</definedName>
    <definedName name="rrsum11">[3]PartsFlow!$D$240:$R$241</definedName>
    <definedName name="rrsum12">[3]PartsFlow!$D$259:$R$260</definedName>
    <definedName name="rrsum13">[3]PartsFlow!$D$278:$R$279</definedName>
    <definedName name="rrsum14">[3]PartsFlow!$D$297:$R$298</definedName>
    <definedName name="rrsum15">[3]PartsFlow!#REF!</definedName>
    <definedName name="rrsum16">[3]PartsFlow!#REF!</definedName>
    <definedName name="rrsum17">[3]PartsFlow!#REF!</definedName>
    <definedName name="rrsum18">[3]PartsFlow!#REF!</definedName>
    <definedName name="rrsum2">[3]PartsFlow!$D$69:$R$70</definedName>
    <definedName name="rrsum3">[3]PartsFlow!$D$88:$R$89</definedName>
    <definedName name="rrsum4">[3]PartsFlow!$D$107:$R$108</definedName>
    <definedName name="rrsum5">[3]PartsFlow!$D$126:$R$127</definedName>
    <definedName name="rrsum6">[3]PartsFlow!$D$145:$R$146</definedName>
    <definedName name="rrsum7">[3]PartsFlow!$D$164:$R$165</definedName>
    <definedName name="rrsum8">[3]PartsFlow!$D$183:$R$184</definedName>
    <definedName name="rrsum9">[3]PartsFlow!$D$202:$R$203</definedName>
    <definedName name="RT_common_ratio">[6]Sheet1!#REF!</definedName>
    <definedName name="RT_debt_ratio">[6]Sheet1!#REF!</definedName>
    <definedName name="RT_pref_ratio">[6]Sheet1!#REF!</definedName>
    <definedName name="Rtot_interest">[6]Sheet1!#REF!</definedName>
    <definedName name="s">[50]Offer_Value!$B$15:$AE$15</definedName>
    <definedName name="salestax">#REF!</definedName>
    <definedName name="SalesTaxKittitas">#REF!</definedName>
    <definedName name="SalesTaxRate">'[29]General Inputs'!$E$21</definedName>
    <definedName name="SalesTaxWA">#REF!</definedName>
    <definedName name="sbyacst">#REF!</definedName>
    <definedName name="sbyact">#REF!</definedName>
    <definedName name="sbyash">#REF!</definedName>
    <definedName name="sbycum">#REF!</definedName>
    <definedName name="sbymo">#REF!</definedName>
    <definedName name="sbymw">#REF!</definedName>
    <definedName name="sbyrev">#REF!</definedName>
    <definedName name="sbysust">#REF!</definedName>
    <definedName name="sbyytd">#REF!</definedName>
    <definedName name="schedtoggle">#REF!</definedName>
    <definedName name="ScheduleStart">[3]PartsFlow!$E$9</definedName>
    <definedName name="ScheduleValues">[3]PartsFlow!$E$9:$BX$24</definedName>
    <definedName name="SDData">#REF!</definedName>
    <definedName name="SecSSW_MWH">[36]DT_A_AMW93!#REF!</definedName>
    <definedName name="select_flat_01">#REF!</definedName>
    <definedName name="select_flat_02">#REF!</definedName>
    <definedName name="select_flat_03">#REF!</definedName>
    <definedName name="select_flat_04">#REF!</definedName>
    <definedName name="select_off_01">#REF!</definedName>
    <definedName name="select_off_02">#REF!</definedName>
    <definedName name="select_off_03">#REF!</definedName>
    <definedName name="select_off_04">#REF!</definedName>
    <definedName name="select_on_01">#REF!</definedName>
    <definedName name="select_on_02">#REF!</definedName>
    <definedName name="select_on_03">#REF!</definedName>
    <definedName name="select_on_04">#REF!</definedName>
    <definedName name="select_SUMAS_01">#REF!</definedName>
    <definedName name="select_sumas_02">#REF!</definedName>
    <definedName name="select_sumas_03">#REF!</definedName>
    <definedName name="selected_flat">#REF!</definedName>
    <definedName name="selected_off">#REF!</definedName>
    <definedName name="selected_on">#REF!</definedName>
    <definedName name="selected_SUMAS">#REF!</definedName>
    <definedName name="Sep_94">#REF!</definedName>
    <definedName name="Sep_95">#REF!</definedName>
    <definedName name="Sep_96">#REF!</definedName>
    <definedName name="Sep_97">#REF!</definedName>
    <definedName name="Sep03AMA">[2]BS!#REF!</definedName>
    <definedName name="Sep04AMA">[2]BS!#REF!</definedName>
    <definedName name="sepcf">#REF!</definedName>
    <definedName name="sepcost">#REF!</definedName>
    <definedName name="SEPDATA?">#REF!</definedName>
    <definedName name="SetDate2">#REF!</definedName>
    <definedName name="SETUP_PRINT">#REF!</definedName>
    <definedName name="sfd">#REF!</definedName>
    <definedName name="sfn">#REF!</definedName>
    <definedName name="sfv">#REF!</definedName>
    <definedName name="SKAGIT">[13]model!#REF!</definedName>
    <definedName name="SolarDate">'[16]Dispatch Cases'!#REF!</definedName>
    <definedName name="Spare1">[3]PartsFlow!$D$34:$R$43</definedName>
    <definedName name="SPChart">'[3]Self Perf. Chart'!$A$1</definedName>
    <definedName name="SPItem">'[3]Self-Perf Itemization'!$A$1</definedName>
    <definedName name="StartDate">#REF!</definedName>
    <definedName name="StartQuarter">'[3]Customer Data'!$F$11</definedName>
    <definedName name="StartupPowerValue">[39]CapEx!#REF!</definedName>
    <definedName name="StartYear">'[3]Customer Data'!$F$10</definedName>
    <definedName name="stationserv">#REF!</definedName>
    <definedName name="stconfig">'[3]Customer Data'!$E$73:$E$80</definedName>
    <definedName name="STDataStart">[3]PartsDataTable!$C$61</definedName>
    <definedName name="stformat">'[3]Customer Data'!$D$72</definedName>
    <definedName name="stg3_0green1">'[3]Customer Data'!$I$154:$I$161</definedName>
    <definedName name="stg3_0green10">'[3]Customer Data'!$I$116</definedName>
    <definedName name="stg3_0green11">'[3]Customer Data'!$I$119</definedName>
    <definedName name="stg3_0green12">'[3]Customer Data'!$I$122</definedName>
    <definedName name="stg3_0green2">'[3]Customer Data'!$E$176:$E$183</definedName>
    <definedName name="stg3_0green3">'[3]Customer Data'!$H$176:$H$183</definedName>
    <definedName name="stg3_0green4">'[3]Customer Data'!$C$116</definedName>
    <definedName name="stg3_0green5">'[3]Customer Data'!$C$119</definedName>
    <definedName name="stg3_0green6">'[3]Customer Data'!$C$122</definedName>
    <definedName name="stg3_0green7">'[3]Customer Data'!$G$116</definedName>
    <definedName name="stg3_0green8">'[3]Customer Data'!$G$119</definedName>
    <definedName name="stg3_0green9">'[3]Customer Data'!$G$122</definedName>
    <definedName name="stg3_1green1">'[3]Customer Data'!$E$116</definedName>
    <definedName name="stg3_1green2">'[3]Customer Data'!$E$119</definedName>
    <definedName name="stg3_1green3">'[3]Customer Data'!$E$122</definedName>
    <definedName name="stg3_graytext1">'[3]Customer Data'!$I$152:$I$153</definedName>
    <definedName name="stg3_graytext2">'[3]Customer Data'!$E$174:$E$175</definedName>
    <definedName name="stg3_graytext3">'[3]Customer Data'!$H$174:$H$175</definedName>
    <definedName name="stg3_hiderow1">'[3]Customer Data'!$A$139:$IV$139</definedName>
    <definedName name="stg3_hiderow2">'[3]Customer Data'!$A$142:$IV$142</definedName>
    <definedName name="stg3_hiderow3">'[3]Customer Data'!$A$145:$IV$145</definedName>
    <definedName name="stg3_hiderow4">'[3]Customer Data'!$A$116:$IV$116</definedName>
    <definedName name="stg3_hiderow5">'[3]Customer Data'!$A$119:$IV$119</definedName>
    <definedName name="stg3_hiderow6">'[3]Customer Data'!$A$122:$IV$122</definedName>
    <definedName name="stg3_NoPartgreen1">'[3]Customer Data'!$I$162:$I$169</definedName>
    <definedName name="stg3_NoPartgreen2">'[3]Customer Data'!$E$184:$E$191</definedName>
    <definedName name="stg3_NoPartgreen3">'[3]Customer Data'!$H$184:$H$191</definedName>
    <definedName name="sthistory">'[3]Customer Data'!$A$68:$IV$82</definedName>
    <definedName name="STMajCustInt">'[3]Customer Data'!$E$105</definedName>
    <definedName name="STMajorSpares">'[3]Customer Data'!$C$105</definedName>
    <definedName name="STMinCustInt">'[3]Customer Data'!$E$104</definedName>
    <definedName name="STMinorSpares">'[3]Customer Data'!$C$104</definedName>
    <definedName name="stnumber">'[3]Customer Data'!$F$14</definedName>
    <definedName name="Strike_days">[50]Offer_Value!$B$36:$AE$36</definedName>
    <definedName name="stselect">[3]PartsDataTable!$F$41</definedName>
    <definedName name="supentit_in_wkly_vect_input">#REF!</definedName>
    <definedName name="supentit_out_wkly_vect_input">#REF!</definedName>
    <definedName name="SWSales_MWH">[36]DT_A_AMW93!#REF!</definedName>
    <definedName name="t">'[8]Assumptions Project XYZ'!$C$3</definedName>
    <definedName name="T_common_ratio">[6]Sheet1!#REF!</definedName>
    <definedName name="T_cost_common">[6]Sheet1!#REF!</definedName>
    <definedName name="T_cost_debt">[6]Sheet1!#REF!</definedName>
    <definedName name="T_cost_pref">[6]Sheet1!#REF!</definedName>
    <definedName name="T_debt_ratio">[6]Sheet1!#REF!</definedName>
    <definedName name="T_pref_ratio">[6]Sheet1!#REF!</definedName>
    <definedName name="T1AtCI">'[3]Customer Data'!$F$58</definedName>
    <definedName name="T1AtHGP">'[3]Customer Data'!$G$58</definedName>
    <definedName name="T1AtMI">'[3]Customer Data'!$H$58</definedName>
    <definedName name="T1LeadTime">'[3]Customer Data'!$I$58</definedName>
    <definedName name="T1OPYEAR">'[3]Customer Data'!$C$58</definedName>
    <definedName name="T1QTR1">[3]PartsFlow!$E$10</definedName>
    <definedName name="t1sched">[3]PartsFlow!$E$10:$R$10</definedName>
    <definedName name="T1TotalExp">'[3]Customer Data'!$E$58</definedName>
    <definedName name="T2AtCI">'[3]Customer Data'!$F$59</definedName>
    <definedName name="T2AtHGP">'[3]Customer Data'!$G$59</definedName>
    <definedName name="T2AtMI">'[3]Customer Data'!$H$59</definedName>
    <definedName name="T2LeadTime">'[3]Customer Data'!$I$59</definedName>
    <definedName name="T2OPYEAR">'[3]Customer Data'!$C$59</definedName>
    <definedName name="T2QTR1">[3]PartsFlow!$E$12</definedName>
    <definedName name="t2sched">[3]PartsFlow!$E$12:$R$12</definedName>
    <definedName name="T2TotalExp">'[3]Customer Data'!$E$59</definedName>
    <definedName name="T3AtCI">'[3]Customer Data'!$F$60</definedName>
    <definedName name="T3AtHGP">'[3]Customer Data'!$G$60</definedName>
    <definedName name="T3AtMI">'[3]Customer Data'!$H$60</definedName>
    <definedName name="T3LeadTime">'[3]Customer Data'!$I$60</definedName>
    <definedName name="T3OPYEAR">'[3]Customer Data'!$C$60</definedName>
    <definedName name="T3QTR1">[3]PartsFlow!$E$14</definedName>
    <definedName name="t3sched">[3]PartsFlow!$E$24:$R$24</definedName>
    <definedName name="T3TotalExp">'[3]Customer Data'!$E$60</definedName>
    <definedName name="T4AtCI">'[3]Customer Data'!$F$61</definedName>
    <definedName name="T4AtHGP">'[3]Customer Data'!$G$61</definedName>
    <definedName name="T4AtMI">'[3]Customer Data'!$H$61</definedName>
    <definedName name="T4LeadTime">'[3]Customer Data'!$I$61</definedName>
    <definedName name="T4OPYEAR">'[3]Customer Data'!$C$61</definedName>
    <definedName name="T4QTR1">[3]PartsFlow!$E$16</definedName>
    <definedName name="T4TotalExp">'[3]Customer Data'!$E$61</definedName>
    <definedName name="T5AtCI">'[3]Customer Data'!$F$62</definedName>
    <definedName name="T5AtHGP">'[3]Customer Data'!$G$62</definedName>
    <definedName name="T5AtMI">'[3]Customer Data'!$H$62</definedName>
    <definedName name="T5LeadTime">'[3]Customer Data'!$I$62</definedName>
    <definedName name="T5OPYEAR">'[3]Customer Data'!$C$62</definedName>
    <definedName name="T5QTR1">[3]PartsFlow!$E$18</definedName>
    <definedName name="T5TotalExp">'[3]Customer Data'!$E$62</definedName>
    <definedName name="T6AtCI">'[3]Customer Data'!$F$63</definedName>
    <definedName name="T6AtHGP">'[3]Customer Data'!$G$63</definedName>
    <definedName name="T6AtMI">'[3]Customer Data'!$H$63</definedName>
    <definedName name="T6LeadTime">'[3]Customer Data'!$I$63</definedName>
    <definedName name="T6OPYEAR">'[3]Customer Data'!$C$63</definedName>
    <definedName name="T6QTR1">[3]PartsFlow!$E$20</definedName>
    <definedName name="T6TotalExp">'[3]Customer Data'!$E$63</definedName>
    <definedName name="T7AtCI">'[3]Customer Data'!$F$64</definedName>
    <definedName name="T7AtHGP">'[3]Customer Data'!$G$64</definedName>
    <definedName name="T7AtMI">'[3]Customer Data'!$H$64</definedName>
    <definedName name="T7LeadTime">'[3]Customer Data'!$I$64</definedName>
    <definedName name="T7OPYEAR">'[3]Customer Data'!$C$64</definedName>
    <definedName name="T7QTR1">[3]PartsFlow!$E$22</definedName>
    <definedName name="T7TotalExp">'[3]Customer Data'!$E$64</definedName>
    <definedName name="T8AtCI">'[3]Customer Data'!$F$65</definedName>
    <definedName name="T8AtHGP">'[3]Customer Data'!$G$65</definedName>
    <definedName name="T8AtMI">'[3]Customer Data'!$H$65</definedName>
    <definedName name="T8LeadTime">'[3]Customer Data'!$I$65</definedName>
    <definedName name="T8OPYEAR">'[3]Customer Data'!$C$65</definedName>
    <definedName name="T8QTR1">[3]PartsFlow!$E$24</definedName>
    <definedName name="T8TotalExp">'[3]Customer Data'!$E$65</definedName>
    <definedName name="tax_exempt_spread">#REF!</definedName>
    <definedName name="TAXENERGYP">[13]model!#REF!</definedName>
    <definedName name="TAXENERGYR">[13]model!#REF!</definedName>
    <definedName name="taxes">[10]!taxes</definedName>
    <definedName name="TAXFICA">[13]model!#REF!</definedName>
    <definedName name="TAXFUT">[13]model!#REF!</definedName>
    <definedName name="TAXMEDICARE">[13]model!#REF!</definedName>
    <definedName name="taxown">#REF!</definedName>
    <definedName name="TAXPFINT">[13]model!#REF!</definedName>
    <definedName name="Taxrate">#REF!</definedName>
    <definedName name="TAXSUT">[13]model!#REF!</definedName>
    <definedName name="tblecontents">[10]!tblecontents</definedName>
    <definedName name="tc">'[8]Assumptions Project XYZ'!$C$4</definedName>
    <definedName name="td_emp_red">[6]Sheet1!#REF!</definedName>
    <definedName name="technology">[3]PartsDataTable!$A$2:$A$13</definedName>
    <definedName name="techselect">[3]PartsDataTable!$B$1</definedName>
    <definedName name="techstart">[3]PartsDataTable!$A$1</definedName>
    <definedName name="TEMPADJ">[33]Sheet1!$A$4:$E$40</definedName>
    <definedName name="TenaskaShare">[16]Dispatch!#REF!</definedName>
    <definedName name="Test">[2]BS!#REF!</definedName>
    <definedName name="TEST0">#REF!</definedName>
    <definedName name="TESTHKEY">#REF!</definedName>
    <definedName name="TESTKEYS">#REF!</definedName>
    <definedName name="TESTVKEY">#REF!</definedName>
    <definedName name="TESTYEAR">#REF!</definedName>
    <definedName name="ThermalBookLife">[17]Assumptions!$C$25</definedName>
    <definedName name="thirdpartyIRR">#REF!</definedName>
    <definedName name="three">#REF!</definedName>
    <definedName name="Title">[17]Assumptions!$A$1</definedName>
    <definedName name="today">#REF!</definedName>
    <definedName name="tot_emp_red">[6]Sheet1!#REF!</definedName>
    <definedName name="Total_Payment">Scheduled_Payment+Extra_Payment</definedName>
    <definedName name="total_rev_temp">[6]Sheet1!#REF!</definedName>
    <definedName name="TotalDebt">#REF!</definedName>
    <definedName name="totalequit">#REF!</definedName>
    <definedName name="TotalEquity">#REF!</definedName>
    <definedName name="totcum">#REF!</definedName>
    <definedName name="TOTINSURANCE">'[14]15'!$G$30</definedName>
    <definedName name="totmo">#REF!</definedName>
    <definedName name="totytd">#REF!</definedName>
    <definedName name="TPactuals">[10]!TPactuals</definedName>
    <definedName name="TPbudget">[10]!TPbudget</definedName>
    <definedName name="TRADING_NET">[36]DT_A_DOL93!#REF!</definedName>
    <definedName name="tran_revenue">#REF!</definedName>
    <definedName name="trans_constraint_y_n">#REF!</definedName>
    <definedName name="TRANS2007">SUM('[1]Run-Cost Data'!$T$5:$X$5)</definedName>
    <definedName name="TRANS2008">SUM('[1]Run-Cost Data'!$T$6:$X$17)</definedName>
    <definedName name="TRANS2009">SUM('[1]Run-Cost Data'!$T$18:$X$29)</definedName>
    <definedName name="TRANS2010">SUM('[1]Run-Cost Data'!$T$30:$X$41)</definedName>
    <definedName name="TRANS2011">SUM('[1]Run-Cost Data'!$T$42:$X$53)</definedName>
    <definedName name="TRANS2012">SUM('[1]Run-Cost Data'!$T$54:$X$65)</definedName>
    <definedName name="TRANS2013">SUM('[1]Run-Cost Data'!$T$66:$X$77)</definedName>
    <definedName name="TRANS2014">SUM('[1]Run-Cost Data'!$T$78:$X$89)</definedName>
    <definedName name="TRANS2015">SUM('[1]Run-Cost Data'!$T$90:$X$101)</definedName>
    <definedName name="TRANS2016">SUM('[1]Run-Cost Data'!$T$102:$X$113)</definedName>
    <definedName name="TRANS2017">SUM('[1]Run-Cost Data'!$T$114:$X$125)</definedName>
    <definedName name="TRANS2018">SUM('[1]Run-Cost Data'!$T$126:$X$137)</definedName>
    <definedName name="TRANS2019">SUM('[1]Run-Cost Data'!$T$138:$X$149)</definedName>
    <definedName name="TRANS2020">SUM('[1]Run-Cost Data'!$T$150:$X$161)</definedName>
    <definedName name="TRANS2021">SUM('[1]Run-Cost Data'!$T$162:$X$173)</definedName>
    <definedName name="TRANS2022">SUM('[1]Run-Cost Data'!$T$174:$X$185)</definedName>
    <definedName name="TRANS2023">SUM('[1]Run-Cost Data'!$T$186:$X$197)</definedName>
    <definedName name="TRANS2024">SUM('[1]Run-Cost Data'!$T$198:$X$209)</definedName>
    <definedName name="TRANS2025">SUM('[1]Run-Cost Data'!$T$210:$X$221)</definedName>
    <definedName name="TRANS2026">SUM('[1]Run-Cost Data'!$T$222:$X$233)</definedName>
    <definedName name="TransFixed">[39]Expenses!#REF!</definedName>
    <definedName name="TransVar">[39]Expenses!#REF!</definedName>
    <definedName name="Turbine_unit_cost">#REF!</definedName>
    <definedName name="TurbineCosts">'[8]Assumptions Project XYZ'!$C$4</definedName>
    <definedName name="turbinesize">#REF!</definedName>
    <definedName name="twoyrswarranty">#REF!</definedName>
    <definedName name="u" hidden="1">{#N/A,#N/A,FALSE,"Coversheet";#N/A,#N/A,FALSE,"QA"}</definedName>
    <definedName name="UBakerAvail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COMPARE">#REF!</definedName>
    <definedName name="UNITCOSTS">#REF!</definedName>
    <definedName name="v" hidden="1">{#N/A,#N/A,FALSE,"Coversheet";#N/A,#N/A,FALSE,"QA"}</definedName>
    <definedName name="vartrans">#REF!</definedName>
    <definedName name="version">[3]PartsDataTable!$A$14</definedName>
    <definedName name="View_Graph3">[12]!View_Graph3</definedName>
    <definedName name="VOMEsc">[17]Assumptions!$C$21</definedName>
    <definedName name="w" hidden="1">{#N/A,#N/A,FALSE,"Schedule F";#N/A,#N/A,FALSE,"Schedule G"}</definedName>
    <definedName name="WACC">#REF!</definedName>
    <definedName name="WAGES">[13]model!#REF!</definedName>
    <definedName name="warrantyOM">#REF!</definedName>
    <definedName name="wc">[6]Sheet1!#REF!</definedName>
    <definedName name="wc_frac">[6]Sheet1!#REF!</definedName>
    <definedName name="west_offpeak_hours">#REF!</definedName>
    <definedName name="west_peak_hours">#REF!</definedName>
    <definedName name="whorn_db">#REF!</definedName>
    <definedName name="WindDate">'[16]Dispatch Cases'!#REF!</definedName>
    <definedName name="wpkacst">#REF!</definedName>
    <definedName name="wpkact">#REF!</definedName>
    <definedName name="wpkash">#REF!</definedName>
    <definedName name="wpkcum">#REF!</definedName>
    <definedName name="wpkmo">#REF!</definedName>
    <definedName name="wpkmw">#REF!</definedName>
    <definedName name="wpkrev">#REF!</definedName>
    <definedName name="wpksust">#REF!</definedName>
    <definedName name="wpkytd">#REF!</definedName>
    <definedName name="WRKCAP">[13]model!#REF!</definedName>
    <definedName name="wrn.ECR." hidden="1">{#N/A,#N/A,FALSE,"schA"}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p_wkly_vect_input">#REF!</definedName>
    <definedName name="www" hidden="1">{#N/A,#N/A,FALSE,"schA"}</definedName>
    <definedName name="x" hidden="1">{#N/A,#N/A,FALSE,"Coversheet";#N/A,#N/A,FALSE,"QA"}</definedName>
    <definedName name="x1start">'[3]Customer Data'!$B$92</definedName>
    <definedName name="x2start">'[3]Customer Data'!$B$96</definedName>
    <definedName name="x3start">'[3]Customer Data'!$B$100</definedName>
    <definedName name="x4start">'[3]Customer Data'!$B$104</definedName>
    <definedName name="xseries">'[3]Accumulated Offer'!$D$41</definedName>
    <definedName name="XYZ">[3]PartsFlow!$E$23</definedName>
    <definedName name="Y">#REF!</definedName>
    <definedName name="Year">#REF!</definedName>
    <definedName name="YearByYear">[3]YearByYear!$A$1</definedName>
    <definedName name="Years_evaluated">'[51]Revison Inputs'!$B$6</definedName>
    <definedName name="yes_no">#REF!</definedName>
    <definedName name="yrformat1">'[3]Customer Data'!$E$197</definedName>
    <definedName name="yseries1">'[3]Accumulated Offer'!$D$45</definedName>
    <definedName name="yseries2">'[3]Accumulated Offer'!$D$52</definedName>
    <definedName name="yseries3">'[3]Accumulated Offer'!$D$59</definedName>
    <definedName name="z" hidden="1">{#N/A,#N/A,FALSE,"Coversheet";#N/A,#N/A,FALSE,"QA"}</definedName>
    <definedName name="zilfpldebtperc">#REF!</definedName>
    <definedName name="zilkhaepcdevcost">#REF!</definedName>
    <definedName name="zilkhaownperc">#REF!</definedName>
  </definedNames>
  <calcPr calcId="125725"/>
</workbook>
</file>

<file path=xl/calcChain.xml><?xml version="1.0" encoding="utf-8"?>
<calcChain xmlns="http://schemas.openxmlformats.org/spreadsheetml/2006/main">
  <c r="L23" i="1"/>
  <c r="L24"/>
  <c r="L25"/>
  <c r="I12"/>
  <c r="K12"/>
  <c r="L26"/>
  <c r="I13"/>
  <c r="K13"/>
  <c r="L27"/>
  <c r="I14"/>
  <c r="K14"/>
  <c r="L28"/>
  <c r="H17"/>
  <c r="I17"/>
  <c r="K17"/>
  <c r="L29"/>
  <c r="L30"/>
  <c r="I15"/>
  <c r="K15"/>
  <c r="I18"/>
  <c r="K18"/>
  <c r="K19"/>
  <c r="I16"/>
  <c r="I19"/>
  <c r="K5"/>
  <c r="I4"/>
  <c r="K4"/>
  <c r="H13"/>
  <c r="H14"/>
  <c r="H15"/>
  <c r="H16"/>
  <c r="H18"/>
  <c r="H19"/>
  <c r="H12"/>
  <c r="H3"/>
  <c r="H4"/>
  <c r="H5"/>
  <c r="H6"/>
  <c r="H2"/>
  <c r="C15"/>
  <c r="C16"/>
  <c r="C17"/>
  <c r="C18"/>
</calcChain>
</file>

<file path=xl/sharedStrings.xml><?xml version="1.0" encoding="utf-8"?>
<sst xmlns="http://schemas.openxmlformats.org/spreadsheetml/2006/main" count="46" uniqueCount="37">
  <si>
    <t>ICNU's Proposed Prod'n O&amp;M Adj:</t>
  </si>
  <si>
    <t>Average</t>
  </si>
  <si>
    <t>ave - test yr</t>
  </si>
  <si>
    <t>ICNU, Proposed Adjustment</t>
  </si>
  <si>
    <t>Frederickson</t>
  </si>
  <si>
    <t>Fredonia</t>
  </si>
  <si>
    <t>Sumas</t>
  </si>
  <si>
    <t>Mint Farm</t>
  </si>
  <si>
    <t>Undistributed</t>
  </si>
  <si>
    <t>Total</t>
  </si>
  <si>
    <t>Whitehorn</t>
  </si>
  <si>
    <t>Encogen</t>
  </si>
  <si>
    <t>Goldendale</t>
  </si>
  <si>
    <t>Total Plants</t>
  </si>
  <si>
    <t>Adjustment proposed by Schoenbeck; four year average of Gas Turbine O&amp;M expense</t>
  </si>
  <si>
    <t>(a)</t>
  </si>
  <si>
    <t>(b)</t>
  </si>
  <si>
    <t>(c)</t>
  </si>
  <si>
    <t>(d)</t>
  </si>
  <si>
    <t>Notes:</t>
  </si>
  <si>
    <t>(e)</t>
  </si>
  <si>
    <t>(e) -Mint Farm purchased in December 2008. This month was not representative of normal operation s and was excluded from calculation.</t>
  </si>
  <si>
    <t>Schoenbeck adjustment Gas Fired Generation O&amp;M excluding "other" Production O&amp;M expense</t>
  </si>
  <si>
    <t xml:space="preserve">  Add: Whitehorn - omitted from Schoenbeck calculation</t>
  </si>
  <si>
    <t xml:space="preserve">  Add: Encogen - omitted from Schoenbeck calculation</t>
  </si>
  <si>
    <t xml:space="preserve">  Add: Goldendale- omitted from Schoenbeck calculation</t>
  </si>
  <si>
    <t xml:space="preserve">  Adjust: Sumas average to reflect 2.5 years ownership (purchased July 2008).</t>
  </si>
  <si>
    <t>Note</t>
  </si>
  <si>
    <t xml:space="preserve">(a) - Average O&amp;M less rent expense - 2010 O&amp;M including rent expense.  </t>
  </si>
  <si>
    <t>(b) -Mr. Schoenbeck used a two year average (2009 &amp;2010)  $9,438,766/2 = $4,719,383.   $4,719,383 - $5,436,912 = ($717,529). Plant was purchased July 2008.</t>
  </si>
  <si>
    <t>(c) -Omitted from ICNU calculation</t>
  </si>
  <si>
    <t>(d) -Sumas purchased July 2008, PSE ownership at test year 30 months $11,005,554 /2.5 = $4,402,222.</t>
  </si>
  <si>
    <t>PSE Recalculation of Mr. Schoenbeck's Adjustment</t>
  </si>
  <si>
    <t xml:space="preserve">   back out adjustment for Undistributed Production O&amp;M (see testimony):</t>
  </si>
  <si>
    <t>line</t>
  </si>
  <si>
    <t>Recalculation of ICNU Reduction to Rate Year O&amp;M</t>
  </si>
  <si>
    <t xml:space="preserve">Recalculation of ICNU Reduction to Rate Year Prodcution O&amp;M:  </t>
  </si>
</sst>
</file>

<file path=xl/styles.xml><?xml version="1.0" encoding="utf-8"?>
<styleSheet xmlns="http://schemas.openxmlformats.org/spreadsheetml/2006/main">
  <numFmts count="25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00"/>
    <numFmt numFmtId="167" formatCode="_(* #,##0.00000_);_(* \(#,##0.00000\);_(* &quot;-&quot;??_);_(@_)"/>
    <numFmt numFmtId="168" formatCode="#,##0.0_);[Red]\(#,##0.0\)"/>
    <numFmt numFmtId="169" formatCode="0.00_);\(0.00\)"/>
    <numFmt numFmtId="170" formatCode="_(* #,##0.0_);_(* \(#,##0.0\);_(* &quot;-&quot;_);_(@_)"/>
    <numFmt numFmtId="171" formatCode="0.0000000"/>
    <numFmt numFmtId="172" formatCode="&quot;$&quot;#,##0.00"/>
    <numFmt numFmtId="173" formatCode="d\.mmm\.yy"/>
    <numFmt numFmtId="174" formatCode="#."/>
    <numFmt numFmtId="175" formatCode="_(&quot;$&quot;* #,##0.0000_);_(&quot;$&quot;* \(#,##0.0000\);_(&quot;$&quot;* &quot;-&quot;????_);_(@_)"/>
    <numFmt numFmtId="176" formatCode="_(&quot;$&quot;* #,##0.000_);_(&quot;$&quot;* \(#,##0.000\);_(&quot;$&quot;* &quot;-&quot;??_);_(@_)"/>
    <numFmt numFmtId="177" formatCode="#,##0.000_);[Red]\(#,##0.000\)"/>
    <numFmt numFmtId="178" formatCode="_([$€-2]* #,##0.00_);_([$€-2]* \(#,##0.00\);_([$€-2]* &quot;-&quot;??_)"/>
    <numFmt numFmtId="179" formatCode="&quot;$&quot;#,##0;\-&quot;$&quot;#,##0"/>
    <numFmt numFmtId="180" formatCode="0000000"/>
    <numFmt numFmtId="181" formatCode="0.0000%"/>
    <numFmt numFmtId="182" formatCode="mmm\-yyyy"/>
    <numFmt numFmtId="183" formatCode="0.0000_);\(0.0000\)"/>
  </numFmts>
  <fonts count="61">
    <font>
      <sz val="10"/>
      <name val="Arial"/>
    </font>
    <font>
      <sz val="11"/>
      <color indexed="8"/>
      <name val="Calibri"/>
      <family val="2"/>
    </font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u val="double"/>
      <sz val="14"/>
      <name val="Arial MT"/>
    </font>
    <font>
      <b/>
      <sz val="14"/>
      <name val="Arial MT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name val="univers (E1)"/>
    </font>
    <font>
      <sz val="10"/>
      <name val="Times New Roman"/>
      <family val="1"/>
    </font>
    <font>
      <sz val="12"/>
      <color indexed="24"/>
      <name val="Arial"/>
      <family val="2"/>
    </font>
    <font>
      <sz val="10"/>
      <name val="Helv"/>
    </font>
    <font>
      <sz val="12"/>
      <name val="TIMES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sz val="12"/>
      <name val="Arial MT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b/>
      <sz val="10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10"/>
      <name val="Geneva"/>
    </font>
    <font>
      <sz val="8"/>
      <name val="Helv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i/>
      <sz val="10"/>
      <name val="Arial"/>
      <family val="2"/>
    </font>
    <font>
      <sz val="10"/>
      <color indexed="8"/>
      <name val="Arial"/>
      <family val="2"/>
    </font>
    <font>
      <b/>
      <i/>
      <sz val="12"/>
      <color indexed="12"/>
      <name val="Arial"/>
      <family val="2"/>
    </font>
    <font>
      <b/>
      <sz val="10"/>
      <color indexed="8"/>
      <name val="Arial"/>
      <family val="2"/>
    </font>
    <font>
      <b/>
      <u val="double"/>
      <sz val="12"/>
      <name val="Arial MT"/>
    </font>
    <font>
      <b/>
      <sz val="8"/>
      <color indexed="8"/>
      <name val="Helv"/>
    </font>
    <font>
      <b/>
      <i/>
      <sz val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u/>
      <sz val="8"/>
      <name val="Arial"/>
      <family val="2"/>
    </font>
    <font>
      <sz val="8"/>
      <color indexed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5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/>
      <top style="medium">
        <color indexed="64"/>
      </top>
      <bottom/>
      <diagonal/>
    </border>
  </borders>
  <cellStyleXfs count="1558">
    <xf numFmtId="0" fontId="0" fillId="0" borderId="0"/>
    <xf numFmtId="0" fontId="2" fillId="0" borderId="0"/>
    <xf numFmtId="166" fontId="2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2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7" fontId="2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2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2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71" fontId="2" fillId="0" borderId="0">
      <alignment horizontal="left" wrapText="1"/>
    </xf>
    <xf numFmtId="167" fontId="2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67" fontId="2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4" fillId="0" borderId="0"/>
    <xf numFmtId="0" fontId="4" fillId="0" borderId="0"/>
    <xf numFmtId="166" fontId="3" fillId="0" borderId="0">
      <alignment horizontal="left" wrapText="1"/>
    </xf>
    <xf numFmtId="166" fontId="2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4" fillId="0" borderId="0"/>
    <xf numFmtId="0" fontId="4" fillId="0" borderId="0"/>
    <xf numFmtId="166" fontId="2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2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2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7" fontId="2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4" fillId="0" borderId="0"/>
    <xf numFmtId="167" fontId="2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2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2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2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2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6" fontId="2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6" fontId="2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167" fontId="2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2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2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2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2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6" fontId="2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2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2" fillId="0" borderId="0"/>
    <xf numFmtId="0" fontId="3" fillId="0" borderId="0"/>
    <xf numFmtId="0" fontId="4" fillId="0" borderId="0"/>
    <xf numFmtId="0" fontId="4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6" fontId="2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2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2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7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71" fontId="2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2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71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2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7" fontId="2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2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2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2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2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2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2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2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6" fontId="2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66" fontId="2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2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4" fillId="0" borderId="0"/>
    <xf numFmtId="0" fontId="4" fillId="0" borderId="0"/>
    <xf numFmtId="166" fontId="2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7" fontId="2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2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2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2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7" fontId="3" fillId="0" borderId="0">
      <alignment horizontal="left" wrapText="1"/>
    </xf>
    <xf numFmtId="166" fontId="2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0" fontId="4" fillId="0" borderId="0"/>
    <xf numFmtId="0" fontId="5" fillId="0" borderId="1"/>
    <xf numFmtId="0" fontId="6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0" borderId="1"/>
    <xf numFmtId="173" fontId="9" fillId="0" borderId="0" applyFill="0" applyBorder="0" applyAlignment="0"/>
    <xf numFmtId="0" fontId="10" fillId="20" borderId="2" applyNumberFormat="0" applyAlignment="0" applyProtection="0"/>
    <xf numFmtId="41" fontId="3" fillId="21" borderId="0"/>
    <xf numFmtId="0" fontId="10" fillId="20" borderId="2" applyNumberFormat="0" applyAlignment="0" applyProtection="0"/>
    <xf numFmtId="41" fontId="3" fillId="21" borderId="0"/>
    <xf numFmtId="0" fontId="11" fillId="22" borderId="3" applyNumberFormat="0" applyAlignment="0" applyProtection="0"/>
    <xf numFmtId="0" fontId="11" fillId="22" borderId="3" applyNumberFormat="0" applyAlignment="0" applyProtection="0"/>
    <xf numFmtId="0" fontId="11" fillId="22" borderId="3" applyNumberFormat="0" applyAlignment="0" applyProtection="0"/>
    <xf numFmtId="0" fontId="11" fillId="22" borderId="3" applyNumberFormat="0" applyAlignment="0" applyProtection="0"/>
    <xf numFmtId="41" fontId="3" fillId="23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14" fillId="0" borderId="0" applyFont="0" applyFill="0" applyBorder="0" applyAlignment="0" applyProtection="0"/>
    <xf numFmtId="0" fontId="15" fillId="0" borderId="0"/>
    <xf numFmtId="0" fontId="15" fillId="0" borderId="0"/>
    <xf numFmtId="0" fontId="16" fillId="0" borderId="0"/>
    <xf numFmtId="3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174" fontId="18" fillId="0" borderId="0">
      <protection locked="0"/>
    </xf>
    <xf numFmtId="0" fontId="16" fillId="0" borderId="0"/>
    <xf numFmtId="0" fontId="19" fillId="0" borderId="0" applyNumberFormat="0" applyAlignment="0">
      <alignment horizontal="left"/>
    </xf>
    <xf numFmtId="0" fontId="20" fillId="0" borderId="0" applyNumberFormat="0" applyAlignment="0"/>
    <xf numFmtId="0" fontId="15" fillId="0" borderId="0"/>
    <xf numFmtId="0" fontId="16" fillId="0" borderId="0"/>
    <xf numFmtId="0" fontId="15" fillId="0" borderId="0"/>
    <xf numFmtId="0" fontId="16" fillId="0" borderId="0"/>
    <xf numFmtId="8" fontId="1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8" fontId="1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6" fillId="0" borderId="0"/>
    <xf numFmtId="166" fontId="2" fillId="0" borderId="0"/>
    <xf numFmtId="166" fontId="3" fillId="0" borderId="0"/>
    <xf numFmtId="178" fontId="2" fillId="0" borderId="0" applyFont="0" applyFill="0" applyBorder="0" applyAlignment="0" applyProtection="0">
      <alignment horizontal="left" wrapText="1"/>
    </xf>
    <xf numFmtId="178" fontId="3" fillId="0" borderId="0" applyFont="0" applyFill="0" applyBorder="0" applyAlignment="0" applyProtection="0">
      <alignment horizontal="left" wrapText="1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2" fontId="14" fillId="0" borderId="0" applyFont="0" applyFill="0" applyBorder="0" applyAlignment="0" applyProtection="0"/>
    <xf numFmtId="0" fontId="15" fillId="0" borderId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38" fontId="23" fillId="23" borderId="0" applyNumberFormat="0" applyBorder="0" applyAlignment="0" applyProtection="0"/>
    <xf numFmtId="38" fontId="23" fillId="23" borderId="0" applyNumberFormat="0" applyBorder="0" applyAlignment="0" applyProtection="0"/>
    <xf numFmtId="38" fontId="23" fillId="23" borderId="0" applyNumberFormat="0" applyBorder="0" applyAlignment="0" applyProtection="0"/>
    <xf numFmtId="38" fontId="23" fillId="23" borderId="0" applyNumberFormat="0" applyBorder="0" applyAlignment="0" applyProtection="0"/>
    <xf numFmtId="38" fontId="23" fillId="23" borderId="0" applyNumberFormat="0" applyBorder="0" applyAlignment="0" applyProtection="0"/>
    <xf numFmtId="38" fontId="23" fillId="23" borderId="0" applyNumberFormat="0" applyBorder="0" applyAlignment="0" applyProtection="0"/>
    <xf numFmtId="38" fontId="23" fillId="23" borderId="0" applyNumberFormat="0" applyBorder="0" applyAlignment="0" applyProtection="0"/>
    <xf numFmtId="38" fontId="23" fillId="23" borderId="0" applyNumberFormat="0" applyBorder="0" applyAlignment="0" applyProtection="0"/>
    <xf numFmtId="0" fontId="24" fillId="0" borderId="1"/>
    <xf numFmtId="0" fontId="25" fillId="0" borderId="4" applyNumberFormat="0" applyAlignment="0" applyProtection="0">
      <alignment horizontal="left"/>
    </xf>
    <xf numFmtId="0" fontId="25" fillId="0" borderId="5">
      <alignment horizontal="left"/>
    </xf>
    <xf numFmtId="0" fontId="26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27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27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38" fontId="29" fillId="0" borderId="0"/>
    <xf numFmtId="40" fontId="29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31" fillId="7" borderId="2" applyNumberFormat="0" applyAlignment="0" applyProtection="0"/>
    <xf numFmtId="10" fontId="23" fillId="21" borderId="9" applyNumberFormat="0" applyBorder="0" applyAlignment="0" applyProtection="0"/>
    <xf numFmtId="10" fontId="23" fillId="21" borderId="9" applyNumberFormat="0" applyBorder="0" applyAlignment="0" applyProtection="0"/>
    <xf numFmtId="10" fontId="23" fillId="21" borderId="9" applyNumberFormat="0" applyBorder="0" applyAlignment="0" applyProtection="0"/>
    <xf numFmtId="10" fontId="23" fillId="21" borderId="9" applyNumberFormat="0" applyBorder="0" applyAlignment="0" applyProtection="0"/>
    <xf numFmtId="10" fontId="23" fillId="21" borderId="9" applyNumberFormat="0" applyBorder="0" applyAlignment="0" applyProtection="0"/>
    <xf numFmtId="10" fontId="23" fillId="21" borderId="9" applyNumberFormat="0" applyBorder="0" applyAlignment="0" applyProtection="0"/>
    <xf numFmtId="10" fontId="23" fillId="21" borderId="9" applyNumberFormat="0" applyBorder="0" applyAlignment="0" applyProtection="0"/>
    <xf numFmtId="10" fontId="23" fillId="21" borderId="9" applyNumberFormat="0" applyBorder="0" applyAlignment="0" applyProtection="0"/>
    <xf numFmtId="0" fontId="31" fillId="7" borderId="2" applyNumberFormat="0" applyAlignment="0" applyProtection="0"/>
    <xf numFmtId="0" fontId="31" fillId="7" borderId="2" applyNumberFormat="0" applyAlignment="0" applyProtection="0"/>
    <xf numFmtId="0" fontId="31" fillId="7" borderId="2" applyNumberFormat="0" applyAlignment="0" applyProtection="0"/>
    <xf numFmtId="41" fontId="32" fillId="24" borderId="10">
      <alignment horizontal="left"/>
      <protection locked="0"/>
    </xf>
    <xf numFmtId="10" fontId="32" fillId="24" borderId="10">
      <alignment horizontal="right"/>
      <protection locked="0"/>
    </xf>
    <xf numFmtId="41" fontId="32" fillId="24" borderId="10">
      <alignment horizontal="left"/>
      <protection locked="0"/>
    </xf>
    <xf numFmtId="0" fontId="24" fillId="0" borderId="11"/>
    <xf numFmtId="0" fontId="23" fillId="23" borderId="0"/>
    <xf numFmtId="0" fontId="23" fillId="23" borderId="0"/>
    <xf numFmtId="3" fontId="33" fillId="0" borderId="0" applyFill="0" applyBorder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183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4" fontId="35" fillId="0" borderId="13" applyNumberFormat="0" applyFont="0" applyAlignment="0">
      <alignment horizontal="center"/>
    </xf>
    <xf numFmtId="44" fontId="35" fillId="0" borderId="13" applyNumberFormat="0" applyFont="0" applyAlignment="0">
      <alignment horizontal="center"/>
    </xf>
    <xf numFmtId="44" fontId="35" fillId="0" borderId="13" applyNumberFormat="0" applyFont="0" applyAlignment="0">
      <alignment horizontal="center"/>
    </xf>
    <xf numFmtId="44" fontId="35" fillId="0" borderId="13" applyNumberFormat="0" applyFont="0" applyAlignment="0">
      <alignment horizontal="center"/>
    </xf>
    <xf numFmtId="44" fontId="35" fillId="0" borderId="13" applyNumberFormat="0" applyFont="0" applyAlignment="0">
      <alignment horizontal="center"/>
    </xf>
    <xf numFmtId="44" fontId="35" fillId="0" borderId="13" applyNumberFormat="0" applyFont="0" applyAlignment="0">
      <alignment horizontal="center"/>
    </xf>
    <xf numFmtId="44" fontId="35" fillId="0" borderId="13" applyNumberFormat="0" applyFont="0" applyAlignment="0">
      <alignment horizontal="center"/>
    </xf>
    <xf numFmtId="44" fontId="35" fillId="0" borderId="13" applyNumberFormat="0" applyFont="0" applyAlignment="0">
      <alignment horizontal="center"/>
    </xf>
    <xf numFmtId="44" fontId="35" fillId="0" borderId="14" applyNumberFormat="0" applyFont="0" applyAlignment="0">
      <alignment horizontal="center"/>
    </xf>
    <xf numFmtId="44" fontId="35" fillId="0" borderId="14" applyNumberFormat="0" applyFont="0" applyAlignment="0">
      <alignment horizontal="center"/>
    </xf>
    <xf numFmtId="44" fontId="35" fillId="0" borderId="14" applyNumberFormat="0" applyFont="0" applyAlignment="0">
      <alignment horizontal="center"/>
    </xf>
    <xf numFmtId="44" fontId="35" fillId="0" borderId="14" applyNumberFormat="0" applyFont="0" applyAlignment="0">
      <alignment horizontal="center"/>
    </xf>
    <xf numFmtId="44" fontId="35" fillId="0" borderId="14" applyNumberFormat="0" applyFont="0" applyAlignment="0">
      <alignment horizontal="center"/>
    </xf>
    <xf numFmtId="44" fontId="35" fillId="0" borderId="14" applyNumberFormat="0" applyFont="0" applyAlignment="0">
      <alignment horizontal="center"/>
    </xf>
    <xf numFmtId="44" fontId="35" fillId="0" borderId="14" applyNumberFormat="0" applyFont="0" applyAlignment="0">
      <alignment horizontal="center"/>
    </xf>
    <xf numFmtId="44" fontId="35" fillId="0" borderId="14" applyNumberFormat="0" applyFont="0" applyAlignment="0">
      <alignment horizontal="center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0" fontId="36" fillId="25" borderId="0" applyNumberFormat="0" applyBorder="0" applyAlignment="0" applyProtection="0"/>
    <xf numFmtId="37" fontId="37" fillId="0" borderId="0"/>
    <xf numFmtId="169" fontId="2" fillId="0" borderId="0"/>
    <xf numFmtId="179" fontId="3" fillId="0" borderId="0"/>
    <xf numFmtId="179" fontId="3" fillId="0" borderId="0"/>
    <xf numFmtId="179" fontId="3" fillId="0" borderId="0"/>
    <xf numFmtId="169" fontId="3" fillId="0" borderId="0"/>
    <xf numFmtId="180" fontId="38" fillId="0" borderId="0"/>
    <xf numFmtId="167" fontId="2" fillId="0" borderId="0">
      <alignment horizontal="left" wrapText="1"/>
    </xf>
    <xf numFmtId="167" fontId="3" fillId="0" borderId="0">
      <alignment horizontal="left" wrapText="1"/>
    </xf>
    <xf numFmtId="0" fontId="3" fillId="0" borderId="0">
      <alignment horizontal="left" wrapText="1"/>
    </xf>
    <xf numFmtId="0" fontId="3" fillId="0" borderId="0"/>
    <xf numFmtId="0" fontId="3" fillId="0" borderId="0"/>
    <xf numFmtId="37" fontId="3" fillId="0" borderId="0" applyFill="0" applyBorder="0" applyAlignment="0" applyProtection="0"/>
    <xf numFmtId="0" fontId="3" fillId="0" borderId="0">
      <alignment horizontal="left" wrapText="1"/>
    </xf>
    <xf numFmtId="0" fontId="3" fillId="0" borderId="0"/>
    <xf numFmtId="179" fontId="39" fillId="0" borderId="0">
      <alignment horizontal="left" wrapText="1"/>
    </xf>
    <xf numFmtId="179" fontId="39" fillId="0" borderId="0">
      <alignment horizontal="left" wrapText="1"/>
    </xf>
    <xf numFmtId="179" fontId="39" fillId="0" borderId="0">
      <alignment horizontal="left" wrapText="1"/>
    </xf>
    <xf numFmtId="179" fontId="39" fillId="0" borderId="0">
      <alignment horizontal="left" wrapText="1"/>
    </xf>
    <xf numFmtId="179" fontId="39" fillId="0" borderId="0">
      <alignment horizontal="left" wrapText="1"/>
    </xf>
    <xf numFmtId="179" fontId="39" fillId="0" borderId="0">
      <alignment horizontal="left" wrapText="1"/>
    </xf>
    <xf numFmtId="179" fontId="39" fillId="0" borderId="0">
      <alignment horizontal="left" wrapText="1"/>
    </xf>
    <xf numFmtId="0" fontId="2" fillId="0" borderId="0"/>
    <xf numFmtId="177" fontId="3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182" fontId="39" fillId="0" borderId="0">
      <alignment horizontal="left" wrapText="1"/>
    </xf>
    <xf numFmtId="0" fontId="3" fillId="0" borderId="0"/>
    <xf numFmtId="0" fontId="3" fillId="0" borderId="0"/>
    <xf numFmtId="181" fontId="3" fillId="0" borderId="0">
      <alignment horizontal="left" wrapText="1"/>
    </xf>
    <xf numFmtId="166" fontId="3" fillId="0" borderId="0">
      <alignment horizontal="left" wrapText="1"/>
    </xf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2" fontId="39" fillId="0" borderId="0">
      <alignment horizontal="left" wrapText="1"/>
    </xf>
    <xf numFmtId="0" fontId="3" fillId="0" borderId="0"/>
    <xf numFmtId="182" fontId="39" fillId="0" borderId="0">
      <alignment horizontal="left" wrapText="1"/>
    </xf>
    <xf numFmtId="165" fontId="3" fillId="0" borderId="0">
      <alignment horizontal="left" wrapText="1"/>
    </xf>
    <xf numFmtId="0" fontId="3" fillId="0" borderId="0">
      <alignment horizontal="left" wrapText="1"/>
    </xf>
    <xf numFmtId="0" fontId="3" fillId="0" borderId="0"/>
    <xf numFmtId="0" fontId="3" fillId="0" borderId="0"/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0" borderId="0">
      <alignment horizontal="left" wrapText="1"/>
    </xf>
    <xf numFmtId="0" fontId="3" fillId="26" borderId="15" applyNumberFormat="0" applyFont="0" applyAlignment="0" applyProtection="0"/>
    <xf numFmtId="0" fontId="1" fillId="26" borderId="15" applyNumberFormat="0" applyFont="0" applyAlignment="0" applyProtection="0"/>
    <xf numFmtId="0" fontId="3" fillId="26" borderId="15" applyNumberFormat="0" applyFont="0" applyAlignment="0" applyProtection="0"/>
    <xf numFmtId="0" fontId="1" fillId="26" borderId="15" applyNumberFormat="0" applyFont="0" applyAlignment="0" applyProtection="0"/>
    <xf numFmtId="0" fontId="1" fillId="26" borderId="15" applyNumberFormat="0" applyFont="0" applyAlignment="0" applyProtection="0"/>
    <xf numFmtId="0" fontId="1" fillId="26" borderId="15" applyNumberFormat="0" applyFont="0" applyAlignment="0" applyProtection="0"/>
    <xf numFmtId="0" fontId="1" fillId="26" borderId="15" applyNumberFormat="0" applyFont="0" applyAlignment="0" applyProtection="0"/>
    <xf numFmtId="0" fontId="1" fillId="26" borderId="15" applyNumberFormat="0" applyFont="0" applyAlignment="0" applyProtection="0"/>
    <xf numFmtId="0" fontId="1" fillId="26" borderId="15" applyNumberFormat="0" applyFont="0" applyAlignment="0" applyProtection="0"/>
    <xf numFmtId="0" fontId="1" fillId="26" borderId="15" applyNumberFormat="0" applyFont="0" applyAlignment="0" applyProtection="0"/>
    <xf numFmtId="0" fontId="1" fillId="26" borderId="15" applyNumberFormat="0" applyFont="0" applyAlignment="0" applyProtection="0"/>
    <xf numFmtId="0" fontId="1" fillId="26" borderId="15" applyNumberFormat="0" applyFont="0" applyAlignment="0" applyProtection="0"/>
    <xf numFmtId="0" fontId="1" fillId="26" borderId="15" applyNumberFormat="0" applyFont="0" applyAlignment="0" applyProtection="0"/>
    <xf numFmtId="0" fontId="40" fillId="20" borderId="16" applyNumberFormat="0" applyAlignment="0" applyProtection="0"/>
    <xf numFmtId="0" fontId="40" fillId="20" borderId="16" applyNumberFormat="0" applyAlignment="0" applyProtection="0"/>
    <xf numFmtId="0" fontId="40" fillId="20" borderId="16" applyNumberFormat="0" applyAlignment="0" applyProtection="0"/>
    <xf numFmtId="0" fontId="40" fillId="20" borderId="16" applyNumberFormat="0" applyAlignment="0" applyProtection="0"/>
    <xf numFmtId="0" fontId="15" fillId="0" borderId="0"/>
    <xf numFmtId="0" fontId="15" fillId="0" borderId="0"/>
    <xf numFmtId="0" fontId="16" fillId="0" borderId="0"/>
    <xf numFmtId="10" fontId="2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1" fontId="3" fillId="27" borderId="10"/>
    <xf numFmtId="0" fontId="41" fillId="0" borderId="0" applyNumberFormat="0" applyFont="0" applyFill="0" applyBorder="0" applyAlignment="0" applyProtection="0">
      <alignment horizontal="left"/>
    </xf>
    <xf numFmtId="15" fontId="41" fillId="0" borderId="0" applyFont="0" applyFill="0" applyBorder="0" applyAlignment="0" applyProtection="0"/>
    <xf numFmtId="4" fontId="41" fillId="0" borderId="0" applyFont="0" applyFill="0" applyBorder="0" applyAlignment="0" applyProtection="0"/>
    <xf numFmtId="0" fontId="42" fillId="0" borderId="17">
      <alignment horizontal="center"/>
    </xf>
    <xf numFmtId="3" fontId="41" fillId="0" borderId="0" applyFont="0" applyFill="0" applyBorder="0" applyAlignment="0" applyProtection="0"/>
    <xf numFmtId="0" fontId="41" fillId="28" borderId="0" applyNumberFormat="0" applyFont="0" applyBorder="0" applyAlignment="0" applyProtection="0"/>
    <xf numFmtId="0" fontId="16" fillId="0" borderId="0"/>
    <xf numFmtId="3" fontId="43" fillId="0" borderId="0" applyFill="0" applyBorder="0" applyAlignment="0" applyProtection="0"/>
    <xf numFmtId="0" fontId="44" fillId="0" borderId="0"/>
    <xf numFmtId="3" fontId="43" fillId="0" borderId="0" applyFill="0" applyBorder="0" applyAlignment="0" applyProtection="0"/>
    <xf numFmtId="42" fontId="3" fillId="21" borderId="0"/>
    <xf numFmtId="42" fontId="3" fillId="21" borderId="18">
      <alignment vertical="center"/>
    </xf>
    <xf numFmtId="0" fontId="35" fillId="21" borderId="19" applyNumberFormat="0">
      <alignment horizontal="center" vertical="center" wrapText="1"/>
    </xf>
    <xf numFmtId="0" fontId="35" fillId="21" borderId="19" applyNumberFormat="0">
      <alignment horizontal="center" vertical="center" wrapText="1"/>
    </xf>
    <xf numFmtId="10" fontId="2" fillId="21" borderId="0"/>
    <xf numFmtId="10" fontId="3" fillId="21" borderId="0"/>
    <xf numFmtId="175" fontId="2" fillId="21" borderId="0"/>
    <xf numFmtId="175" fontId="3" fillId="21" borderId="0"/>
    <xf numFmtId="42" fontId="3" fillId="21" borderId="0"/>
    <xf numFmtId="164" fontId="29" fillId="0" borderId="0" applyBorder="0" applyAlignment="0"/>
    <xf numFmtId="164" fontId="29" fillId="0" borderId="0" applyBorder="0" applyAlignment="0"/>
    <xf numFmtId="42" fontId="3" fillId="21" borderId="20">
      <alignment horizontal="left"/>
    </xf>
    <xf numFmtId="175" fontId="45" fillId="21" borderId="20">
      <alignment horizontal="left"/>
    </xf>
    <xf numFmtId="164" fontId="29" fillId="0" borderId="0" applyBorder="0" applyAlignment="0"/>
    <xf numFmtId="14" fontId="39" fillId="0" borderId="0" applyNumberFormat="0" applyFill="0" applyBorder="0" applyAlignment="0" applyProtection="0">
      <alignment horizontal="left"/>
    </xf>
    <xf numFmtId="170" fontId="2" fillId="0" borderId="0" applyFont="0" applyFill="0" applyAlignment="0">
      <alignment horizontal="right"/>
    </xf>
    <xf numFmtId="170" fontId="3" fillId="0" borderId="0" applyFont="0" applyFill="0" applyAlignment="0">
      <alignment horizontal="right"/>
    </xf>
    <xf numFmtId="4" fontId="46" fillId="29" borderId="16" applyNumberFormat="0" applyProtection="0">
      <alignment horizontal="right" vertical="center"/>
    </xf>
    <xf numFmtId="4" fontId="46" fillId="29" borderId="16" applyNumberFormat="0" applyProtection="0">
      <alignment horizontal="right" vertical="center"/>
    </xf>
    <xf numFmtId="39" fontId="2" fillId="30" borderId="0"/>
    <xf numFmtId="39" fontId="3" fillId="30" borderId="0"/>
    <xf numFmtId="38" fontId="23" fillId="0" borderId="21"/>
    <xf numFmtId="38" fontId="23" fillId="0" borderId="21"/>
    <xf numFmtId="38" fontId="23" fillId="0" borderId="21"/>
    <xf numFmtId="38" fontId="23" fillId="0" borderId="21"/>
    <xf numFmtId="38" fontId="23" fillId="0" borderId="21"/>
    <xf numFmtId="38" fontId="23" fillId="0" borderId="21"/>
    <xf numFmtId="38" fontId="23" fillId="0" borderId="21"/>
    <xf numFmtId="38" fontId="23" fillId="0" borderId="21"/>
    <xf numFmtId="38" fontId="29" fillId="0" borderId="20"/>
    <xf numFmtId="39" fontId="39" fillId="31" borderId="0"/>
    <xf numFmtId="171" fontId="2" fillId="0" borderId="0">
      <alignment horizontal="left" wrapText="1"/>
    </xf>
    <xf numFmtId="171" fontId="2" fillId="0" borderId="0">
      <alignment horizontal="left" wrapText="1"/>
    </xf>
    <xf numFmtId="0" fontId="3" fillId="0" borderId="0">
      <alignment horizontal="left" wrapText="1"/>
    </xf>
    <xf numFmtId="171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76" fontId="3" fillId="0" borderId="0">
      <alignment horizontal="left" wrapText="1"/>
    </xf>
    <xf numFmtId="171" fontId="3" fillId="0" borderId="0">
      <alignment horizontal="left" wrapText="1"/>
    </xf>
    <xf numFmtId="0" fontId="2" fillId="0" borderId="0">
      <alignment horizontal="left" wrapText="1"/>
    </xf>
    <xf numFmtId="0" fontId="46" fillId="0" borderId="0" applyNumberFormat="0" applyBorder="0" applyAlignment="0"/>
    <xf numFmtId="0" fontId="47" fillId="0" borderId="0" applyNumberFormat="0" applyBorder="0" applyAlignment="0"/>
    <xf numFmtId="0" fontId="48" fillId="0" borderId="0" applyNumberFormat="0" applyBorder="0" applyAlignment="0"/>
    <xf numFmtId="0" fontId="49" fillId="0" borderId="0"/>
    <xf numFmtId="0" fontId="24" fillId="0" borderId="22"/>
    <xf numFmtId="40" fontId="50" fillId="0" borderId="0" applyBorder="0">
      <alignment horizontal="right"/>
    </xf>
    <xf numFmtId="41" fontId="51" fillId="21" borderId="0">
      <alignment horizontal="left"/>
    </xf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72" fontId="53" fillId="21" borderId="0">
      <alignment horizontal="left" vertical="center"/>
    </xf>
    <xf numFmtId="0" fontId="35" fillId="21" borderId="0">
      <alignment horizontal="left" wrapText="1"/>
    </xf>
    <xf numFmtId="0" fontId="35" fillId="21" borderId="0">
      <alignment horizontal="left" wrapText="1"/>
    </xf>
    <xf numFmtId="0" fontId="54" fillId="0" borderId="0">
      <alignment horizontal="left" vertical="center"/>
    </xf>
    <xf numFmtId="0" fontId="55" fillId="0" borderId="23" applyNumberFormat="0" applyFill="0" applyAlignment="0" applyProtection="0"/>
    <xf numFmtId="0" fontId="14" fillId="0" borderId="24" applyNumberFormat="0" applyFont="0" applyFill="0" applyAlignment="0" applyProtection="0"/>
    <xf numFmtId="0" fontId="55" fillId="0" borderId="23" applyNumberFormat="0" applyFill="0" applyAlignment="0" applyProtection="0"/>
    <xf numFmtId="0" fontId="14" fillId="0" borderId="24" applyNumberFormat="0" applyFont="0" applyFill="0" applyAlignment="0" applyProtection="0"/>
    <xf numFmtId="0" fontId="16" fillId="0" borderId="25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</cellStyleXfs>
  <cellXfs count="40">
    <xf numFmtId="0" fontId="0" fillId="0" borderId="0" xfId="0"/>
    <xf numFmtId="0" fontId="57" fillId="0" borderId="0" xfId="0" applyFont="1" applyFill="1" applyBorder="1"/>
    <xf numFmtId="0" fontId="23" fillId="0" borderId="0" xfId="0" applyFont="1" applyBorder="1" applyAlignment="1">
      <alignment horizontal="center" vertical="center"/>
    </xf>
    <xf numFmtId="164" fontId="29" fillId="0" borderId="0" xfId="1223" applyNumberFormat="1" applyFont="1" applyBorder="1" applyAlignment="1">
      <alignment horizontal="center" wrapText="1"/>
    </xf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0" fontId="23" fillId="0" borderId="0" xfId="0" applyFont="1" applyFill="1" applyBorder="1"/>
    <xf numFmtId="37" fontId="23" fillId="0" borderId="0" xfId="0" applyNumberFormat="1" applyFont="1" applyBorder="1" applyAlignment="1">
      <alignment horizontal="center" vertical="center"/>
    </xf>
    <xf numFmtId="164" fontId="23" fillId="0" borderId="0" xfId="1223" applyNumberFormat="1" applyFont="1" applyBorder="1" applyAlignment="1">
      <alignment horizontal="center" vertical="center"/>
    </xf>
    <xf numFmtId="0" fontId="23" fillId="0" borderId="0" xfId="0" applyFont="1" applyFill="1" applyBorder="1" applyAlignment="1">
      <alignment horizontal="right"/>
    </xf>
    <xf numFmtId="37" fontId="23" fillId="0" borderId="18" xfId="0" applyNumberFormat="1" applyFont="1" applyBorder="1" applyAlignment="1">
      <alignment horizontal="center" vertical="center"/>
    </xf>
    <xf numFmtId="164" fontId="23" fillId="0" borderId="18" xfId="1223" applyNumberFormat="1" applyFont="1" applyBorder="1" applyAlignment="1">
      <alignment horizontal="center" vertical="center"/>
    </xf>
    <xf numFmtId="0" fontId="58" fillId="0" borderId="0" xfId="0" applyFont="1" applyBorder="1"/>
    <xf numFmtId="164" fontId="23" fillId="0" borderId="0" xfId="1223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164" fontId="59" fillId="0" borderId="0" xfId="0" applyNumberFormat="1" applyFont="1"/>
    <xf numFmtId="164" fontId="59" fillId="0" borderId="19" xfId="0" applyNumberFormat="1" applyFont="1" applyBorder="1"/>
    <xf numFmtId="0" fontId="23" fillId="0" borderId="0" xfId="0" applyFont="1" applyFill="1"/>
    <xf numFmtId="37" fontId="59" fillId="0" borderId="0" xfId="0" applyNumberFormat="1" applyFont="1"/>
    <xf numFmtId="0" fontId="59" fillId="0" borderId="0" xfId="0" applyFont="1"/>
    <xf numFmtId="0" fontId="59" fillId="0" borderId="0" xfId="0" applyFont="1" applyBorder="1"/>
    <xf numFmtId="0" fontId="29" fillId="0" borderId="0" xfId="0" applyFont="1" applyBorder="1" applyAlignment="1">
      <alignment horizontal="center" wrapText="1"/>
    </xf>
    <xf numFmtId="0" fontId="29" fillId="0" borderId="0" xfId="0" applyFont="1" applyAlignment="1">
      <alignment horizontal="center" wrapText="1"/>
    </xf>
    <xf numFmtId="37" fontId="23" fillId="0" borderId="0" xfId="0" applyNumberFormat="1" applyFont="1" applyAlignment="1">
      <alignment horizontal="center" vertical="center"/>
    </xf>
    <xf numFmtId="0" fontId="0" fillId="0" borderId="0" xfId="0" applyBorder="1"/>
    <xf numFmtId="0" fontId="59" fillId="0" borderId="0" xfId="0" applyFont="1" applyBorder="1" applyAlignment="1">
      <alignment horizontal="left" vertical="center"/>
    </xf>
    <xf numFmtId="37" fontId="0" fillId="0" borderId="0" xfId="0" applyNumberFormat="1"/>
    <xf numFmtId="164" fontId="59" fillId="0" borderId="5" xfId="0" applyNumberFormat="1" applyFont="1" applyBorder="1"/>
    <xf numFmtId="0" fontId="35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0" xfId="0" applyFont="1" applyBorder="1" applyAlignment="1">
      <alignment vertical="center"/>
    </xf>
    <xf numFmtId="0" fontId="29" fillId="0" borderId="0" xfId="0" applyFont="1" applyBorder="1" applyAlignment="1">
      <alignment horizontal="right" vertical="center"/>
    </xf>
    <xf numFmtId="164" fontId="60" fillId="0" borderId="18" xfId="0" applyNumberFormat="1" applyFont="1" applyBorder="1"/>
    <xf numFmtId="0" fontId="60" fillId="0" borderId="0" xfId="0" applyFont="1" applyBorder="1" applyAlignment="1">
      <alignment horizontal="right" vertical="center"/>
    </xf>
    <xf numFmtId="37" fontId="29" fillId="0" borderId="0" xfId="0" applyNumberFormat="1" applyFont="1" applyBorder="1" applyAlignment="1">
      <alignment horizontal="center" vertical="center"/>
    </xf>
    <xf numFmtId="37" fontId="29" fillId="0" borderId="0" xfId="0" applyNumberFormat="1" applyFont="1" applyAlignment="1">
      <alignment horizontal="center" vertical="center"/>
    </xf>
    <xf numFmtId="37" fontId="29" fillId="0" borderId="18" xfId="0" applyNumberFormat="1" applyFont="1" applyBorder="1" applyAlignment="1">
      <alignment horizontal="center" vertical="center"/>
    </xf>
    <xf numFmtId="37" fontId="60" fillId="0" borderId="0" xfId="0" applyNumberFormat="1" applyFont="1"/>
  </cellXfs>
  <cellStyles count="1558">
    <cellStyle name="_x0013_" xfId="1"/>
    <cellStyle name=" 1" xfId="2"/>
    <cellStyle name=" 1 2" xfId="3"/>
    <cellStyle name="_x0013_ 2" xfId="4"/>
    <cellStyle name="_09GRC Gas Transport For Review" xfId="5"/>
    <cellStyle name="_09GRC Gas Transport For Review_Book4" xfId="6"/>
    <cellStyle name="_x0013__16.07E Wild Horse Wind Expansionwrkingfile" xfId="7"/>
    <cellStyle name="_x0013__16.07E Wild Horse Wind Expansionwrkingfile SF" xfId="8"/>
    <cellStyle name="_x0013__16.37E Wild Horse Expansion DeferralRevwrkingfile SF" xfId="9"/>
    <cellStyle name="_2008 Strat Plan Power Costs Forecast V2 (2009 Update)" xfId="10"/>
    <cellStyle name="_2008 Strat Plan Power Costs Forecast V2 (2009 Update)_NIM Summary" xfId="11"/>
    <cellStyle name="_4.06E Pass Throughs" xfId="12"/>
    <cellStyle name="_4.06E Pass Throughs 2" xfId="13"/>
    <cellStyle name="_4.06E Pass Throughs_04 07E Wild Horse Wind Expansion (C) (2)" xfId="14"/>
    <cellStyle name="_4.06E Pass Throughs_04 07E Wild Horse Wind Expansion (C) (2)_Adj Bench DR 3 for Initial Briefs (Electric)" xfId="15"/>
    <cellStyle name="_4.06E Pass Throughs_04 07E Wild Horse Wind Expansion (C) (2)_Electric Rev Req Model (2009 GRC) " xfId="16"/>
    <cellStyle name="_4.06E Pass Throughs_04 07E Wild Horse Wind Expansion (C) (2)_Electric Rev Req Model (2009 GRC) Rebuttal REmoval of New  WH Solar AdjustMI" xfId="17"/>
    <cellStyle name="_4.06E Pass Throughs_04 07E Wild Horse Wind Expansion (C) (2)_Electric Rev Req Model (2009 GRC) Revised 01-18-2010" xfId="18"/>
    <cellStyle name="_4.06E Pass Throughs_16.37E Wild Horse Expansion DeferralRevwrkingfile SF" xfId="19"/>
    <cellStyle name="_4.06E Pass Throughs_2009 GRC Compl Filing - Exhibit D" xfId="20"/>
    <cellStyle name="_4.06E Pass Throughs_4 31 Regulatory Assets and Liabilities  7 06- Exhibit D" xfId="21"/>
    <cellStyle name="_4.06E Pass Throughs_4 31 Regulatory Assets and Liabilities  7 06- Exhibit D_NIM Summary" xfId="22"/>
    <cellStyle name="_4.06E Pass Throughs_4 32 Regulatory Assets and Liabilities  7 06- Exhibit D" xfId="23"/>
    <cellStyle name="_4.06E Pass Throughs_4 32 Regulatory Assets and Liabilities  7 06- Exhibit D_NIM Summary" xfId="24"/>
    <cellStyle name="_4.06E Pass Throughs_Book2" xfId="25"/>
    <cellStyle name="_4.06E Pass Throughs_Book2_Adj Bench DR 3 for Initial Briefs (Electric)" xfId="26"/>
    <cellStyle name="_4.06E Pass Throughs_Book2_Electric Rev Req Model (2009 GRC) Rebuttal REmoval of New  WH Solar AdjustMI" xfId="27"/>
    <cellStyle name="_4.06E Pass Throughs_Book2_Electric Rev Req Model (2009 GRC) Revised 01-18-2010" xfId="28"/>
    <cellStyle name="_4.06E Pass Throughs_Book4" xfId="29"/>
    <cellStyle name="_4.06E Pass Throughs_Book9" xfId="30"/>
    <cellStyle name="_4.06E Pass Throughs_Chelan PUD Power Costs (8-10)" xfId="31"/>
    <cellStyle name="_4.06E Pass Throughs_NIM Summary" xfId="32"/>
    <cellStyle name="_4.06E Pass Throughs_NIM Summary 09GRC" xfId="33"/>
    <cellStyle name="_4.06E Pass Throughs_PCA 9 -  Exhibit D April 2010 (3)" xfId="34"/>
    <cellStyle name="_4.06E Pass Throughs_Power Costs - Comparison bx Rbtl-Staff-Jt-PC" xfId="35"/>
    <cellStyle name="_4.06E Pass Throughs_Power Costs - Comparison bx Rbtl-Staff-Jt-PC_Adj Bench DR 3 for Initial Briefs (Electric)" xfId="36"/>
    <cellStyle name="_4.06E Pass Throughs_Power Costs - Comparison bx Rbtl-Staff-Jt-PC_Electric Rev Req Model (2009 GRC) Rebuttal REmoval of New  WH Solar AdjustMI" xfId="37"/>
    <cellStyle name="_4.06E Pass Throughs_Power Costs - Comparison bx Rbtl-Staff-Jt-PC_Electric Rev Req Model (2009 GRC) Revised 01-18-2010" xfId="38"/>
    <cellStyle name="_4.06E Pass Throughs_Rebuttal Power Costs" xfId="39"/>
    <cellStyle name="_4.06E Pass Throughs_Rebuttal Power Costs_Adj Bench DR 3 for Initial Briefs (Electric)" xfId="40"/>
    <cellStyle name="_4.06E Pass Throughs_Rebuttal Power Costs_Electric Rev Req Model (2009 GRC) Rebuttal REmoval of New  WH Solar AdjustMI" xfId="41"/>
    <cellStyle name="_4.06E Pass Throughs_Rebuttal Power Costs_Electric Rev Req Model (2009 GRC) Revised 01-18-2010" xfId="42"/>
    <cellStyle name="_4.06E Pass Throughs_Wind Integration 10GRC" xfId="43"/>
    <cellStyle name="_4.13E Montana Energy Tax" xfId="44"/>
    <cellStyle name="_4.13E Montana Energy Tax 2" xfId="45"/>
    <cellStyle name="_4.13E Montana Energy Tax_04 07E Wild Horse Wind Expansion (C) (2)" xfId="46"/>
    <cellStyle name="_4.13E Montana Energy Tax_04 07E Wild Horse Wind Expansion (C) (2)_Adj Bench DR 3 for Initial Briefs (Electric)" xfId="47"/>
    <cellStyle name="_4.13E Montana Energy Tax_04 07E Wild Horse Wind Expansion (C) (2)_Electric Rev Req Model (2009 GRC) " xfId="48"/>
    <cellStyle name="_4.13E Montana Energy Tax_04 07E Wild Horse Wind Expansion (C) (2)_Electric Rev Req Model (2009 GRC) Rebuttal REmoval of New  WH Solar AdjustMI" xfId="49"/>
    <cellStyle name="_4.13E Montana Energy Tax_04 07E Wild Horse Wind Expansion (C) (2)_Electric Rev Req Model (2009 GRC) Revised 01-18-2010" xfId="50"/>
    <cellStyle name="_4.13E Montana Energy Tax_16.37E Wild Horse Expansion DeferralRevwrkingfile SF" xfId="51"/>
    <cellStyle name="_4.13E Montana Energy Tax_2009 GRC Compl Filing - Exhibit D" xfId="52"/>
    <cellStyle name="_4.13E Montana Energy Tax_4 31 Regulatory Assets and Liabilities  7 06- Exhibit D" xfId="53"/>
    <cellStyle name="_4.13E Montana Energy Tax_4 31 Regulatory Assets and Liabilities  7 06- Exhibit D_NIM Summary" xfId="54"/>
    <cellStyle name="_4.13E Montana Energy Tax_4 32 Regulatory Assets and Liabilities  7 06- Exhibit D" xfId="55"/>
    <cellStyle name="_4.13E Montana Energy Tax_4 32 Regulatory Assets and Liabilities  7 06- Exhibit D_NIM Summary" xfId="56"/>
    <cellStyle name="_4.13E Montana Energy Tax_Book2" xfId="57"/>
    <cellStyle name="_4.13E Montana Energy Tax_Book2_Adj Bench DR 3 for Initial Briefs (Electric)" xfId="58"/>
    <cellStyle name="_4.13E Montana Energy Tax_Book2_Electric Rev Req Model (2009 GRC) Rebuttal REmoval of New  WH Solar AdjustMI" xfId="59"/>
    <cellStyle name="_4.13E Montana Energy Tax_Book2_Electric Rev Req Model (2009 GRC) Revised 01-18-2010" xfId="60"/>
    <cellStyle name="_4.13E Montana Energy Tax_Book4" xfId="61"/>
    <cellStyle name="_4.13E Montana Energy Tax_Book9" xfId="62"/>
    <cellStyle name="_4.13E Montana Energy Tax_Chelan PUD Power Costs (8-10)" xfId="63"/>
    <cellStyle name="_4.13E Montana Energy Tax_NIM Summary" xfId="64"/>
    <cellStyle name="_4.13E Montana Energy Tax_NIM Summary 09GRC" xfId="65"/>
    <cellStyle name="_4.13E Montana Energy Tax_PCA 9 -  Exhibit D April 2010 (3)" xfId="66"/>
    <cellStyle name="_4.13E Montana Energy Tax_Power Costs - Comparison bx Rbtl-Staff-Jt-PC" xfId="67"/>
    <cellStyle name="_4.13E Montana Energy Tax_Power Costs - Comparison bx Rbtl-Staff-Jt-PC_Adj Bench DR 3 for Initial Briefs (Electric)" xfId="68"/>
    <cellStyle name="_4.13E Montana Energy Tax_Power Costs - Comparison bx Rbtl-Staff-Jt-PC_Electric Rev Req Model (2009 GRC) Rebuttal REmoval of New  WH Solar AdjustMI" xfId="69"/>
    <cellStyle name="_4.13E Montana Energy Tax_Power Costs - Comparison bx Rbtl-Staff-Jt-PC_Electric Rev Req Model (2009 GRC) Revised 01-18-2010" xfId="70"/>
    <cellStyle name="_4.13E Montana Energy Tax_Rebuttal Power Costs" xfId="71"/>
    <cellStyle name="_4.13E Montana Energy Tax_Rebuttal Power Costs_Adj Bench DR 3 for Initial Briefs (Electric)" xfId="72"/>
    <cellStyle name="_4.13E Montana Energy Tax_Rebuttal Power Costs_Electric Rev Req Model (2009 GRC) Rebuttal REmoval of New  WH Solar AdjustMI" xfId="73"/>
    <cellStyle name="_4.13E Montana Energy Tax_Rebuttal Power Costs_Electric Rev Req Model (2009 GRC) Revised 01-18-2010" xfId="74"/>
    <cellStyle name="_4.13E Montana Energy Tax_Wind Integration 10GRC" xfId="75"/>
    <cellStyle name="_5 year summary (9-25-09)" xfId="76"/>
    <cellStyle name="_x0013__Adj Bench DR 3 for Initial Briefs (Electric)" xfId="77"/>
    <cellStyle name="_AURORA WIP" xfId="78"/>
    <cellStyle name="_AURORA WIP_Chelan PUD Power Costs (8-10)" xfId="79"/>
    <cellStyle name="_AURORA WIP_DEM-WP(C) Costs Not In AURORA 2010GRC As Filed" xfId="80"/>
    <cellStyle name="_AURORA WIP_DEM-WP(C) Costs Not In AURORA 2010GRC As Filed 2" xfId="81"/>
    <cellStyle name="_AURORA WIP_NIM Summary" xfId="82"/>
    <cellStyle name="_AURORA WIP_NIM Summary 09GRC" xfId="83"/>
    <cellStyle name="_AURORA WIP_PCA 9 -  Exhibit D April 2010 (3)" xfId="84"/>
    <cellStyle name="_AURORA WIP_Reconciliation" xfId="85"/>
    <cellStyle name="_AURORA WIP_Reconciliation 2" xfId="86"/>
    <cellStyle name="_AURORA WIP_Wind Integration 10GRC" xfId="87"/>
    <cellStyle name="_Book1" xfId="88"/>
    <cellStyle name="_Book1 (2)" xfId="89"/>
    <cellStyle name="_Book1 (2) 2" xfId="90"/>
    <cellStyle name="_Book1 (2)_04 07E Wild Horse Wind Expansion (C) (2)" xfId="91"/>
    <cellStyle name="_Book1 (2)_04 07E Wild Horse Wind Expansion (C) (2)_Adj Bench DR 3 for Initial Briefs (Electric)" xfId="92"/>
    <cellStyle name="_Book1 (2)_04 07E Wild Horse Wind Expansion (C) (2)_Electric Rev Req Model (2009 GRC) " xfId="93"/>
    <cellStyle name="_Book1 (2)_04 07E Wild Horse Wind Expansion (C) (2)_Electric Rev Req Model (2009 GRC) Rebuttal REmoval of New  WH Solar AdjustMI" xfId="94"/>
    <cellStyle name="_Book1 (2)_04 07E Wild Horse Wind Expansion (C) (2)_Electric Rev Req Model (2009 GRC) Revised 01-18-2010" xfId="95"/>
    <cellStyle name="_Book1 (2)_16.37E Wild Horse Expansion DeferralRevwrkingfile SF" xfId="96"/>
    <cellStyle name="_Book1 (2)_2009 GRC Compl Filing - Exhibit D" xfId="97"/>
    <cellStyle name="_Book1 (2)_4 31 Regulatory Assets and Liabilities  7 06- Exhibit D" xfId="98"/>
    <cellStyle name="_Book1 (2)_4 31 Regulatory Assets and Liabilities  7 06- Exhibit D_NIM Summary" xfId="99"/>
    <cellStyle name="_Book1 (2)_4 32 Regulatory Assets and Liabilities  7 06- Exhibit D" xfId="100"/>
    <cellStyle name="_Book1 (2)_4 32 Regulatory Assets and Liabilities  7 06- Exhibit D_NIM Summary" xfId="101"/>
    <cellStyle name="_Book1 (2)_Book2" xfId="102"/>
    <cellStyle name="_Book1 (2)_Book2_Adj Bench DR 3 for Initial Briefs (Electric)" xfId="103"/>
    <cellStyle name="_Book1 (2)_Book2_Electric Rev Req Model (2009 GRC) Rebuttal REmoval of New  WH Solar AdjustMI" xfId="104"/>
    <cellStyle name="_Book1 (2)_Book2_Electric Rev Req Model (2009 GRC) Revised 01-18-2010" xfId="105"/>
    <cellStyle name="_Book1 (2)_Book4" xfId="106"/>
    <cellStyle name="_Book1 (2)_Book9" xfId="107"/>
    <cellStyle name="_Book1 (2)_Chelan PUD Power Costs (8-10)" xfId="108"/>
    <cellStyle name="_Book1 (2)_NIM Summary" xfId="109"/>
    <cellStyle name="_Book1 (2)_NIM Summary 09GRC" xfId="110"/>
    <cellStyle name="_Book1 (2)_PCA 9 -  Exhibit D April 2010 (3)" xfId="111"/>
    <cellStyle name="_Book1 (2)_Power Costs - Comparison bx Rbtl-Staff-Jt-PC" xfId="112"/>
    <cellStyle name="_Book1 (2)_Power Costs - Comparison bx Rbtl-Staff-Jt-PC_Adj Bench DR 3 for Initial Briefs (Electric)" xfId="113"/>
    <cellStyle name="_Book1 (2)_Power Costs - Comparison bx Rbtl-Staff-Jt-PC_Electric Rev Req Model (2009 GRC) Rebuttal REmoval of New  WH Solar AdjustMI" xfId="114"/>
    <cellStyle name="_Book1 (2)_Power Costs - Comparison bx Rbtl-Staff-Jt-PC_Electric Rev Req Model (2009 GRC) Revised 01-18-2010" xfId="115"/>
    <cellStyle name="_Book1 (2)_Rebuttal Power Costs" xfId="116"/>
    <cellStyle name="_Book1 (2)_Rebuttal Power Costs_Adj Bench DR 3 for Initial Briefs (Electric)" xfId="117"/>
    <cellStyle name="_Book1 (2)_Rebuttal Power Costs_Electric Rev Req Model (2009 GRC) Rebuttal REmoval of New  WH Solar AdjustMI" xfId="118"/>
    <cellStyle name="_Book1 (2)_Rebuttal Power Costs_Electric Rev Req Model (2009 GRC) Revised 01-18-2010" xfId="119"/>
    <cellStyle name="_Book1 (2)_Wind Integration 10GRC" xfId="120"/>
    <cellStyle name="_Book1 2" xfId="121"/>
    <cellStyle name="_Book1_(C) WHE Proforma with ITC cash grant 10 Yr Amort_for deferral_102809" xfId="122"/>
    <cellStyle name="_Book1_(C) WHE Proforma with ITC cash grant 10 Yr Amort_for deferral_102809_16.07E Wild Horse Wind Expansionwrkingfile" xfId="123"/>
    <cellStyle name="_Book1_(C) WHE Proforma with ITC cash grant 10 Yr Amort_for deferral_102809_16.07E Wild Horse Wind Expansionwrkingfile SF" xfId="124"/>
    <cellStyle name="_Book1_(C) WHE Proforma with ITC cash grant 10 Yr Amort_for deferral_102809_16.37E Wild Horse Expansion DeferralRevwrkingfile SF" xfId="125"/>
    <cellStyle name="_Book1_(C) WHE Proforma with ITC cash grant 10 Yr Amort_for rebuttal_120709" xfId="126"/>
    <cellStyle name="_Book1_04.07E Wild Horse Wind Expansion" xfId="127"/>
    <cellStyle name="_Book1_04.07E Wild Horse Wind Expansion_16.07E Wild Horse Wind Expansionwrkingfile" xfId="128"/>
    <cellStyle name="_Book1_04.07E Wild Horse Wind Expansion_16.07E Wild Horse Wind Expansionwrkingfile SF" xfId="129"/>
    <cellStyle name="_Book1_04.07E Wild Horse Wind Expansion_16.37E Wild Horse Expansion DeferralRevwrkingfile SF" xfId="130"/>
    <cellStyle name="_Book1_16.07E Wild Horse Wind Expansionwrkingfile" xfId="131"/>
    <cellStyle name="_Book1_16.07E Wild Horse Wind Expansionwrkingfile SF" xfId="132"/>
    <cellStyle name="_Book1_16.37E Wild Horse Expansion DeferralRevwrkingfile SF" xfId="133"/>
    <cellStyle name="_Book1_2009 GRC Compl Filing - Exhibit D" xfId="134"/>
    <cellStyle name="_Book1_4 31 Regulatory Assets and Liabilities  7 06- Exhibit D" xfId="135"/>
    <cellStyle name="_Book1_4 31 Regulatory Assets and Liabilities  7 06- Exhibit D_NIM Summary" xfId="136"/>
    <cellStyle name="_Book1_4 32 Regulatory Assets and Liabilities  7 06- Exhibit D" xfId="137"/>
    <cellStyle name="_Book1_4 32 Regulatory Assets and Liabilities  7 06- Exhibit D_NIM Summary" xfId="138"/>
    <cellStyle name="_Book1_Book2" xfId="139"/>
    <cellStyle name="_Book1_Book2_Adj Bench DR 3 for Initial Briefs (Electric)" xfId="140"/>
    <cellStyle name="_Book1_Book2_Electric Rev Req Model (2009 GRC) Rebuttal REmoval of New  WH Solar AdjustMI" xfId="141"/>
    <cellStyle name="_Book1_Book2_Electric Rev Req Model (2009 GRC) Revised 01-18-2010" xfId="142"/>
    <cellStyle name="_Book1_Book4" xfId="143"/>
    <cellStyle name="_Book1_Book9" xfId="144"/>
    <cellStyle name="_Book1_Chelan PUD Power Costs (8-10)" xfId="145"/>
    <cellStyle name="_Book1_NIM Summary" xfId="146"/>
    <cellStyle name="_Book1_NIM Summary 09GRC" xfId="147"/>
    <cellStyle name="_Book1_PCA 9 -  Exhibit D April 2010 (3)" xfId="148"/>
    <cellStyle name="_Book1_Power Costs - Comparison bx Rbtl-Staff-Jt-PC" xfId="149"/>
    <cellStyle name="_Book1_Power Costs - Comparison bx Rbtl-Staff-Jt-PC_Adj Bench DR 3 for Initial Briefs (Electric)" xfId="150"/>
    <cellStyle name="_Book1_Power Costs - Comparison bx Rbtl-Staff-Jt-PC_Electric Rev Req Model (2009 GRC) Rebuttal REmoval of New  WH Solar AdjustMI" xfId="151"/>
    <cellStyle name="_Book1_Power Costs - Comparison bx Rbtl-Staff-Jt-PC_Electric Rev Req Model (2009 GRC) Revised 01-18-2010" xfId="152"/>
    <cellStyle name="_Book1_Rebuttal Power Costs" xfId="153"/>
    <cellStyle name="_Book1_Rebuttal Power Costs_Adj Bench DR 3 for Initial Briefs (Electric)" xfId="154"/>
    <cellStyle name="_Book1_Rebuttal Power Costs_Electric Rev Req Model (2009 GRC) Rebuttal REmoval of New  WH Solar AdjustMI" xfId="155"/>
    <cellStyle name="_Book1_Rebuttal Power Costs_Electric Rev Req Model (2009 GRC) Revised 01-18-2010" xfId="156"/>
    <cellStyle name="_Book1_Transmission Workbook for May BOD" xfId="157"/>
    <cellStyle name="_Book1_Wind Integration 10GRC" xfId="158"/>
    <cellStyle name="_Book2" xfId="159"/>
    <cellStyle name="_x0013__Book2" xfId="160"/>
    <cellStyle name="_Book2 2" xfId="161"/>
    <cellStyle name="_Book2_04 07E Wild Horse Wind Expansion (C) (2)" xfId="162"/>
    <cellStyle name="_Book2_04 07E Wild Horse Wind Expansion (C) (2)_Adj Bench DR 3 for Initial Briefs (Electric)" xfId="163"/>
    <cellStyle name="_Book2_04 07E Wild Horse Wind Expansion (C) (2)_Electric Rev Req Model (2009 GRC) " xfId="164"/>
    <cellStyle name="_Book2_04 07E Wild Horse Wind Expansion (C) (2)_Electric Rev Req Model (2009 GRC) Rebuttal REmoval of New  WH Solar AdjustMI" xfId="165"/>
    <cellStyle name="_Book2_04 07E Wild Horse Wind Expansion (C) (2)_Electric Rev Req Model (2009 GRC) Revised 01-18-2010" xfId="166"/>
    <cellStyle name="_Book2_16.37E Wild Horse Expansion DeferralRevwrkingfile SF" xfId="167"/>
    <cellStyle name="_Book2_2009 GRC Compl Filing - Exhibit D" xfId="168"/>
    <cellStyle name="_Book2_4 31 Regulatory Assets and Liabilities  7 06- Exhibit D" xfId="169"/>
    <cellStyle name="_Book2_4 31 Regulatory Assets and Liabilities  7 06- Exhibit D_NIM Summary" xfId="170"/>
    <cellStyle name="_Book2_4 32 Regulatory Assets and Liabilities  7 06- Exhibit D" xfId="171"/>
    <cellStyle name="_Book2_4 32 Regulatory Assets and Liabilities  7 06- Exhibit D_NIM Summary" xfId="172"/>
    <cellStyle name="_x0013__Book2_Adj Bench DR 3 for Initial Briefs (Electric)" xfId="173"/>
    <cellStyle name="_Book2_Book2" xfId="174"/>
    <cellStyle name="_Book2_Book2_Adj Bench DR 3 for Initial Briefs (Electric)" xfId="175"/>
    <cellStyle name="_Book2_Book2_Electric Rev Req Model (2009 GRC) Rebuttal REmoval of New  WH Solar AdjustMI" xfId="176"/>
    <cellStyle name="_Book2_Book2_Electric Rev Req Model (2009 GRC) Revised 01-18-2010" xfId="177"/>
    <cellStyle name="_Book2_Book4" xfId="178"/>
    <cellStyle name="_Book2_Book9" xfId="179"/>
    <cellStyle name="_Book2_Chelan PUD Power Costs (8-10)" xfId="180"/>
    <cellStyle name="_x0013__Book2_Electric Rev Req Model (2009 GRC) Rebuttal REmoval of New  WH Solar AdjustMI" xfId="181"/>
    <cellStyle name="_x0013__Book2_Electric Rev Req Model (2009 GRC) Revised 01-18-2010" xfId="182"/>
    <cellStyle name="_Book2_NIM Summary" xfId="183"/>
    <cellStyle name="_Book2_NIM Summary 09GRC" xfId="184"/>
    <cellStyle name="_Book2_PCA 9 -  Exhibit D April 2010 (3)" xfId="185"/>
    <cellStyle name="_Book2_Power Costs - Comparison bx Rbtl-Staff-Jt-PC" xfId="186"/>
    <cellStyle name="_Book2_Power Costs - Comparison bx Rbtl-Staff-Jt-PC_Adj Bench DR 3 for Initial Briefs (Electric)" xfId="187"/>
    <cellStyle name="_Book2_Power Costs - Comparison bx Rbtl-Staff-Jt-PC_Electric Rev Req Model (2009 GRC) Rebuttal REmoval of New  WH Solar AdjustMI" xfId="188"/>
    <cellStyle name="_Book2_Power Costs - Comparison bx Rbtl-Staff-Jt-PC_Electric Rev Req Model (2009 GRC) Revised 01-18-2010" xfId="189"/>
    <cellStyle name="_Book2_Rebuttal Power Costs" xfId="190"/>
    <cellStyle name="_Book2_Rebuttal Power Costs_Adj Bench DR 3 for Initial Briefs (Electric)" xfId="191"/>
    <cellStyle name="_Book2_Rebuttal Power Costs_Electric Rev Req Model (2009 GRC) Rebuttal REmoval of New  WH Solar AdjustMI" xfId="192"/>
    <cellStyle name="_Book2_Rebuttal Power Costs_Electric Rev Req Model (2009 GRC) Revised 01-18-2010" xfId="193"/>
    <cellStyle name="_Book2_Wind Integration 10GRC" xfId="194"/>
    <cellStyle name="_Book3" xfId="195"/>
    <cellStyle name="_Book5" xfId="196"/>
    <cellStyle name="_Book5_Chelan PUD Power Costs (8-10)" xfId="197"/>
    <cellStyle name="_Book5_DEM-WP(C) Costs Not In AURORA 2010GRC As Filed" xfId="198"/>
    <cellStyle name="_Book5_DEM-WP(C) Costs Not In AURORA 2010GRC As Filed 2" xfId="199"/>
    <cellStyle name="_Book5_NIM Summary" xfId="200"/>
    <cellStyle name="_Book5_NIM Summary 09GRC" xfId="201"/>
    <cellStyle name="_Book5_PCA 9 -  Exhibit D April 2010 (3)" xfId="202"/>
    <cellStyle name="_Book5_Reconciliation" xfId="203"/>
    <cellStyle name="_Book5_Reconciliation 2" xfId="204"/>
    <cellStyle name="_Book5_Wind Integration 10GRC" xfId="205"/>
    <cellStyle name="_BPA NOS" xfId="206"/>
    <cellStyle name="_BPA NOS 2" xfId="207"/>
    <cellStyle name="_BPA NOS_DEM-WP(C) Wind Integration Summary 2010GRC" xfId="208"/>
    <cellStyle name="_BPA NOS_NIM Summary" xfId="209"/>
    <cellStyle name="_Chelan Debt Forecast 12.19.05" xfId="210"/>
    <cellStyle name="_Chelan Debt Forecast 12.19.05 2" xfId="211"/>
    <cellStyle name="_Chelan Debt Forecast 12.19.05_(C) WHE Proforma with ITC cash grant 10 Yr Amort_for deferral_102809" xfId="212"/>
    <cellStyle name="_Chelan Debt Forecast 12.19.05_(C) WHE Proforma with ITC cash grant 10 Yr Amort_for deferral_102809_16.07E Wild Horse Wind Expansionwrkingfile" xfId="213"/>
    <cellStyle name="_Chelan Debt Forecast 12.19.05_(C) WHE Proforma with ITC cash grant 10 Yr Amort_for deferral_102809_16.07E Wild Horse Wind Expansionwrkingfile SF" xfId="214"/>
    <cellStyle name="_Chelan Debt Forecast 12.19.05_(C) WHE Proforma with ITC cash grant 10 Yr Amort_for deferral_102809_16.37E Wild Horse Expansion DeferralRevwrkingfile SF" xfId="215"/>
    <cellStyle name="_Chelan Debt Forecast 12.19.05_(C) WHE Proforma with ITC cash grant 10 Yr Amort_for rebuttal_120709" xfId="216"/>
    <cellStyle name="_Chelan Debt Forecast 12.19.05_04.07E Wild Horse Wind Expansion" xfId="217"/>
    <cellStyle name="_Chelan Debt Forecast 12.19.05_04.07E Wild Horse Wind Expansion_16.07E Wild Horse Wind Expansionwrkingfile" xfId="218"/>
    <cellStyle name="_Chelan Debt Forecast 12.19.05_04.07E Wild Horse Wind Expansion_16.07E Wild Horse Wind Expansionwrkingfile SF" xfId="219"/>
    <cellStyle name="_Chelan Debt Forecast 12.19.05_04.07E Wild Horse Wind Expansion_16.37E Wild Horse Expansion DeferralRevwrkingfile SF" xfId="220"/>
    <cellStyle name="_Chelan Debt Forecast 12.19.05_16.07E Wild Horse Wind Expansionwrkingfile" xfId="221"/>
    <cellStyle name="_Chelan Debt Forecast 12.19.05_16.07E Wild Horse Wind Expansionwrkingfile SF" xfId="222"/>
    <cellStyle name="_Chelan Debt Forecast 12.19.05_16.37E Wild Horse Expansion DeferralRevwrkingfile SF" xfId="223"/>
    <cellStyle name="_Chelan Debt Forecast 12.19.05_2009 GRC Compl Filing - Exhibit D" xfId="224"/>
    <cellStyle name="_Chelan Debt Forecast 12.19.05_4 31 Regulatory Assets and Liabilities  7 06- Exhibit D" xfId="225"/>
    <cellStyle name="_Chelan Debt Forecast 12.19.05_4 31 Regulatory Assets and Liabilities  7 06- Exhibit D_NIM Summary" xfId="226"/>
    <cellStyle name="_Chelan Debt Forecast 12.19.05_4 32 Regulatory Assets and Liabilities  7 06- Exhibit D" xfId="227"/>
    <cellStyle name="_Chelan Debt Forecast 12.19.05_4 32 Regulatory Assets and Liabilities  7 06- Exhibit D_NIM Summary" xfId="228"/>
    <cellStyle name="_Chelan Debt Forecast 12.19.05_Book2" xfId="229"/>
    <cellStyle name="_Chelan Debt Forecast 12.19.05_Book2_Adj Bench DR 3 for Initial Briefs (Electric)" xfId="230"/>
    <cellStyle name="_Chelan Debt Forecast 12.19.05_Book2_Electric Rev Req Model (2009 GRC) Rebuttal REmoval of New  WH Solar AdjustMI" xfId="231"/>
    <cellStyle name="_Chelan Debt Forecast 12.19.05_Book2_Electric Rev Req Model (2009 GRC) Revised 01-18-2010" xfId="232"/>
    <cellStyle name="_Chelan Debt Forecast 12.19.05_Book4" xfId="233"/>
    <cellStyle name="_Chelan Debt Forecast 12.19.05_Book9" xfId="234"/>
    <cellStyle name="_Chelan Debt Forecast 12.19.05_Chelan PUD Power Costs (8-10)" xfId="235"/>
    <cellStyle name="_Chelan Debt Forecast 12.19.05_Exhibit D fr R Gho 12-31-08" xfId="236"/>
    <cellStyle name="_Chelan Debt Forecast 12.19.05_Exhibit D fr R Gho 12-31-08 v2" xfId="237"/>
    <cellStyle name="_Chelan Debt Forecast 12.19.05_Exhibit D fr R Gho 12-31-08 v2_NIM Summary" xfId="238"/>
    <cellStyle name="_Chelan Debt Forecast 12.19.05_Exhibit D fr R Gho 12-31-08_NIM Summary" xfId="239"/>
    <cellStyle name="_Chelan Debt Forecast 12.19.05_Hopkins Ridge Prepaid Tran - Interest Earned RY 12ME Feb  '11" xfId="240"/>
    <cellStyle name="_Chelan Debt Forecast 12.19.05_Hopkins Ridge Prepaid Tran - Interest Earned RY 12ME Feb  '11_NIM Summary" xfId="241"/>
    <cellStyle name="_Chelan Debt Forecast 12.19.05_Hopkins Ridge Prepaid Tran - Interest Earned RY 12ME Feb  '11_Transmission Workbook for May BOD" xfId="242"/>
    <cellStyle name="_Chelan Debt Forecast 12.19.05_NIM Summary" xfId="243"/>
    <cellStyle name="_Chelan Debt Forecast 12.19.05_NIM Summary 09GRC" xfId="244"/>
    <cellStyle name="_Chelan Debt Forecast 12.19.05_PCA 7 - Exhibit D update 11_30_08 (2)" xfId="245"/>
    <cellStyle name="_Chelan Debt Forecast 12.19.05_PCA 7 - Exhibit D update 11_30_08 (2)_NIM Summary" xfId="246"/>
    <cellStyle name="_Chelan Debt Forecast 12.19.05_PCA 9 -  Exhibit D April 2010 (3)" xfId="247"/>
    <cellStyle name="_Chelan Debt Forecast 12.19.05_Power Costs - Comparison bx Rbtl-Staff-Jt-PC" xfId="248"/>
    <cellStyle name="_Chelan Debt Forecast 12.19.05_Power Costs - Comparison bx Rbtl-Staff-Jt-PC_Adj Bench DR 3 for Initial Briefs (Electric)" xfId="249"/>
    <cellStyle name="_Chelan Debt Forecast 12.19.05_Power Costs - Comparison bx Rbtl-Staff-Jt-PC_Electric Rev Req Model (2009 GRC) Rebuttal REmoval of New  WH Solar AdjustMI" xfId="250"/>
    <cellStyle name="_Chelan Debt Forecast 12.19.05_Power Costs - Comparison bx Rbtl-Staff-Jt-PC_Electric Rev Req Model (2009 GRC) Revised 01-18-2010" xfId="251"/>
    <cellStyle name="_Chelan Debt Forecast 12.19.05_Rebuttal Power Costs" xfId="252"/>
    <cellStyle name="_Chelan Debt Forecast 12.19.05_Rebuttal Power Costs_Adj Bench DR 3 for Initial Briefs (Electric)" xfId="253"/>
    <cellStyle name="_Chelan Debt Forecast 12.19.05_Rebuttal Power Costs_Electric Rev Req Model (2009 GRC) Rebuttal REmoval of New  WH Solar AdjustMI" xfId="254"/>
    <cellStyle name="_Chelan Debt Forecast 12.19.05_Rebuttal Power Costs_Electric Rev Req Model (2009 GRC) Revised 01-18-2010" xfId="255"/>
    <cellStyle name="_Chelan Debt Forecast 12.19.05_Transmission Workbook for May BOD" xfId="256"/>
    <cellStyle name="_Chelan Debt Forecast 12.19.05_Wind Integration 10GRC" xfId="257"/>
    <cellStyle name="_Colstrip FOR - GADS 1990-2009" xfId="258"/>
    <cellStyle name="_Colstrip FOR - GADS 1990-2009 2" xfId="259"/>
    <cellStyle name="_x0013__Confidential Material" xfId="260"/>
    <cellStyle name="_Copy 11-9 Sumas Proforma - Current" xfId="261"/>
    <cellStyle name="_Costs not in AURORA 06GRC" xfId="262"/>
    <cellStyle name="_Costs not in AURORA 06GRC 2" xfId="263"/>
    <cellStyle name="_Costs not in AURORA 06GRC_04 07E Wild Horse Wind Expansion (C) (2)" xfId="264"/>
    <cellStyle name="_Costs not in AURORA 06GRC_04 07E Wild Horse Wind Expansion (C) (2)_Adj Bench DR 3 for Initial Briefs (Electric)" xfId="265"/>
    <cellStyle name="_Costs not in AURORA 06GRC_04 07E Wild Horse Wind Expansion (C) (2)_Electric Rev Req Model (2009 GRC) " xfId="266"/>
    <cellStyle name="_Costs not in AURORA 06GRC_04 07E Wild Horse Wind Expansion (C) (2)_Electric Rev Req Model (2009 GRC) Rebuttal REmoval of New  WH Solar AdjustMI" xfId="267"/>
    <cellStyle name="_Costs not in AURORA 06GRC_04 07E Wild Horse Wind Expansion (C) (2)_Electric Rev Req Model (2009 GRC) Revised 01-18-2010" xfId="268"/>
    <cellStyle name="_Costs not in AURORA 06GRC_16.37E Wild Horse Expansion DeferralRevwrkingfile SF" xfId="269"/>
    <cellStyle name="_Costs not in AURORA 06GRC_2009 GRC Compl Filing - Exhibit D" xfId="270"/>
    <cellStyle name="_Costs not in AURORA 06GRC_4 31 Regulatory Assets and Liabilities  7 06- Exhibit D" xfId="271"/>
    <cellStyle name="_Costs not in AURORA 06GRC_4 31 Regulatory Assets and Liabilities  7 06- Exhibit D_NIM Summary" xfId="272"/>
    <cellStyle name="_Costs not in AURORA 06GRC_4 32 Regulatory Assets and Liabilities  7 06- Exhibit D" xfId="273"/>
    <cellStyle name="_Costs not in AURORA 06GRC_4 32 Regulatory Assets and Liabilities  7 06- Exhibit D_NIM Summary" xfId="274"/>
    <cellStyle name="_Costs not in AURORA 06GRC_Book2" xfId="275"/>
    <cellStyle name="_Costs not in AURORA 06GRC_Book2_Adj Bench DR 3 for Initial Briefs (Electric)" xfId="276"/>
    <cellStyle name="_Costs not in AURORA 06GRC_Book2_Electric Rev Req Model (2009 GRC) Rebuttal REmoval of New  WH Solar AdjustMI" xfId="277"/>
    <cellStyle name="_Costs not in AURORA 06GRC_Book2_Electric Rev Req Model (2009 GRC) Revised 01-18-2010" xfId="278"/>
    <cellStyle name="_Costs not in AURORA 06GRC_Book4" xfId="279"/>
    <cellStyle name="_Costs not in AURORA 06GRC_Book9" xfId="280"/>
    <cellStyle name="_Costs not in AURORA 06GRC_Chelan PUD Power Costs (8-10)" xfId="281"/>
    <cellStyle name="_Costs not in AURORA 06GRC_Exhibit D fr R Gho 12-31-08" xfId="282"/>
    <cellStyle name="_Costs not in AURORA 06GRC_Exhibit D fr R Gho 12-31-08 v2" xfId="283"/>
    <cellStyle name="_Costs not in AURORA 06GRC_Exhibit D fr R Gho 12-31-08 v2_NIM Summary" xfId="284"/>
    <cellStyle name="_Costs not in AURORA 06GRC_Exhibit D fr R Gho 12-31-08_NIM Summary" xfId="285"/>
    <cellStyle name="_Costs not in AURORA 06GRC_Hopkins Ridge Prepaid Tran - Interest Earned RY 12ME Feb  '11" xfId="286"/>
    <cellStyle name="_Costs not in AURORA 06GRC_Hopkins Ridge Prepaid Tran - Interest Earned RY 12ME Feb  '11_NIM Summary" xfId="287"/>
    <cellStyle name="_Costs not in AURORA 06GRC_Hopkins Ridge Prepaid Tran - Interest Earned RY 12ME Feb  '11_Transmission Workbook for May BOD" xfId="288"/>
    <cellStyle name="_Costs not in AURORA 06GRC_NIM Summary" xfId="289"/>
    <cellStyle name="_Costs not in AURORA 06GRC_NIM Summary 09GRC" xfId="290"/>
    <cellStyle name="_Costs not in AURORA 06GRC_PCA 7 - Exhibit D update 11_30_08 (2)" xfId="291"/>
    <cellStyle name="_Costs not in AURORA 06GRC_PCA 7 - Exhibit D update 11_30_08 (2)_NIM Summary" xfId="292"/>
    <cellStyle name="_Costs not in AURORA 06GRC_PCA 9 -  Exhibit D April 2010 (3)" xfId="293"/>
    <cellStyle name="_Costs not in AURORA 06GRC_Power Costs - Comparison bx Rbtl-Staff-Jt-PC" xfId="294"/>
    <cellStyle name="_Costs not in AURORA 06GRC_Power Costs - Comparison bx Rbtl-Staff-Jt-PC_Adj Bench DR 3 for Initial Briefs (Electric)" xfId="295"/>
    <cellStyle name="_Costs not in AURORA 06GRC_Power Costs - Comparison bx Rbtl-Staff-Jt-PC_Electric Rev Req Model (2009 GRC) Rebuttal REmoval of New  WH Solar AdjustMI" xfId="296"/>
    <cellStyle name="_Costs not in AURORA 06GRC_Power Costs - Comparison bx Rbtl-Staff-Jt-PC_Electric Rev Req Model (2009 GRC) Revised 01-18-2010" xfId="297"/>
    <cellStyle name="_Costs not in AURORA 06GRC_Rebuttal Power Costs" xfId="298"/>
    <cellStyle name="_Costs not in AURORA 06GRC_Rebuttal Power Costs_Adj Bench DR 3 for Initial Briefs (Electric)" xfId="299"/>
    <cellStyle name="_Costs not in AURORA 06GRC_Rebuttal Power Costs_Electric Rev Req Model (2009 GRC) Rebuttal REmoval of New  WH Solar AdjustMI" xfId="300"/>
    <cellStyle name="_Costs not in AURORA 06GRC_Rebuttal Power Costs_Electric Rev Req Model (2009 GRC) Revised 01-18-2010" xfId="301"/>
    <cellStyle name="_Costs not in AURORA 06GRC_Transmission Workbook for May BOD" xfId="302"/>
    <cellStyle name="_Costs not in AURORA 06GRC_Wind Integration 10GRC" xfId="303"/>
    <cellStyle name="_Costs not in AURORA 2006GRC 6.15.06" xfId="304"/>
    <cellStyle name="_Costs not in AURORA 2006GRC 6.15.06 2" xfId="305"/>
    <cellStyle name="_Costs not in AURORA 2006GRC 6.15.06_04 07E Wild Horse Wind Expansion (C) (2)" xfId="306"/>
    <cellStyle name="_Costs not in AURORA 2006GRC 6.15.06_04 07E Wild Horse Wind Expansion (C) (2)_Adj Bench DR 3 for Initial Briefs (Electric)" xfId="307"/>
    <cellStyle name="_Costs not in AURORA 2006GRC 6.15.06_04 07E Wild Horse Wind Expansion (C) (2)_Electric Rev Req Model (2009 GRC) " xfId="308"/>
    <cellStyle name="_Costs not in AURORA 2006GRC 6.15.06_04 07E Wild Horse Wind Expansion (C) (2)_Electric Rev Req Model (2009 GRC) Rebuttal REmoval of New  WH Solar AdjustMI" xfId="309"/>
    <cellStyle name="_Costs not in AURORA 2006GRC 6.15.06_04 07E Wild Horse Wind Expansion (C) (2)_Electric Rev Req Model (2009 GRC) Revised 01-18-2010" xfId="310"/>
    <cellStyle name="_Costs not in AURORA 2006GRC 6.15.06_16.37E Wild Horse Expansion DeferralRevwrkingfile SF" xfId="311"/>
    <cellStyle name="_Costs not in AURORA 2006GRC 6.15.06_2009 GRC Compl Filing - Exhibit D" xfId="312"/>
    <cellStyle name="_Costs not in AURORA 2006GRC 6.15.06_4 31 Regulatory Assets and Liabilities  7 06- Exhibit D" xfId="313"/>
    <cellStyle name="_Costs not in AURORA 2006GRC 6.15.06_4 31 Regulatory Assets and Liabilities  7 06- Exhibit D_NIM Summary" xfId="314"/>
    <cellStyle name="_Costs not in AURORA 2006GRC 6.15.06_4 32 Regulatory Assets and Liabilities  7 06- Exhibit D" xfId="315"/>
    <cellStyle name="_Costs not in AURORA 2006GRC 6.15.06_4 32 Regulatory Assets and Liabilities  7 06- Exhibit D_NIM Summary" xfId="316"/>
    <cellStyle name="_Costs not in AURORA 2006GRC 6.15.06_Book2" xfId="317"/>
    <cellStyle name="_Costs not in AURORA 2006GRC 6.15.06_Book2_Adj Bench DR 3 for Initial Briefs (Electric)" xfId="318"/>
    <cellStyle name="_Costs not in AURORA 2006GRC 6.15.06_Book2_Electric Rev Req Model (2009 GRC) Rebuttal REmoval of New  WH Solar AdjustMI" xfId="319"/>
    <cellStyle name="_Costs not in AURORA 2006GRC 6.15.06_Book2_Electric Rev Req Model (2009 GRC) Revised 01-18-2010" xfId="320"/>
    <cellStyle name="_Costs not in AURORA 2006GRC 6.15.06_Book4" xfId="321"/>
    <cellStyle name="_Costs not in AURORA 2006GRC 6.15.06_Book9" xfId="322"/>
    <cellStyle name="_Costs not in AURORA 2006GRC 6.15.06_Chelan PUD Power Costs (8-10)" xfId="323"/>
    <cellStyle name="_Costs not in AURORA 2006GRC 6.15.06_NIM Summary" xfId="324"/>
    <cellStyle name="_Costs not in AURORA 2006GRC 6.15.06_NIM Summary 09GRC" xfId="325"/>
    <cellStyle name="_Costs not in AURORA 2006GRC 6.15.06_PCA 9 -  Exhibit D April 2010 (3)" xfId="326"/>
    <cellStyle name="_Costs not in AURORA 2006GRC 6.15.06_Power Costs - Comparison bx Rbtl-Staff-Jt-PC" xfId="327"/>
    <cellStyle name="_Costs not in AURORA 2006GRC 6.15.06_Power Costs - Comparison bx Rbtl-Staff-Jt-PC_Adj Bench DR 3 for Initial Briefs (Electric)" xfId="328"/>
    <cellStyle name="_Costs not in AURORA 2006GRC 6.15.06_Power Costs - Comparison bx Rbtl-Staff-Jt-PC_Electric Rev Req Model (2009 GRC) Rebuttal REmoval of New  WH Solar AdjustMI" xfId="329"/>
    <cellStyle name="_Costs not in AURORA 2006GRC 6.15.06_Power Costs - Comparison bx Rbtl-Staff-Jt-PC_Electric Rev Req Model (2009 GRC) Revised 01-18-2010" xfId="330"/>
    <cellStyle name="_Costs not in AURORA 2006GRC 6.15.06_Rebuttal Power Costs" xfId="331"/>
    <cellStyle name="_Costs not in AURORA 2006GRC 6.15.06_Rebuttal Power Costs_Adj Bench DR 3 for Initial Briefs (Electric)" xfId="332"/>
    <cellStyle name="_Costs not in AURORA 2006GRC 6.15.06_Rebuttal Power Costs_Electric Rev Req Model (2009 GRC) Rebuttal REmoval of New  WH Solar AdjustMI" xfId="333"/>
    <cellStyle name="_Costs not in AURORA 2006GRC 6.15.06_Rebuttal Power Costs_Electric Rev Req Model (2009 GRC) Revised 01-18-2010" xfId="334"/>
    <cellStyle name="_Costs not in AURORA 2006GRC 6.15.06_Wind Integration 10GRC" xfId="335"/>
    <cellStyle name="_Costs not in AURORA 2006GRC w gas price updated" xfId="336"/>
    <cellStyle name="_Costs not in AURORA 2006GRC w gas price updated 2" xfId="337"/>
    <cellStyle name="_Costs not in AURORA 2006GRC w gas price updated_Adj Bench DR 3 for Initial Briefs (Electric)" xfId="338"/>
    <cellStyle name="_Costs not in AURORA 2006GRC w gas price updated_Book2" xfId="339"/>
    <cellStyle name="_Costs not in AURORA 2006GRC w gas price updated_Book2_Adj Bench DR 3 for Initial Briefs (Electric)" xfId="340"/>
    <cellStyle name="_Costs not in AURORA 2006GRC w gas price updated_Book2_Electric Rev Req Model (2009 GRC) Rebuttal REmoval of New  WH Solar AdjustMI" xfId="341"/>
    <cellStyle name="_Costs not in AURORA 2006GRC w gas price updated_Book2_Electric Rev Req Model (2009 GRC) Revised 01-18-2010" xfId="342"/>
    <cellStyle name="_Costs not in AURORA 2006GRC w gas price updated_Chelan PUD Power Costs (8-10)" xfId="343"/>
    <cellStyle name="_Costs not in AURORA 2006GRC w gas price updated_Confidential Material" xfId="344"/>
    <cellStyle name="_Costs not in AURORA 2006GRC w gas price updated_DEM-WP(C) Colstrip 12 Coal Cost Forecast 2010GRC" xfId="345"/>
    <cellStyle name="_Costs not in AURORA 2006GRC w gas price updated_DEM-WP(C) Production O&amp;M 2010GRC As-Filed" xfId="346"/>
    <cellStyle name="_Costs not in AURORA 2006GRC w gas price updated_DEM-WP(C) Production O&amp;M 2010GRC As-Filed 2" xfId="347"/>
    <cellStyle name="_Costs not in AURORA 2006GRC w gas price updated_Electric Rev Req Model (2009 GRC) " xfId="348"/>
    <cellStyle name="_Costs not in AURORA 2006GRC w gas price updated_Electric Rev Req Model (2009 GRC) Rebuttal REmoval of New  WH Solar AdjustMI" xfId="349"/>
    <cellStyle name="_Costs not in AURORA 2006GRC w gas price updated_Electric Rev Req Model (2009 GRC) Revised 01-18-2010" xfId="350"/>
    <cellStyle name="_Costs not in AURORA 2006GRC w gas price updated_NIM Summary" xfId="351"/>
    <cellStyle name="_Costs not in AURORA 2006GRC w gas price updated_Rebuttal Power Costs" xfId="352"/>
    <cellStyle name="_Costs not in AURORA 2006GRC w gas price updated_Rebuttal Power Costs_Adj Bench DR 3 for Initial Briefs (Electric)" xfId="353"/>
    <cellStyle name="_Costs not in AURORA 2006GRC w gas price updated_Rebuttal Power Costs_Electric Rev Req Model (2009 GRC) Rebuttal REmoval of New  WH Solar AdjustMI" xfId="354"/>
    <cellStyle name="_Costs not in AURORA 2006GRC w gas price updated_Rebuttal Power Costs_Electric Rev Req Model (2009 GRC) Revised 01-18-2010" xfId="355"/>
    <cellStyle name="_Costs not in AURORA 2007 Rate Case" xfId="356"/>
    <cellStyle name="_Costs not in AURORA 2007 Rate Case 2" xfId="357"/>
    <cellStyle name="_Costs not in AURORA 2007 Rate Case_(C) WHE Proforma with ITC cash grant 10 Yr Amort_for deferral_102809" xfId="358"/>
    <cellStyle name="_Costs not in AURORA 2007 Rate Case_(C) WHE Proforma with ITC cash grant 10 Yr Amort_for deferral_102809_16.07E Wild Horse Wind Expansionwrkingfile" xfId="359"/>
    <cellStyle name="_Costs not in AURORA 2007 Rate Case_(C) WHE Proforma with ITC cash grant 10 Yr Amort_for deferral_102809_16.07E Wild Horse Wind Expansionwrkingfile SF" xfId="360"/>
    <cellStyle name="_Costs not in AURORA 2007 Rate Case_(C) WHE Proforma with ITC cash grant 10 Yr Amort_for deferral_102809_16.37E Wild Horse Expansion DeferralRevwrkingfile SF" xfId="361"/>
    <cellStyle name="_Costs not in AURORA 2007 Rate Case_(C) WHE Proforma with ITC cash grant 10 Yr Amort_for rebuttal_120709" xfId="362"/>
    <cellStyle name="_Costs not in AURORA 2007 Rate Case_04.07E Wild Horse Wind Expansion" xfId="363"/>
    <cellStyle name="_Costs not in AURORA 2007 Rate Case_04.07E Wild Horse Wind Expansion_16.07E Wild Horse Wind Expansionwrkingfile" xfId="364"/>
    <cellStyle name="_Costs not in AURORA 2007 Rate Case_04.07E Wild Horse Wind Expansion_16.07E Wild Horse Wind Expansionwrkingfile SF" xfId="365"/>
    <cellStyle name="_Costs not in AURORA 2007 Rate Case_04.07E Wild Horse Wind Expansion_16.37E Wild Horse Expansion DeferralRevwrkingfile SF" xfId="366"/>
    <cellStyle name="_Costs not in AURORA 2007 Rate Case_16.07E Wild Horse Wind Expansionwrkingfile" xfId="367"/>
    <cellStyle name="_Costs not in AURORA 2007 Rate Case_16.07E Wild Horse Wind Expansionwrkingfile SF" xfId="368"/>
    <cellStyle name="_Costs not in AURORA 2007 Rate Case_16.37E Wild Horse Expansion DeferralRevwrkingfile SF" xfId="369"/>
    <cellStyle name="_Costs not in AURORA 2007 Rate Case_2009 GRC Compl Filing - Exhibit D" xfId="370"/>
    <cellStyle name="_Costs not in AURORA 2007 Rate Case_4 31 Regulatory Assets and Liabilities  7 06- Exhibit D" xfId="371"/>
    <cellStyle name="_Costs not in AURORA 2007 Rate Case_4 31 Regulatory Assets and Liabilities  7 06- Exhibit D_NIM Summary" xfId="372"/>
    <cellStyle name="_Costs not in AURORA 2007 Rate Case_4 32 Regulatory Assets and Liabilities  7 06- Exhibit D" xfId="373"/>
    <cellStyle name="_Costs not in AURORA 2007 Rate Case_4 32 Regulatory Assets and Liabilities  7 06- Exhibit D_NIM Summary" xfId="374"/>
    <cellStyle name="_Costs not in AURORA 2007 Rate Case_Book2" xfId="375"/>
    <cellStyle name="_Costs not in AURORA 2007 Rate Case_Book2_Adj Bench DR 3 for Initial Briefs (Electric)" xfId="376"/>
    <cellStyle name="_Costs not in AURORA 2007 Rate Case_Book2_Electric Rev Req Model (2009 GRC) Rebuttal REmoval of New  WH Solar AdjustMI" xfId="377"/>
    <cellStyle name="_Costs not in AURORA 2007 Rate Case_Book2_Electric Rev Req Model (2009 GRC) Revised 01-18-2010" xfId="378"/>
    <cellStyle name="_Costs not in AURORA 2007 Rate Case_Book4" xfId="379"/>
    <cellStyle name="_Costs not in AURORA 2007 Rate Case_Book9" xfId="380"/>
    <cellStyle name="_Costs not in AURORA 2007 Rate Case_Chelan PUD Power Costs (8-10)" xfId="381"/>
    <cellStyle name="_Costs not in AURORA 2007 Rate Case_NIM Summary" xfId="382"/>
    <cellStyle name="_Costs not in AURORA 2007 Rate Case_NIM Summary 09GRC" xfId="383"/>
    <cellStyle name="_Costs not in AURORA 2007 Rate Case_PCA 9 -  Exhibit D April 2010 (3)" xfId="384"/>
    <cellStyle name="_Costs not in AURORA 2007 Rate Case_Power Costs - Comparison bx Rbtl-Staff-Jt-PC" xfId="385"/>
    <cellStyle name="_Costs not in AURORA 2007 Rate Case_Power Costs - Comparison bx Rbtl-Staff-Jt-PC_Adj Bench DR 3 for Initial Briefs (Electric)" xfId="386"/>
    <cellStyle name="_Costs not in AURORA 2007 Rate Case_Power Costs - Comparison bx Rbtl-Staff-Jt-PC_Electric Rev Req Model (2009 GRC) Rebuttal REmoval of New  WH Solar AdjustMI" xfId="387"/>
    <cellStyle name="_Costs not in AURORA 2007 Rate Case_Power Costs - Comparison bx Rbtl-Staff-Jt-PC_Electric Rev Req Model (2009 GRC) Revised 01-18-2010" xfId="388"/>
    <cellStyle name="_Costs not in AURORA 2007 Rate Case_Rebuttal Power Costs" xfId="389"/>
    <cellStyle name="_Costs not in AURORA 2007 Rate Case_Rebuttal Power Costs_Adj Bench DR 3 for Initial Briefs (Electric)" xfId="390"/>
    <cellStyle name="_Costs not in AURORA 2007 Rate Case_Rebuttal Power Costs_Electric Rev Req Model (2009 GRC) Rebuttal REmoval of New  WH Solar AdjustMI" xfId="391"/>
    <cellStyle name="_Costs not in AURORA 2007 Rate Case_Rebuttal Power Costs_Electric Rev Req Model (2009 GRC) Revised 01-18-2010" xfId="392"/>
    <cellStyle name="_Costs not in AURORA 2007 Rate Case_Transmission Workbook for May BOD" xfId="393"/>
    <cellStyle name="_Costs not in AURORA 2007 Rate Case_Wind Integration 10GRC" xfId="394"/>
    <cellStyle name="_Costs not in KWI3000 '06Budget" xfId="395"/>
    <cellStyle name="_Costs not in KWI3000 '06Budget 2" xfId="396"/>
    <cellStyle name="_Costs not in KWI3000 '06Budget_(C) WHE Proforma with ITC cash grant 10 Yr Amort_for deferral_102809" xfId="397"/>
    <cellStyle name="_Costs not in KWI3000 '06Budget_(C) WHE Proforma with ITC cash grant 10 Yr Amort_for deferral_102809_16.07E Wild Horse Wind Expansionwrkingfile" xfId="398"/>
    <cellStyle name="_Costs not in KWI3000 '06Budget_(C) WHE Proforma with ITC cash grant 10 Yr Amort_for deferral_102809_16.07E Wild Horse Wind Expansionwrkingfile SF" xfId="399"/>
    <cellStyle name="_Costs not in KWI3000 '06Budget_(C) WHE Proforma with ITC cash grant 10 Yr Amort_for deferral_102809_16.37E Wild Horse Expansion DeferralRevwrkingfile SF" xfId="400"/>
    <cellStyle name="_Costs not in KWI3000 '06Budget_(C) WHE Proforma with ITC cash grant 10 Yr Amort_for rebuttal_120709" xfId="401"/>
    <cellStyle name="_Costs not in KWI3000 '06Budget_04.07E Wild Horse Wind Expansion" xfId="402"/>
    <cellStyle name="_Costs not in KWI3000 '06Budget_04.07E Wild Horse Wind Expansion_16.07E Wild Horse Wind Expansionwrkingfile" xfId="403"/>
    <cellStyle name="_Costs not in KWI3000 '06Budget_04.07E Wild Horse Wind Expansion_16.07E Wild Horse Wind Expansionwrkingfile SF" xfId="404"/>
    <cellStyle name="_Costs not in KWI3000 '06Budget_04.07E Wild Horse Wind Expansion_16.37E Wild Horse Expansion DeferralRevwrkingfile SF" xfId="405"/>
    <cellStyle name="_Costs not in KWI3000 '06Budget_16.07E Wild Horse Wind Expansionwrkingfile" xfId="406"/>
    <cellStyle name="_Costs not in KWI3000 '06Budget_16.07E Wild Horse Wind Expansionwrkingfile SF" xfId="407"/>
    <cellStyle name="_Costs not in KWI3000 '06Budget_16.37E Wild Horse Expansion DeferralRevwrkingfile SF" xfId="408"/>
    <cellStyle name="_Costs not in KWI3000 '06Budget_2009 GRC Compl Filing - Exhibit D" xfId="409"/>
    <cellStyle name="_Costs not in KWI3000 '06Budget_4 31 Regulatory Assets and Liabilities  7 06- Exhibit D" xfId="410"/>
    <cellStyle name="_Costs not in KWI3000 '06Budget_4 31 Regulatory Assets and Liabilities  7 06- Exhibit D_NIM Summary" xfId="411"/>
    <cellStyle name="_Costs not in KWI3000 '06Budget_4 32 Regulatory Assets and Liabilities  7 06- Exhibit D" xfId="412"/>
    <cellStyle name="_Costs not in KWI3000 '06Budget_4 32 Regulatory Assets and Liabilities  7 06- Exhibit D_NIM Summary" xfId="413"/>
    <cellStyle name="_Costs not in KWI3000 '06Budget_Book2" xfId="414"/>
    <cellStyle name="_Costs not in KWI3000 '06Budget_Book2_Adj Bench DR 3 for Initial Briefs (Electric)" xfId="415"/>
    <cellStyle name="_Costs not in KWI3000 '06Budget_Book2_Electric Rev Req Model (2009 GRC) Rebuttal REmoval of New  WH Solar AdjustMI" xfId="416"/>
    <cellStyle name="_Costs not in KWI3000 '06Budget_Book2_Electric Rev Req Model (2009 GRC) Revised 01-18-2010" xfId="417"/>
    <cellStyle name="_Costs not in KWI3000 '06Budget_Book4" xfId="418"/>
    <cellStyle name="_Costs not in KWI3000 '06Budget_Book9" xfId="419"/>
    <cellStyle name="_Costs not in KWI3000 '06Budget_Chelan PUD Power Costs (8-10)" xfId="420"/>
    <cellStyle name="_Costs not in KWI3000 '06Budget_Exhibit D fr R Gho 12-31-08" xfId="421"/>
    <cellStyle name="_Costs not in KWI3000 '06Budget_Exhibit D fr R Gho 12-31-08 v2" xfId="422"/>
    <cellStyle name="_Costs not in KWI3000 '06Budget_Exhibit D fr R Gho 12-31-08 v2_NIM Summary" xfId="423"/>
    <cellStyle name="_Costs not in KWI3000 '06Budget_Exhibit D fr R Gho 12-31-08_NIM Summary" xfId="424"/>
    <cellStyle name="_Costs not in KWI3000 '06Budget_Hopkins Ridge Prepaid Tran - Interest Earned RY 12ME Feb  '11" xfId="425"/>
    <cellStyle name="_Costs not in KWI3000 '06Budget_Hopkins Ridge Prepaid Tran - Interest Earned RY 12ME Feb  '11_NIM Summary" xfId="426"/>
    <cellStyle name="_Costs not in KWI3000 '06Budget_Hopkins Ridge Prepaid Tran - Interest Earned RY 12ME Feb  '11_Transmission Workbook for May BOD" xfId="427"/>
    <cellStyle name="_Costs not in KWI3000 '06Budget_NIM Summary" xfId="428"/>
    <cellStyle name="_Costs not in KWI3000 '06Budget_NIM Summary 09GRC" xfId="429"/>
    <cellStyle name="_Costs not in KWI3000 '06Budget_PCA 7 - Exhibit D update 11_30_08 (2)" xfId="430"/>
    <cellStyle name="_Costs not in KWI3000 '06Budget_PCA 7 - Exhibit D update 11_30_08 (2)_NIM Summary" xfId="431"/>
    <cellStyle name="_Costs not in KWI3000 '06Budget_PCA 9 -  Exhibit D April 2010 (3)" xfId="432"/>
    <cellStyle name="_Costs not in KWI3000 '06Budget_Power Costs - Comparison bx Rbtl-Staff-Jt-PC" xfId="433"/>
    <cellStyle name="_Costs not in KWI3000 '06Budget_Power Costs - Comparison bx Rbtl-Staff-Jt-PC_Adj Bench DR 3 for Initial Briefs (Electric)" xfId="434"/>
    <cellStyle name="_Costs not in KWI3000 '06Budget_Power Costs - Comparison bx Rbtl-Staff-Jt-PC_Electric Rev Req Model (2009 GRC) Rebuttal REmoval of New  WH Solar AdjustMI" xfId="435"/>
    <cellStyle name="_Costs not in KWI3000 '06Budget_Power Costs - Comparison bx Rbtl-Staff-Jt-PC_Electric Rev Req Model (2009 GRC) Revised 01-18-2010" xfId="436"/>
    <cellStyle name="_Costs not in KWI3000 '06Budget_Rebuttal Power Costs" xfId="437"/>
    <cellStyle name="_Costs not in KWI3000 '06Budget_Rebuttal Power Costs_Adj Bench DR 3 for Initial Briefs (Electric)" xfId="438"/>
    <cellStyle name="_Costs not in KWI3000 '06Budget_Rebuttal Power Costs_Electric Rev Req Model (2009 GRC) Rebuttal REmoval of New  WH Solar AdjustMI" xfId="439"/>
    <cellStyle name="_Costs not in KWI3000 '06Budget_Rebuttal Power Costs_Electric Rev Req Model (2009 GRC) Revised 01-18-2010" xfId="440"/>
    <cellStyle name="_Costs not in KWI3000 '06Budget_Transmission Workbook for May BOD" xfId="441"/>
    <cellStyle name="_Costs not in KWI3000 '06Budget_Wind Integration 10GRC" xfId="442"/>
    <cellStyle name="_DEM-WP (C) Costs not in AURORA 2006GRC Order 11.30.06 Gas" xfId="443"/>
    <cellStyle name="_DEM-WP (C) Costs not in AURORA 2006GRC Order 11.30.06 Gas_Chelan PUD Power Costs (8-10)" xfId="444"/>
    <cellStyle name="_DEM-WP (C) Costs not in AURORA 2006GRC Order 11.30.06 Gas_NIM Summary" xfId="445"/>
    <cellStyle name="_DEM-WP (C) Power Cost 2006GRC Order" xfId="446"/>
    <cellStyle name="_DEM-WP (C) Power Cost 2006GRC Order 2" xfId="447"/>
    <cellStyle name="_DEM-WP (C) Power Cost 2006GRC Order_04 07E Wild Horse Wind Expansion (C) (2)" xfId="448"/>
    <cellStyle name="_DEM-WP (C) Power Cost 2006GRC Order_04 07E Wild Horse Wind Expansion (C) (2)_Adj Bench DR 3 for Initial Briefs (Electric)" xfId="449"/>
    <cellStyle name="_DEM-WP (C) Power Cost 2006GRC Order_04 07E Wild Horse Wind Expansion (C) (2)_Electric Rev Req Model (2009 GRC) " xfId="450"/>
    <cellStyle name="_DEM-WP (C) Power Cost 2006GRC Order_04 07E Wild Horse Wind Expansion (C) (2)_Electric Rev Req Model (2009 GRC) Rebuttal REmoval of New  WH Solar AdjustMI" xfId="451"/>
    <cellStyle name="_DEM-WP (C) Power Cost 2006GRC Order_04 07E Wild Horse Wind Expansion (C) (2)_Electric Rev Req Model (2009 GRC) Revised 01-18-2010" xfId="452"/>
    <cellStyle name="_DEM-WP (C) Power Cost 2006GRC Order_16.37E Wild Horse Expansion DeferralRevwrkingfile SF" xfId="453"/>
    <cellStyle name="_DEM-WP (C) Power Cost 2006GRC Order_2009 GRC Compl Filing - Exhibit D" xfId="454"/>
    <cellStyle name="_DEM-WP (C) Power Cost 2006GRC Order_4 31 Regulatory Assets and Liabilities  7 06- Exhibit D" xfId="455"/>
    <cellStyle name="_DEM-WP (C) Power Cost 2006GRC Order_4 31 Regulatory Assets and Liabilities  7 06- Exhibit D_NIM Summary" xfId="456"/>
    <cellStyle name="_DEM-WP (C) Power Cost 2006GRC Order_4 32 Regulatory Assets and Liabilities  7 06- Exhibit D" xfId="457"/>
    <cellStyle name="_DEM-WP (C) Power Cost 2006GRC Order_4 32 Regulatory Assets and Liabilities  7 06- Exhibit D_NIM Summary" xfId="458"/>
    <cellStyle name="_DEM-WP (C) Power Cost 2006GRC Order_Book2" xfId="459"/>
    <cellStyle name="_DEM-WP (C) Power Cost 2006GRC Order_Book2_Adj Bench DR 3 for Initial Briefs (Electric)" xfId="460"/>
    <cellStyle name="_DEM-WP (C) Power Cost 2006GRC Order_Book2_Electric Rev Req Model (2009 GRC) Rebuttal REmoval of New  WH Solar AdjustMI" xfId="461"/>
    <cellStyle name="_DEM-WP (C) Power Cost 2006GRC Order_Book2_Electric Rev Req Model (2009 GRC) Revised 01-18-2010" xfId="462"/>
    <cellStyle name="_DEM-WP (C) Power Cost 2006GRC Order_Book4" xfId="463"/>
    <cellStyle name="_DEM-WP (C) Power Cost 2006GRC Order_Book9" xfId="464"/>
    <cellStyle name="_DEM-WP (C) Power Cost 2006GRC Order_Chelan PUD Power Costs (8-10)" xfId="465"/>
    <cellStyle name="_DEM-WP (C) Power Cost 2006GRC Order_NIM Summary" xfId="466"/>
    <cellStyle name="_DEM-WP (C) Power Cost 2006GRC Order_NIM Summary 09GRC" xfId="467"/>
    <cellStyle name="_DEM-WP (C) Power Cost 2006GRC Order_PCA 9 -  Exhibit D April 2010 (3)" xfId="468"/>
    <cellStyle name="_DEM-WP (C) Power Cost 2006GRC Order_Power Costs - Comparison bx Rbtl-Staff-Jt-PC" xfId="469"/>
    <cellStyle name="_DEM-WP (C) Power Cost 2006GRC Order_Power Costs - Comparison bx Rbtl-Staff-Jt-PC_Adj Bench DR 3 for Initial Briefs (Electric)" xfId="470"/>
    <cellStyle name="_DEM-WP (C) Power Cost 2006GRC Order_Power Costs - Comparison bx Rbtl-Staff-Jt-PC_Electric Rev Req Model (2009 GRC) Rebuttal REmoval of New  WH Solar AdjustMI" xfId="471"/>
    <cellStyle name="_DEM-WP (C) Power Cost 2006GRC Order_Power Costs - Comparison bx Rbtl-Staff-Jt-PC_Electric Rev Req Model (2009 GRC) Revised 01-18-2010" xfId="472"/>
    <cellStyle name="_DEM-WP (C) Power Cost 2006GRC Order_Rebuttal Power Costs" xfId="473"/>
    <cellStyle name="_DEM-WP (C) Power Cost 2006GRC Order_Rebuttal Power Costs_Adj Bench DR 3 for Initial Briefs (Electric)" xfId="474"/>
    <cellStyle name="_DEM-WP (C) Power Cost 2006GRC Order_Rebuttal Power Costs_Electric Rev Req Model (2009 GRC) Rebuttal REmoval of New  WH Solar AdjustMI" xfId="475"/>
    <cellStyle name="_DEM-WP (C) Power Cost 2006GRC Order_Rebuttal Power Costs_Electric Rev Req Model (2009 GRC) Revised 01-18-2010" xfId="476"/>
    <cellStyle name="_DEM-WP (C) Power Cost 2006GRC Order_Wind Integration 10GRC" xfId="477"/>
    <cellStyle name="_DEM-WP Revised (HC) Wild Horse 2006GRC" xfId="478"/>
    <cellStyle name="_DEM-WP Revised (HC) Wild Horse 2006GRC_16.37E Wild Horse Expansion DeferralRevwrkingfile SF" xfId="479"/>
    <cellStyle name="_DEM-WP Revised (HC) Wild Horse 2006GRC_2009 GRC Compl Filing - Exhibit D" xfId="480"/>
    <cellStyle name="_DEM-WP Revised (HC) Wild Horse 2006GRC_Adj Bench DR 3 for Initial Briefs (Electric)" xfId="481"/>
    <cellStyle name="_DEM-WP Revised (HC) Wild Horse 2006GRC_Book2" xfId="482"/>
    <cellStyle name="_DEM-WP Revised (HC) Wild Horse 2006GRC_Book4" xfId="483"/>
    <cellStyle name="_DEM-WP Revised (HC) Wild Horse 2006GRC_Electric Rev Req Model (2009 GRC) " xfId="484"/>
    <cellStyle name="_DEM-WP Revised (HC) Wild Horse 2006GRC_Electric Rev Req Model (2009 GRC) Rebuttal REmoval of New  WH Solar AdjustMI" xfId="485"/>
    <cellStyle name="_DEM-WP Revised (HC) Wild Horse 2006GRC_Electric Rev Req Model (2009 GRC) Revised 01-18-2010" xfId="486"/>
    <cellStyle name="_DEM-WP Revised (HC) Wild Horse 2006GRC_NIM Summary" xfId="487"/>
    <cellStyle name="_DEM-WP Revised (HC) Wild Horse 2006GRC_Power Costs - Comparison bx Rbtl-Staff-Jt-PC" xfId="488"/>
    <cellStyle name="_DEM-WP Revised (HC) Wild Horse 2006GRC_Rebuttal Power Costs" xfId="489"/>
    <cellStyle name="_x0013__DEM-WP(C) Colstrip 12 Coal Cost Forecast 2010GRC" xfId="490"/>
    <cellStyle name="_DEM-WP(C) Colstrip FOR" xfId="491"/>
    <cellStyle name="_DEM-WP(C) Colstrip FOR 2" xfId="492"/>
    <cellStyle name="_DEM-WP(C) Colstrip FOR_(C) WHE Proforma with ITC cash grant 10 Yr Amort_for rebuttal_120709" xfId="493"/>
    <cellStyle name="_DEM-WP(C) Colstrip FOR_16.07E Wild Horse Wind Expansionwrkingfile" xfId="494"/>
    <cellStyle name="_DEM-WP(C) Colstrip FOR_16.07E Wild Horse Wind Expansionwrkingfile SF" xfId="495"/>
    <cellStyle name="_DEM-WP(C) Colstrip FOR_16.37E Wild Horse Expansion DeferralRevwrkingfile SF" xfId="496"/>
    <cellStyle name="_DEM-WP(C) Colstrip FOR_Adj Bench DR 3 for Initial Briefs (Electric)" xfId="497"/>
    <cellStyle name="_DEM-WP(C) Colstrip FOR_Book2" xfId="498"/>
    <cellStyle name="_DEM-WP(C) Colstrip FOR_Book2_Adj Bench DR 3 for Initial Briefs (Electric)" xfId="499"/>
    <cellStyle name="_DEM-WP(C) Colstrip FOR_Book2_Electric Rev Req Model (2009 GRC) Rebuttal REmoval of New  WH Solar AdjustMI" xfId="500"/>
    <cellStyle name="_DEM-WP(C) Colstrip FOR_Book2_Electric Rev Req Model (2009 GRC) Revised 01-18-2010" xfId="501"/>
    <cellStyle name="_DEM-WP(C) Colstrip FOR_Confidential Material" xfId="502"/>
    <cellStyle name="_DEM-WP(C) Colstrip FOR_DEM-WP(C) Colstrip 12 Coal Cost Forecast 2010GRC" xfId="503"/>
    <cellStyle name="_DEM-WP(C) Colstrip FOR_DEM-WP(C) Production O&amp;M 2010GRC As-Filed" xfId="504"/>
    <cellStyle name="_DEM-WP(C) Colstrip FOR_DEM-WP(C) Production O&amp;M 2010GRC As-Filed 2" xfId="505"/>
    <cellStyle name="_DEM-WP(C) Colstrip FOR_Electric Rev Req Model (2009 GRC) Rebuttal REmoval of New  WH Solar AdjustMI" xfId="506"/>
    <cellStyle name="_DEM-WP(C) Colstrip FOR_Electric Rev Req Model (2009 GRC) Revised 01-18-2010" xfId="507"/>
    <cellStyle name="_DEM-WP(C) Colstrip FOR_Rebuttal Power Costs" xfId="508"/>
    <cellStyle name="_DEM-WP(C) Colstrip FOR_Rebuttal Power Costs_Adj Bench DR 3 for Initial Briefs (Electric)" xfId="509"/>
    <cellStyle name="_DEM-WP(C) Colstrip FOR_Rebuttal Power Costs_Electric Rev Req Model (2009 GRC) Rebuttal REmoval of New  WH Solar AdjustMI" xfId="510"/>
    <cellStyle name="_DEM-WP(C) Colstrip FOR_Rebuttal Power Costs_Electric Rev Req Model (2009 GRC) Revised 01-18-2010" xfId="511"/>
    <cellStyle name="_DEM-WP(C) Costs not in AURORA 2006GRC" xfId="512"/>
    <cellStyle name="_DEM-WP(C) Costs not in AURORA 2006GRC 2" xfId="513"/>
    <cellStyle name="_DEM-WP(C) Costs not in AURORA 2006GRC_(C) WHE Proforma with ITC cash grant 10 Yr Amort_for deferral_102809" xfId="514"/>
    <cellStyle name="_DEM-WP(C) Costs not in AURORA 2006GRC_(C) WHE Proforma with ITC cash grant 10 Yr Amort_for deferral_102809_16.07E Wild Horse Wind Expansionwrkingfile" xfId="515"/>
    <cellStyle name="_DEM-WP(C) Costs not in AURORA 2006GRC_(C) WHE Proforma with ITC cash grant 10 Yr Amort_for deferral_102809_16.07E Wild Horse Wind Expansionwrkingfile SF" xfId="516"/>
    <cellStyle name="_DEM-WP(C) Costs not in AURORA 2006GRC_(C) WHE Proforma with ITC cash grant 10 Yr Amort_for deferral_102809_16.37E Wild Horse Expansion DeferralRevwrkingfile SF" xfId="517"/>
    <cellStyle name="_DEM-WP(C) Costs not in AURORA 2006GRC_(C) WHE Proforma with ITC cash grant 10 Yr Amort_for rebuttal_120709" xfId="518"/>
    <cellStyle name="_DEM-WP(C) Costs not in AURORA 2006GRC_04.07E Wild Horse Wind Expansion" xfId="519"/>
    <cellStyle name="_DEM-WP(C) Costs not in AURORA 2006GRC_04.07E Wild Horse Wind Expansion_16.07E Wild Horse Wind Expansionwrkingfile" xfId="520"/>
    <cellStyle name="_DEM-WP(C) Costs not in AURORA 2006GRC_04.07E Wild Horse Wind Expansion_16.07E Wild Horse Wind Expansionwrkingfile SF" xfId="521"/>
    <cellStyle name="_DEM-WP(C) Costs not in AURORA 2006GRC_04.07E Wild Horse Wind Expansion_16.37E Wild Horse Expansion DeferralRevwrkingfile SF" xfId="522"/>
    <cellStyle name="_DEM-WP(C) Costs not in AURORA 2006GRC_16.07E Wild Horse Wind Expansionwrkingfile" xfId="523"/>
    <cellStyle name="_DEM-WP(C) Costs not in AURORA 2006GRC_16.07E Wild Horse Wind Expansionwrkingfile SF" xfId="524"/>
    <cellStyle name="_DEM-WP(C) Costs not in AURORA 2006GRC_16.37E Wild Horse Expansion DeferralRevwrkingfile SF" xfId="525"/>
    <cellStyle name="_DEM-WP(C) Costs not in AURORA 2006GRC_2009 GRC Compl Filing - Exhibit D" xfId="526"/>
    <cellStyle name="_DEM-WP(C) Costs not in AURORA 2006GRC_4 31 Regulatory Assets and Liabilities  7 06- Exhibit D" xfId="527"/>
    <cellStyle name="_DEM-WP(C) Costs not in AURORA 2006GRC_4 31 Regulatory Assets and Liabilities  7 06- Exhibit D_NIM Summary" xfId="528"/>
    <cellStyle name="_DEM-WP(C) Costs not in AURORA 2006GRC_4 32 Regulatory Assets and Liabilities  7 06- Exhibit D" xfId="529"/>
    <cellStyle name="_DEM-WP(C) Costs not in AURORA 2006GRC_4 32 Regulatory Assets and Liabilities  7 06- Exhibit D_NIM Summary" xfId="530"/>
    <cellStyle name="_DEM-WP(C) Costs not in AURORA 2006GRC_Book2" xfId="531"/>
    <cellStyle name="_DEM-WP(C) Costs not in AURORA 2006GRC_Book2_Adj Bench DR 3 for Initial Briefs (Electric)" xfId="532"/>
    <cellStyle name="_DEM-WP(C) Costs not in AURORA 2006GRC_Book2_Electric Rev Req Model (2009 GRC) Rebuttal REmoval of New  WH Solar AdjustMI" xfId="533"/>
    <cellStyle name="_DEM-WP(C) Costs not in AURORA 2006GRC_Book2_Electric Rev Req Model (2009 GRC) Revised 01-18-2010" xfId="534"/>
    <cellStyle name="_DEM-WP(C) Costs not in AURORA 2006GRC_Book4" xfId="535"/>
    <cellStyle name="_DEM-WP(C) Costs not in AURORA 2006GRC_Book9" xfId="536"/>
    <cellStyle name="_DEM-WP(C) Costs not in AURORA 2006GRC_Chelan PUD Power Costs (8-10)" xfId="537"/>
    <cellStyle name="_DEM-WP(C) Costs not in AURORA 2006GRC_NIM Summary" xfId="538"/>
    <cellStyle name="_DEM-WP(C) Costs not in AURORA 2006GRC_NIM Summary 09GRC" xfId="539"/>
    <cellStyle name="_DEM-WP(C) Costs not in AURORA 2006GRC_PCA 9 -  Exhibit D April 2010 (3)" xfId="540"/>
    <cellStyle name="_DEM-WP(C) Costs not in AURORA 2006GRC_Power Costs - Comparison bx Rbtl-Staff-Jt-PC" xfId="541"/>
    <cellStyle name="_DEM-WP(C) Costs not in AURORA 2006GRC_Power Costs - Comparison bx Rbtl-Staff-Jt-PC_Adj Bench DR 3 for Initial Briefs (Electric)" xfId="542"/>
    <cellStyle name="_DEM-WP(C) Costs not in AURORA 2006GRC_Power Costs - Comparison bx Rbtl-Staff-Jt-PC_Electric Rev Req Model (2009 GRC) Rebuttal REmoval of New  WH Solar AdjustMI" xfId="543"/>
    <cellStyle name="_DEM-WP(C) Costs not in AURORA 2006GRC_Power Costs - Comparison bx Rbtl-Staff-Jt-PC_Electric Rev Req Model (2009 GRC) Revised 01-18-2010" xfId="544"/>
    <cellStyle name="_DEM-WP(C) Costs not in AURORA 2006GRC_Rebuttal Power Costs" xfId="545"/>
    <cellStyle name="_DEM-WP(C) Costs not in AURORA 2006GRC_Rebuttal Power Costs_Adj Bench DR 3 for Initial Briefs (Electric)" xfId="546"/>
    <cellStyle name="_DEM-WP(C) Costs not in AURORA 2006GRC_Rebuttal Power Costs_Electric Rev Req Model (2009 GRC) Rebuttal REmoval of New  WH Solar AdjustMI" xfId="547"/>
    <cellStyle name="_DEM-WP(C) Costs not in AURORA 2006GRC_Rebuttal Power Costs_Electric Rev Req Model (2009 GRC) Revised 01-18-2010" xfId="548"/>
    <cellStyle name="_DEM-WP(C) Costs not in AURORA 2006GRC_Transmission Workbook for May BOD" xfId="549"/>
    <cellStyle name="_DEM-WP(C) Costs not in AURORA 2006GRC_Wind Integration 10GRC" xfId="550"/>
    <cellStyle name="_DEM-WP(C) Costs not in AURORA 2007GRC" xfId="551"/>
    <cellStyle name="_DEM-WP(C) Costs not in AURORA 2007GRC Update" xfId="552"/>
    <cellStyle name="_DEM-WP(C) Costs not in AURORA 2007GRC Update_NIM Summary" xfId="553"/>
    <cellStyle name="_DEM-WP(C) Costs not in AURORA 2007GRC_16.37E Wild Horse Expansion DeferralRevwrkingfile SF" xfId="554"/>
    <cellStyle name="_DEM-WP(C) Costs not in AURORA 2007GRC_2009 GRC Compl Filing - Exhibit D" xfId="555"/>
    <cellStyle name="_DEM-WP(C) Costs not in AURORA 2007GRC_Adj Bench DR 3 for Initial Briefs (Electric)" xfId="556"/>
    <cellStyle name="_DEM-WP(C) Costs not in AURORA 2007GRC_Book2" xfId="557"/>
    <cellStyle name="_DEM-WP(C) Costs not in AURORA 2007GRC_Book4" xfId="558"/>
    <cellStyle name="_DEM-WP(C) Costs not in AURORA 2007GRC_Electric Rev Req Model (2009 GRC) " xfId="559"/>
    <cellStyle name="_DEM-WP(C) Costs not in AURORA 2007GRC_Electric Rev Req Model (2009 GRC) Rebuttal REmoval of New  WH Solar AdjustMI" xfId="560"/>
    <cellStyle name="_DEM-WP(C) Costs not in AURORA 2007GRC_Electric Rev Req Model (2009 GRC) Revised 01-18-2010" xfId="561"/>
    <cellStyle name="_DEM-WP(C) Costs not in AURORA 2007GRC_NIM Summary" xfId="562"/>
    <cellStyle name="_DEM-WP(C) Costs not in AURORA 2007GRC_Power Costs - Comparison bx Rbtl-Staff-Jt-PC" xfId="563"/>
    <cellStyle name="_DEM-WP(C) Costs not in AURORA 2007GRC_Rebuttal Power Costs" xfId="564"/>
    <cellStyle name="_DEM-WP(C) Costs not in AURORA 2007PCORC" xfId="565"/>
    <cellStyle name="_DEM-WP(C) Costs not in AURORA 2007PCORC_Chelan PUD Power Costs (8-10)" xfId="566"/>
    <cellStyle name="_DEM-WP(C) Costs not in AURORA 2007PCORC_NIM Summary" xfId="567"/>
    <cellStyle name="_DEM-WP(C) Costs not in AURORA 2007PCORC-5.07Update" xfId="568"/>
    <cellStyle name="_DEM-WP(C) Costs not in AURORA 2007PCORC-5.07Update 2" xfId="569"/>
    <cellStyle name="_DEM-WP(C) Costs not in AURORA 2007PCORC-5.07Update_16.37E Wild Horse Expansion DeferralRevwrkingfile SF" xfId="570"/>
    <cellStyle name="_DEM-WP(C) Costs not in AURORA 2007PCORC-5.07Update_2009 GRC Compl Filing - Exhibit D" xfId="571"/>
    <cellStyle name="_DEM-WP(C) Costs not in AURORA 2007PCORC-5.07Update_Adj Bench DR 3 for Initial Briefs (Electric)" xfId="572"/>
    <cellStyle name="_DEM-WP(C) Costs not in AURORA 2007PCORC-5.07Update_Book1" xfId="573"/>
    <cellStyle name="_DEM-WP(C) Costs not in AURORA 2007PCORC-5.07Update_Book2" xfId="574"/>
    <cellStyle name="_DEM-WP(C) Costs not in AURORA 2007PCORC-5.07Update_Book4" xfId="575"/>
    <cellStyle name="_DEM-WP(C) Costs not in AURORA 2007PCORC-5.07Update_Chelan PUD Power Costs (8-10)" xfId="576"/>
    <cellStyle name="_DEM-WP(C) Costs not in AURORA 2007PCORC-5.07Update_Confidential Material" xfId="577"/>
    <cellStyle name="_DEM-WP(C) Costs not in AURORA 2007PCORC-5.07Update_DEM-WP(C) Colstrip 12 Coal Cost Forecast 2010GRC" xfId="578"/>
    <cellStyle name="_DEM-WP(C) Costs not in AURORA 2007PCORC-5.07Update_DEM-WP(C) Production O&amp;M 2009GRC Rebuttal" xfId="579"/>
    <cellStyle name="_DEM-WP(C) Costs not in AURORA 2007PCORC-5.07Update_DEM-WP(C) Production O&amp;M 2009GRC Rebuttal_Adj Bench DR 3 for Initial Briefs (Electric)" xfId="580"/>
    <cellStyle name="_DEM-WP(C) Costs not in AURORA 2007PCORC-5.07Update_DEM-WP(C) Production O&amp;M 2009GRC Rebuttal_Book2" xfId="581"/>
    <cellStyle name="_DEM-WP(C) Costs not in AURORA 2007PCORC-5.07Update_DEM-WP(C) Production O&amp;M 2009GRC Rebuttal_Book2_Adj Bench DR 3 for Initial Briefs (Electric)" xfId="582"/>
    <cellStyle name="_DEM-WP(C) Costs not in AURORA 2007PCORC-5.07Update_DEM-WP(C) Production O&amp;M 2009GRC Rebuttal_Book2_Electric Rev Req Model (2009 GRC) Rebuttal REmoval of New  WH Solar AdjustMI" xfId="583"/>
    <cellStyle name="_DEM-WP(C) Costs not in AURORA 2007PCORC-5.07Update_DEM-WP(C) Production O&amp;M 2009GRC Rebuttal_Book2_Electric Rev Req Model (2009 GRC) Revised 01-18-2010" xfId="584"/>
    <cellStyle name="_DEM-WP(C) Costs not in AURORA 2007PCORC-5.07Update_DEM-WP(C) Production O&amp;M 2009GRC Rebuttal_Electric Rev Req Model (2009 GRC) Rebuttal REmoval of New  WH Solar AdjustMI" xfId="585"/>
    <cellStyle name="_DEM-WP(C) Costs not in AURORA 2007PCORC-5.07Update_DEM-WP(C) Production O&amp;M 2009GRC Rebuttal_Electric Rev Req Model (2009 GRC) Revised 01-18-2010" xfId="586"/>
    <cellStyle name="_DEM-WP(C) Costs not in AURORA 2007PCORC-5.07Update_DEM-WP(C) Production O&amp;M 2009GRC Rebuttal_Rebuttal Power Costs" xfId="587"/>
    <cellStyle name="_DEM-WP(C) Costs not in AURORA 2007PCORC-5.07Update_DEM-WP(C) Production O&amp;M 2009GRC Rebuttal_Rebuttal Power Costs_Adj Bench DR 3 for Initial Briefs (Electric)" xfId="588"/>
    <cellStyle name="_DEM-WP(C) Costs not in AURORA 2007PCORC-5.07Update_DEM-WP(C) Production O&amp;M 2009GRC Rebuttal_Rebuttal Power Costs_Electric Rev Req Model (2009 GRC) Rebuttal REmoval of New  WH Solar AdjustMI" xfId="589"/>
    <cellStyle name="_DEM-WP(C) Costs not in AURORA 2007PCORC-5.07Update_DEM-WP(C) Production O&amp;M 2009GRC Rebuttal_Rebuttal Power Costs_Electric Rev Req Model (2009 GRC) Revised 01-18-2010" xfId="590"/>
    <cellStyle name="_DEM-WP(C) Costs not in AURORA 2007PCORC-5.07Update_DEM-WP(C) Production O&amp;M 2010GRC As-Filed" xfId="591"/>
    <cellStyle name="_DEM-WP(C) Costs not in AURORA 2007PCORC-5.07Update_DEM-WP(C) Production O&amp;M 2010GRC As-Filed 2" xfId="592"/>
    <cellStyle name="_DEM-WP(C) Costs not in AURORA 2007PCORC-5.07Update_Electric Rev Req Model (2009 GRC) " xfId="593"/>
    <cellStyle name="_DEM-WP(C) Costs not in AURORA 2007PCORC-5.07Update_Electric Rev Req Model (2009 GRC) Rebuttal REmoval of New  WH Solar AdjustMI" xfId="594"/>
    <cellStyle name="_DEM-WP(C) Costs not in AURORA 2007PCORC-5.07Update_Electric Rev Req Model (2009 GRC) Revised 01-18-2010" xfId="595"/>
    <cellStyle name="_DEM-WP(C) Costs not in AURORA 2007PCORC-5.07Update_NIM Summary" xfId="596"/>
    <cellStyle name="_DEM-WP(C) Costs not in AURORA 2007PCORC-5.07Update_NIM Summary 09GRC" xfId="597"/>
    <cellStyle name="_DEM-WP(C) Costs not in AURORA 2007PCORC-5.07Update_NIM Summary 09GRC_NIM Summary" xfId="598"/>
    <cellStyle name="_DEM-WP(C) Costs not in AURORA 2007PCORC-5.07Update_Power Costs - Comparison bx Rbtl-Staff-Jt-PC" xfId="599"/>
    <cellStyle name="_DEM-WP(C) Costs not in AURORA 2007PCORC-5.07Update_Rebuttal Power Costs" xfId="600"/>
    <cellStyle name="_DEM-WP(C) Costs Not In AURORA 2009GRC" xfId="601"/>
    <cellStyle name="_DEM-WP(C) Prod O&amp;M 2007GRC" xfId="602"/>
    <cellStyle name="_DEM-WP(C) Prod O&amp;M 2007GRC 2" xfId="603"/>
    <cellStyle name="_DEM-WP(C) Prod O&amp;M 2007GRC_Adj Bench DR 3 for Initial Briefs (Electric)" xfId="604"/>
    <cellStyle name="_DEM-WP(C) Prod O&amp;M 2007GRC_Book2" xfId="605"/>
    <cellStyle name="_DEM-WP(C) Prod O&amp;M 2007GRC_Book2_Adj Bench DR 3 for Initial Briefs (Electric)" xfId="606"/>
    <cellStyle name="_DEM-WP(C) Prod O&amp;M 2007GRC_Book2_Electric Rev Req Model (2009 GRC) Rebuttal REmoval of New  WH Solar AdjustMI" xfId="607"/>
    <cellStyle name="_DEM-WP(C) Prod O&amp;M 2007GRC_Book2_Electric Rev Req Model (2009 GRC) Revised 01-18-2010" xfId="608"/>
    <cellStyle name="_DEM-WP(C) Prod O&amp;M 2007GRC_Confidential Material" xfId="609"/>
    <cellStyle name="_DEM-WP(C) Prod O&amp;M 2007GRC_DEM-WP(C) Colstrip 12 Coal Cost Forecast 2010GRC" xfId="610"/>
    <cellStyle name="_DEM-WP(C) Prod O&amp;M 2007GRC_DEM-WP(C) Production O&amp;M 2010GRC As-Filed" xfId="611"/>
    <cellStyle name="_DEM-WP(C) Prod O&amp;M 2007GRC_DEM-WP(C) Production O&amp;M 2010GRC As-Filed 2" xfId="612"/>
    <cellStyle name="_DEM-WP(C) Prod O&amp;M 2007GRC_Electric Rev Req Model (2009 GRC) Rebuttal REmoval of New  WH Solar AdjustMI" xfId="613"/>
    <cellStyle name="_DEM-WP(C) Prod O&amp;M 2007GRC_Electric Rev Req Model (2009 GRC) Revised 01-18-2010" xfId="614"/>
    <cellStyle name="_DEM-WP(C) Prod O&amp;M 2007GRC_Rebuttal Power Costs" xfId="615"/>
    <cellStyle name="_DEM-WP(C) Prod O&amp;M 2007GRC_Rebuttal Power Costs_Adj Bench DR 3 for Initial Briefs (Electric)" xfId="616"/>
    <cellStyle name="_DEM-WP(C) Prod O&amp;M 2007GRC_Rebuttal Power Costs_Electric Rev Req Model (2009 GRC) Rebuttal REmoval of New  WH Solar AdjustMI" xfId="617"/>
    <cellStyle name="_DEM-WP(C) Prod O&amp;M 2007GRC_Rebuttal Power Costs_Electric Rev Req Model (2009 GRC) Revised 01-18-2010" xfId="618"/>
    <cellStyle name="_x0013__DEM-WP(C) Production O&amp;M 2010GRC As-Filed" xfId="619"/>
    <cellStyle name="_x0013__DEM-WP(C) Production O&amp;M 2010GRC As-Filed 2" xfId="620"/>
    <cellStyle name="_DEM-WP(C) Rate Year Sumas by Month Update Corrected" xfId="621"/>
    <cellStyle name="_DEM-WP(C) Sumas Proforma 11.5.07" xfId="622"/>
    <cellStyle name="_DEM-WP(C) Westside Hydro Data_051007" xfId="623"/>
    <cellStyle name="_DEM-WP(C) Westside Hydro Data_051007_16.37E Wild Horse Expansion DeferralRevwrkingfile SF" xfId="624"/>
    <cellStyle name="_DEM-WP(C) Westside Hydro Data_051007_2009 GRC Compl Filing - Exhibit D" xfId="625"/>
    <cellStyle name="_DEM-WP(C) Westside Hydro Data_051007_Adj Bench DR 3 for Initial Briefs (Electric)" xfId="626"/>
    <cellStyle name="_DEM-WP(C) Westside Hydro Data_051007_Book2" xfId="627"/>
    <cellStyle name="_DEM-WP(C) Westside Hydro Data_051007_Book4" xfId="628"/>
    <cellStyle name="_DEM-WP(C) Westside Hydro Data_051007_Electric Rev Req Model (2009 GRC) " xfId="629"/>
    <cellStyle name="_DEM-WP(C) Westside Hydro Data_051007_Electric Rev Req Model (2009 GRC) Rebuttal REmoval of New  WH Solar AdjustMI" xfId="630"/>
    <cellStyle name="_DEM-WP(C) Westside Hydro Data_051007_Electric Rev Req Model (2009 GRC) Revised 01-18-2010" xfId="631"/>
    <cellStyle name="_DEM-WP(C) Westside Hydro Data_051007_NIM Summary" xfId="632"/>
    <cellStyle name="_DEM-WP(C) Westside Hydro Data_051007_Power Costs - Comparison bx Rbtl-Staff-Jt-PC" xfId="633"/>
    <cellStyle name="_DEM-WP(C) Westside Hydro Data_051007_Rebuttal Power Costs" xfId="634"/>
    <cellStyle name="_Elec Peak Capacity Need_2008-2029_032709_Wind 5% Cap" xfId="635"/>
    <cellStyle name="_Elec Peak Capacity Need_2008-2029_032709_Wind 5% Cap_NIM Summary" xfId="636"/>
    <cellStyle name="_Elec Peak Capacity Need_2008-2029_032709_Wind 5% Cap-ST-Adj-PJP1" xfId="637"/>
    <cellStyle name="_Elec Peak Capacity Need_2008-2029_032709_Wind 5% Cap-ST-Adj-PJP1_NIM Summary" xfId="638"/>
    <cellStyle name="_Elec Peak Capacity Need_2008-2029_120908_Wind 5% Cap_Low" xfId="639"/>
    <cellStyle name="_Elec Peak Capacity Need_2008-2029_120908_Wind 5% Cap_Low_NIM Summary" xfId="640"/>
    <cellStyle name="_Elec Peak Capacity Need_2008-2029_Wind 5% Cap_050809" xfId="641"/>
    <cellStyle name="_Elec Peak Capacity Need_2008-2029_Wind 5% Cap_050809_NIM Summary" xfId="642"/>
    <cellStyle name="_x0013__Electric Rev Req Model (2009 GRC) " xfId="643"/>
    <cellStyle name="_x0013__Electric Rev Req Model (2009 GRC) Rebuttal REmoval of New  WH Solar AdjustMI" xfId="644"/>
    <cellStyle name="_x0013__Electric Rev Req Model (2009 GRC) Revised 01-18-2010" xfId="645"/>
    <cellStyle name="_ENCOGEN_WBOOK" xfId="646"/>
    <cellStyle name="_ENCOGEN_WBOOK_NIM Summary" xfId="647"/>
    <cellStyle name="_Fixed Gas Transport 1 19 09" xfId="648"/>
    <cellStyle name="_Fuel Prices 4-14" xfId="649"/>
    <cellStyle name="_Fuel Prices 4-14 2" xfId="650"/>
    <cellStyle name="_Fuel Prices 4-14_04 07E Wild Horse Wind Expansion (C) (2)" xfId="651"/>
    <cellStyle name="_Fuel Prices 4-14_04 07E Wild Horse Wind Expansion (C) (2)_Adj Bench DR 3 for Initial Briefs (Electric)" xfId="652"/>
    <cellStyle name="_Fuel Prices 4-14_04 07E Wild Horse Wind Expansion (C) (2)_Electric Rev Req Model (2009 GRC) " xfId="653"/>
    <cellStyle name="_Fuel Prices 4-14_04 07E Wild Horse Wind Expansion (C) (2)_Electric Rev Req Model (2009 GRC) Rebuttal REmoval of New  WH Solar AdjustMI" xfId="654"/>
    <cellStyle name="_Fuel Prices 4-14_04 07E Wild Horse Wind Expansion (C) (2)_Electric Rev Req Model (2009 GRC) Revised 01-18-2010" xfId="655"/>
    <cellStyle name="_Fuel Prices 4-14_16.37E Wild Horse Expansion DeferralRevwrkingfile SF" xfId="656"/>
    <cellStyle name="_Fuel Prices 4-14_2009 GRC Compl Filing - Exhibit D" xfId="657"/>
    <cellStyle name="_Fuel Prices 4-14_4 31 Regulatory Assets and Liabilities  7 06- Exhibit D" xfId="658"/>
    <cellStyle name="_Fuel Prices 4-14_4 31 Regulatory Assets and Liabilities  7 06- Exhibit D_NIM Summary" xfId="659"/>
    <cellStyle name="_Fuel Prices 4-14_4 32 Regulatory Assets and Liabilities  7 06- Exhibit D" xfId="660"/>
    <cellStyle name="_Fuel Prices 4-14_4 32 Regulatory Assets and Liabilities  7 06- Exhibit D_NIM Summary" xfId="661"/>
    <cellStyle name="_Fuel Prices 4-14_Book2" xfId="662"/>
    <cellStyle name="_Fuel Prices 4-14_Book2_Adj Bench DR 3 for Initial Briefs (Electric)" xfId="663"/>
    <cellStyle name="_Fuel Prices 4-14_Book2_Electric Rev Req Model (2009 GRC) Rebuttal REmoval of New  WH Solar AdjustMI" xfId="664"/>
    <cellStyle name="_Fuel Prices 4-14_Book2_Electric Rev Req Model (2009 GRC) Revised 01-18-2010" xfId="665"/>
    <cellStyle name="_Fuel Prices 4-14_Book4" xfId="666"/>
    <cellStyle name="_Fuel Prices 4-14_Book9" xfId="667"/>
    <cellStyle name="_Fuel Prices 4-14_Chelan PUD Power Costs (8-10)" xfId="668"/>
    <cellStyle name="_Fuel Prices 4-14_NIM Summary" xfId="669"/>
    <cellStyle name="_Fuel Prices 4-14_NIM Summary 09GRC" xfId="670"/>
    <cellStyle name="_Fuel Prices 4-14_PCA 9 -  Exhibit D April 2010 (3)" xfId="671"/>
    <cellStyle name="_Fuel Prices 4-14_Power Costs - Comparison bx Rbtl-Staff-Jt-PC" xfId="672"/>
    <cellStyle name="_Fuel Prices 4-14_Power Costs - Comparison bx Rbtl-Staff-Jt-PC_Adj Bench DR 3 for Initial Briefs (Electric)" xfId="673"/>
    <cellStyle name="_Fuel Prices 4-14_Power Costs - Comparison bx Rbtl-Staff-Jt-PC_Electric Rev Req Model (2009 GRC) Rebuttal REmoval of New  WH Solar AdjustMI" xfId="674"/>
    <cellStyle name="_Fuel Prices 4-14_Power Costs - Comparison bx Rbtl-Staff-Jt-PC_Electric Rev Req Model (2009 GRC) Revised 01-18-2010" xfId="675"/>
    <cellStyle name="_Fuel Prices 4-14_Rebuttal Power Costs" xfId="676"/>
    <cellStyle name="_Fuel Prices 4-14_Rebuttal Power Costs_Adj Bench DR 3 for Initial Briefs (Electric)" xfId="677"/>
    <cellStyle name="_Fuel Prices 4-14_Rebuttal Power Costs_Electric Rev Req Model (2009 GRC) Rebuttal REmoval of New  WH Solar AdjustMI" xfId="678"/>
    <cellStyle name="_Fuel Prices 4-14_Rebuttal Power Costs_Electric Rev Req Model (2009 GRC) Revised 01-18-2010" xfId="679"/>
    <cellStyle name="_Fuel Prices 4-14_Wind Integration 10GRC" xfId="680"/>
    <cellStyle name="_Gas Transportation Charges_2009GRC_120308" xfId="681"/>
    <cellStyle name="_Gas Transportation Charges_2009GRC_120308_Chelan PUD Power Costs (8-10)" xfId="682"/>
    <cellStyle name="_Gas Transportation Charges_2009GRC_120308_DEM-WP(C) Costs Not In AURORA 2010GRC As Filed" xfId="683"/>
    <cellStyle name="_Gas Transportation Charges_2009GRC_120308_DEM-WP(C) Costs Not In AURORA 2010GRC As Filed 2" xfId="684"/>
    <cellStyle name="_Gas Transportation Charges_2009GRC_120308_NIM Summary" xfId="685"/>
    <cellStyle name="_Gas Transportation Charges_2009GRC_120308_NIM Summary 09GRC" xfId="686"/>
    <cellStyle name="_Gas Transportation Charges_2009GRC_120308_PCA 9 -  Exhibit D April 2010 (3)" xfId="687"/>
    <cellStyle name="_Gas Transportation Charges_2009GRC_120308_Reconciliation" xfId="688"/>
    <cellStyle name="_Gas Transportation Charges_2009GRC_120308_Reconciliation 2" xfId="689"/>
    <cellStyle name="_Gas Transportation Charges_2009GRC_120308_Wind Integration 10GRC" xfId="690"/>
    <cellStyle name="_Mid C 09GRC" xfId="691"/>
    <cellStyle name="_Monthly Fixed Input" xfId="692"/>
    <cellStyle name="_Monthly Fixed Input_NIM Summary" xfId="693"/>
    <cellStyle name="_NIM 06 Base Case Current Trends" xfId="694"/>
    <cellStyle name="_NIM 06 Base Case Current Trends 2" xfId="695"/>
    <cellStyle name="_NIM 06 Base Case Current Trends_Adj Bench DR 3 for Initial Briefs (Electric)" xfId="696"/>
    <cellStyle name="_NIM 06 Base Case Current Trends_Book2" xfId="697"/>
    <cellStyle name="_NIM 06 Base Case Current Trends_Book2_Adj Bench DR 3 for Initial Briefs (Electric)" xfId="698"/>
    <cellStyle name="_NIM 06 Base Case Current Trends_Book2_Electric Rev Req Model (2009 GRC) Rebuttal REmoval of New  WH Solar AdjustMI" xfId="699"/>
    <cellStyle name="_NIM 06 Base Case Current Trends_Book2_Electric Rev Req Model (2009 GRC) Revised 01-18-2010" xfId="700"/>
    <cellStyle name="_NIM 06 Base Case Current Trends_Chelan PUD Power Costs (8-10)" xfId="701"/>
    <cellStyle name="_NIM 06 Base Case Current Trends_Confidential Material" xfId="702"/>
    <cellStyle name="_NIM 06 Base Case Current Trends_DEM-WP(C) Colstrip 12 Coal Cost Forecast 2010GRC" xfId="703"/>
    <cellStyle name="_NIM 06 Base Case Current Trends_DEM-WP(C) Production O&amp;M 2010GRC As-Filed" xfId="704"/>
    <cellStyle name="_NIM 06 Base Case Current Trends_DEM-WP(C) Production O&amp;M 2010GRC As-Filed 2" xfId="705"/>
    <cellStyle name="_NIM 06 Base Case Current Trends_Electric Rev Req Model (2009 GRC) " xfId="706"/>
    <cellStyle name="_NIM 06 Base Case Current Trends_Electric Rev Req Model (2009 GRC) Rebuttal REmoval of New  WH Solar AdjustMI" xfId="707"/>
    <cellStyle name="_NIM 06 Base Case Current Trends_Electric Rev Req Model (2009 GRC) Revised 01-18-2010" xfId="708"/>
    <cellStyle name="_NIM 06 Base Case Current Trends_NIM Summary" xfId="709"/>
    <cellStyle name="_NIM 06 Base Case Current Trends_Rebuttal Power Costs" xfId="710"/>
    <cellStyle name="_NIM 06 Base Case Current Trends_Rebuttal Power Costs_Adj Bench DR 3 for Initial Briefs (Electric)" xfId="711"/>
    <cellStyle name="_NIM 06 Base Case Current Trends_Rebuttal Power Costs_Electric Rev Req Model (2009 GRC) Rebuttal REmoval of New  WH Solar AdjustMI" xfId="712"/>
    <cellStyle name="_NIM 06 Base Case Current Trends_Rebuttal Power Costs_Electric Rev Req Model (2009 GRC) Revised 01-18-2010" xfId="713"/>
    <cellStyle name="_NIM Summary 09GRC" xfId="714"/>
    <cellStyle name="_NIM Summary 09GRC_NIM Summary" xfId="715"/>
    <cellStyle name="_PCA 7 - Exhibit D update 9_30_2008" xfId="716"/>
    <cellStyle name="_PCA 7 - Exhibit D update 9_30_2008 2" xfId="717"/>
    <cellStyle name="_PCA 7 - Exhibit D update 9_30_2008_Chelan PUD Power Costs (8-10)" xfId="718"/>
    <cellStyle name="_PCA 7 - Exhibit D update 9_30_2008_NIM Summary" xfId="719"/>
    <cellStyle name="_PCA 7 - Exhibit D update 9_30_2008_Transmission Workbook for May BOD" xfId="720"/>
    <cellStyle name="_PCA 7 - Exhibit D update 9_30_2008_Wind Integration 10GRC" xfId="721"/>
    <cellStyle name="_Portfolio SPlan Base Case.xls Chart 1" xfId="722"/>
    <cellStyle name="_Portfolio SPlan Base Case.xls Chart 1 2" xfId="723"/>
    <cellStyle name="_Portfolio SPlan Base Case.xls Chart 1_Adj Bench DR 3 for Initial Briefs (Electric)" xfId="724"/>
    <cellStyle name="_Portfolio SPlan Base Case.xls Chart 1_Book2" xfId="725"/>
    <cellStyle name="_Portfolio SPlan Base Case.xls Chart 1_Book2_Adj Bench DR 3 for Initial Briefs (Electric)" xfId="726"/>
    <cellStyle name="_Portfolio SPlan Base Case.xls Chart 1_Book2_Electric Rev Req Model (2009 GRC) Rebuttal REmoval of New  WH Solar AdjustMI" xfId="727"/>
    <cellStyle name="_Portfolio SPlan Base Case.xls Chart 1_Book2_Electric Rev Req Model (2009 GRC) Revised 01-18-2010" xfId="728"/>
    <cellStyle name="_Portfolio SPlan Base Case.xls Chart 1_Chelan PUD Power Costs (8-10)" xfId="729"/>
    <cellStyle name="_Portfolio SPlan Base Case.xls Chart 1_Confidential Material" xfId="730"/>
    <cellStyle name="_Portfolio SPlan Base Case.xls Chart 1_DEM-WP(C) Colstrip 12 Coal Cost Forecast 2010GRC" xfId="731"/>
    <cellStyle name="_Portfolio SPlan Base Case.xls Chart 1_DEM-WP(C) Production O&amp;M 2010GRC As-Filed" xfId="732"/>
    <cellStyle name="_Portfolio SPlan Base Case.xls Chart 1_DEM-WP(C) Production O&amp;M 2010GRC As-Filed 2" xfId="733"/>
    <cellStyle name="_Portfolio SPlan Base Case.xls Chart 1_Electric Rev Req Model (2009 GRC) " xfId="734"/>
    <cellStyle name="_Portfolio SPlan Base Case.xls Chart 1_Electric Rev Req Model (2009 GRC) Rebuttal REmoval of New  WH Solar AdjustMI" xfId="735"/>
    <cellStyle name="_Portfolio SPlan Base Case.xls Chart 1_Electric Rev Req Model (2009 GRC) Revised 01-18-2010" xfId="736"/>
    <cellStyle name="_Portfolio SPlan Base Case.xls Chart 1_NIM Summary" xfId="737"/>
    <cellStyle name="_Portfolio SPlan Base Case.xls Chart 1_Rebuttal Power Costs" xfId="738"/>
    <cellStyle name="_Portfolio SPlan Base Case.xls Chart 1_Rebuttal Power Costs_Adj Bench DR 3 for Initial Briefs (Electric)" xfId="739"/>
    <cellStyle name="_Portfolio SPlan Base Case.xls Chart 1_Rebuttal Power Costs_Electric Rev Req Model (2009 GRC) Rebuttal REmoval of New  WH Solar AdjustMI" xfId="740"/>
    <cellStyle name="_Portfolio SPlan Base Case.xls Chart 1_Rebuttal Power Costs_Electric Rev Req Model (2009 GRC) Revised 01-18-2010" xfId="741"/>
    <cellStyle name="_Portfolio SPlan Base Case.xls Chart 2" xfId="742"/>
    <cellStyle name="_Portfolio SPlan Base Case.xls Chart 2 2" xfId="743"/>
    <cellStyle name="_Portfolio SPlan Base Case.xls Chart 2_Adj Bench DR 3 for Initial Briefs (Electric)" xfId="744"/>
    <cellStyle name="_Portfolio SPlan Base Case.xls Chart 2_Book2" xfId="745"/>
    <cellStyle name="_Portfolio SPlan Base Case.xls Chart 2_Book2_Adj Bench DR 3 for Initial Briefs (Electric)" xfId="746"/>
    <cellStyle name="_Portfolio SPlan Base Case.xls Chart 2_Book2_Electric Rev Req Model (2009 GRC) Rebuttal REmoval of New  WH Solar AdjustMI" xfId="747"/>
    <cellStyle name="_Portfolio SPlan Base Case.xls Chart 2_Book2_Electric Rev Req Model (2009 GRC) Revised 01-18-2010" xfId="748"/>
    <cellStyle name="_Portfolio SPlan Base Case.xls Chart 2_Chelan PUD Power Costs (8-10)" xfId="749"/>
    <cellStyle name="_Portfolio SPlan Base Case.xls Chart 2_Confidential Material" xfId="750"/>
    <cellStyle name="_Portfolio SPlan Base Case.xls Chart 2_DEM-WP(C) Colstrip 12 Coal Cost Forecast 2010GRC" xfId="751"/>
    <cellStyle name="_Portfolio SPlan Base Case.xls Chart 2_DEM-WP(C) Production O&amp;M 2010GRC As-Filed" xfId="752"/>
    <cellStyle name="_Portfolio SPlan Base Case.xls Chart 2_DEM-WP(C) Production O&amp;M 2010GRC As-Filed 2" xfId="753"/>
    <cellStyle name="_Portfolio SPlan Base Case.xls Chart 2_Electric Rev Req Model (2009 GRC) " xfId="754"/>
    <cellStyle name="_Portfolio SPlan Base Case.xls Chart 2_Electric Rev Req Model (2009 GRC) Rebuttal REmoval of New  WH Solar AdjustMI" xfId="755"/>
    <cellStyle name="_Portfolio SPlan Base Case.xls Chart 2_Electric Rev Req Model (2009 GRC) Revised 01-18-2010" xfId="756"/>
    <cellStyle name="_Portfolio SPlan Base Case.xls Chart 2_NIM Summary" xfId="757"/>
    <cellStyle name="_Portfolio SPlan Base Case.xls Chart 2_Rebuttal Power Costs" xfId="758"/>
    <cellStyle name="_Portfolio SPlan Base Case.xls Chart 2_Rebuttal Power Costs_Adj Bench DR 3 for Initial Briefs (Electric)" xfId="759"/>
    <cellStyle name="_Portfolio SPlan Base Case.xls Chart 2_Rebuttal Power Costs_Electric Rev Req Model (2009 GRC) Rebuttal REmoval of New  WH Solar AdjustMI" xfId="760"/>
    <cellStyle name="_Portfolio SPlan Base Case.xls Chart 2_Rebuttal Power Costs_Electric Rev Req Model (2009 GRC) Revised 01-18-2010" xfId="761"/>
    <cellStyle name="_Portfolio SPlan Base Case.xls Chart 3" xfId="762"/>
    <cellStyle name="_Portfolio SPlan Base Case.xls Chart 3 2" xfId="763"/>
    <cellStyle name="_Portfolio SPlan Base Case.xls Chart 3_Adj Bench DR 3 for Initial Briefs (Electric)" xfId="764"/>
    <cellStyle name="_Portfolio SPlan Base Case.xls Chart 3_Book2" xfId="765"/>
    <cellStyle name="_Portfolio SPlan Base Case.xls Chart 3_Book2_Adj Bench DR 3 for Initial Briefs (Electric)" xfId="766"/>
    <cellStyle name="_Portfolio SPlan Base Case.xls Chart 3_Book2_Electric Rev Req Model (2009 GRC) Rebuttal REmoval of New  WH Solar AdjustMI" xfId="767"/>
    <cellStyle name="_Portfolio SPlan Base Case.xls Chart 3_Book2_Electric Rev Req Model (2009 GRC) Revised 01-18-2010" xfId="768"/>
    <cellStyle name="_Portfolio SPlan Base Case.xls Chart 3_Chelan PUD Power Costs (8-10)" xfId="769"/>
    <cellStyle name="_Portfolio SPlan Base Case.xls Chart 3_Confidential Material" xfId="770"/>
    <cellStyle name="_Portfolio SPlan Base Case.xls Chart 3_DEM-WP(C) Colstrip 12 Coal Cost Forecast 2010GRC" xfId="771"/>
    <cellStyle name="_Portfolio SPlan Base Case.xls Chart 3_DEM-WP(C) Production O&amp;M 2010GRC As-Filed" xfId="772"/>
    <cellStyle name="_Portfolio SPlan Base Case.xls Chart 3_DEM-WP(C) Production O&amp;M 2010GRC As-Filed 2" xfId="773"/>
    <cellStyle name="_Portfolio SPlan Base Case.xls Chart 3_Electric Rev Req Model (2009 GRC) " xfId="774"/>
    <cellStyle name="_Portfolio SPlan Base Case.xls Chart 3_Electric Rev Req Model (2009 GRC) Rebuttal REmoval of New  WH Solar AdjustMI" xfId="775"/>
    <cellStyle name="_Portfolio SPlan Base Case.xls Chart 3_Electric Rev Req Model (2009 GRC) Revised 01-18-2010" xfId="776"/>
    <cellStyle name="_Portfolio SPlan Base Case.xls Chart 3_NIM Summary" xfId="777"/>
    <cellStyle name="_Portfolio SPlan Base Case.xls Chart 3_Rebuttal Power Costs" xfId="778"/>
    <cellStyle name="_Portfolio SPlan Base Case.xls Chart 3_Rebuttal Power Costs_Adj Bench DR 3 for Initial Briefs (Electric)" xfId="779"/>
    <cellStyle name="_Portfolio SPlan Base Case.xls Chart 3_Rebuttal Power Costs_Electric Rev Req Model (2009 GRC) Rebuttal REmoval of New  WH Solar AdjustMI" xfId="780"/>
    <cellStyle name="_Portfolio SPlan Base Case.xls Chart 3_Rebuttal Power Costs_Electric Rev Req Model (2009 GRC) Revised 01-18-2010" xfId="781"/>
    <cellStyle name="_Power Cost Value Copy 11.30.05 gas 1.09.06 AURORA at 1.10.06" xfId="782"/>
    <cellStyle name="_Power Cost Value Copy 11.30.05 gas 1.09.06 AURORA at 1.10.06 2" xfId="783"/>
    <cellStyle name="_Power Cost Value Copy 11.30.05 gas 1.09.06 AURORA at 1.10.06_04 07E Wild Horse Wind Expansion (C) (2)" xfId="784"/>
    <cellStyle name="_Power Cost Value Copy 11.30.05 gas 1.09.06 AURORA at 1.10.06_04 07E Wild Horse Wind Expansion (C) (2)_Adj Bench DR 3 for Initial Briefs (Electric)" xfId="785"/>
    <cellStyle name="_Power Cost Value Copy 11.30.05 gas 1.09.06 AURORA at 1.10.06_04 07E Wild Horse Wind Expansion (C) (2)_Electric Rev Req Model (2009 GRC) " xfId="786"/>
    <cellStyle name="_Power Cost Value Copy 11.30.05 gas 1.09.06 AURORA at 1.10.06_04 07E Wild Horse Wind Expansion (C) (2)_Electric Rev Req Model (2009 GRC) Rebuttal REmoval of New  WH Solar AdjustMI" xfId="787"/>
    <cellStyle name="_Power Cost Value Copy 11.30.05 gas 1.09.06 AURORA at 1.10.06_04 07E Wild Horse Wind Expansion (C) (2)_Electric Rev Req Model (2009 GRC) Revised 01-18-2010" xfId="788"/>
    <cellStyle name="_Power Cost Value Copy 11.30.05 gas 1.09.06 AURORA at 1.10.06_16.37E Wild Horse Expansion DeferralRevwrkingfile SF" xfId="789"/>
    <cellStyle name="_Power Cost Value Copy 11.30.05 gas 1.09.06 AURORA at 1.10.06_2009 GRC Compl Filing - Exhibit D" xfId="790"/>
    <cellStyle name="_Power Cost Value Copy 11.30.05 gas 1.09.06 AURORA at 1.10.06_4 31 Regulatory Assets and Liabilities  7 06- Exhibit D" xfId="791"/>
    <cellStyle name="_Power Cost Value Copy 11.30.05 gas 1.09.06 AURORA at 1.10.06_4 31 Regulatory Assets and Liabilities  7 06- Exhibit D_NIM Summary" xfId="792"/>
    <cellStyle name="_Power Cost Value Copy 11.30.05 gas 1.09.06 AURORA at 1.10.06_4 32 Regulatory Assets and Liabilities  7 06- Exhibit D" xfId="793"/>
    <cellStyle name="_Power Cost Value Copy 11.30.05 gas 1.09.06 AURORA at 1.10.06_4 32 Regulatory Assets and Liabilities  7 06- Exhibit D_NIM Summary" xfId="794"/>
    <cellStyle name="_Power Cost Value Copy 11.30.05 gas 1.09.06 AURORA at 1.10.06_Book2" xfId="795"/>
    <cellStyle name="_Power Cost Value Copy 11.30.05 gas 1.09.06 AURORA at 1.10.06_Book2_Adj Bench DR 3 for Initial Briefs (Electric)" xfId="796"/>
    <cellStyle name="_Power Cost Value Copy 11.30.05 gas 1.09.06 AURORA at 1.10.06_Book2_Electric Rev Req Model (2009 GRC) Rebuttal REmoval of New  WH Solar AdjustMI" xfId="797"/>
    <cellStyle name="_Power Cost Value Copy 11.30.05 gas 1.09.06 AURORA at 1.10.06_Book2_Electric Rev Req Model (2009 GRC) Revised 01-18-2010" xfId="798"/>
    <cellStyle name="_Power Cost Value Copy 11.30.05 gas 1.09.06 AURORA at 1.10.06_Book4" xfId="799"/>
    <cellStyle name="_Power Cost Value Copy 11.30.05 gas 1.09.06 AURORA at 1.10.06_Book9" xfId="800"/>
    <cellStyle name="_Power Cost Value Copy 11.30.05 gas 1.09.06 AURORA at 1.10.06_Chelan PUD Power Costs (8-10)" xfId="801"/>
    <cellStyle name="_Power Cost Value Copy 11.30.05 gas 1.09.06 AURORA at 1.10.06_Exhibit D fr R Gho 12-31-08" xfId="802"/>
    <cellStyle name="_Power Cost Value Copy 11.30.05 gas 1.09.06 AURORA at 1.10.06_Exhibit D fr R Gho 12-31-08 v2" xfId="803"/>
    <cellStyle name="_Power Cost Value Copy 11.30.05 gas 1.09.06 AURORA at 1.10.06_Exhibit D fr R Gho 12-31-08 v2_NIM Summary" xfId="804"/>
    <cellStyle name="_Power Cost Value Copy 11.30.05 gas 1.09.06 AURORA at 1.10.06_Exhibit D fr R Gho 12-31-08_NIM Summary" xfId="805"/>
    <cellStyle name="_Power Cost Value Copy 11.30.05 gas 1.09.06 AURORA at 1.10.06_Hopkins Ridge Prepaid Tran - Interest Earned RY 12ME Feb  '11" xfId="806"/>
    <cellStyle name="_Power Cost Value Copy 11.30.05 gas 1.09.06 AURORA at 1.10.06_Hopkins Ridge Prepaid Tran - Interest Earned RY 12ME Feb  '11_NIM Summary" xfId="807"/>
    <cellStyle name="_Power Cost Value Copy 11.30.05 gas 1.09.06 AURORA at 1.10.06_Hopkins Ridge Prepaid Tran - Interest Earned RY 12ME Feb  '11_Transmission Workbook for May BOD" xfId="808"/>
    <cellStyle name="_Power Cost Value Copy 11.30.05 gas 1.09.06 AURORA at 1.10.06_NIM Summary" xfId="809"/>
    <cellStyle name="_Power Cost Value Copy 11.30.05 gas 1.09.06 AURORA at 1.10.06_NIM Summary 09GRC" xfId="810"/>
    <cellStyle name="_Power Cost Value Copy 11.30.05 gas 1.09.06 AURORA at 1.10.06_PCA 7 - Exhibit D update 11_30_08 (2)" xfId="811"/>
    <cellStyle name="_Power Cost Value Copy 11.30.05 gas 1.09.06 AURORA at 1.10.06_PCA 7 - Exhibit D update 11_30_08 (2)_NIM Summary" xfId="812"/>
    <cellStyle name="_Power Cost Value Copy 11.30.05 gas 1.09.06 AURORA at 1.10.06_PCA 9 -  Exhibit D April 2010 (3)" xfId="813"/>
    <cellStyle name="_Power Cost Value Copy 11.30.05 gas 1.09.06 AURORA at 1.10.06_Power Costs - Comparison bx Rbtl-Staff-Jt-PC" xfId="814"/>
    <cellStyle name="_Power Cost Value Copy 11.30.05 gas 1.09.06 AURORA at 1.10.06_Power Costs - Comparison bx Rbtl-Staff-Jt-PC_Adj Bench DR 3 for Initial Briefs (Electric)" xfId="815"/>
    <cellStyle name="_Power Cost Value Copy 11.30.05 gas 1.09.06 AURORA at 1.10.06_Power Costs - Comparison bx Rbtl-Staff-Jt-PC_Electric Rev Req Model (2009 GRC) Rebuttal REmoval of New  WH Solar AdjustMI" xfId="816"/>
    <cellStyle name="_Power Cost Value Copy 11.30.05 gas 1.09.06 AURORA at 1.10.06_Power Costs - Comparison bx Rbtl-Staff-Jt-PC_Electric Rev Req Model (2009 GRC) Revised 01-18-2010" xfId="817"/>
    <cellStyle name="_Power Cost Value Copy 11.30.05 gas 1.09.06 AURORA at 1.10.06_Rebuttal Power Costs" xfId="818"/>
    <cellStyle name="_Power Cost Value Copy 11.30.05 gas 1.09.06 AURORA at 1.10.06_Rebuttal Power Costs_Adj Bench DR 3 for Initial Briefs (Electric)" xfId="819"/>
    <cellStyle name="_Power Cost Value Copy 11.30.05 gas 1.09.06 AURORA at 1.10.06_Rebuttal Power Costs_Electric Rev Req Model (2009 GRC) Rebuttal REmoval of New  WH Solar AdjustMI" xfId="820"/>
    <cellStyle name="_Power Cost Value Copy 11.30.05 gas 1.09.06 AURORA at 1.10.06_Rebuttal Power Costs_Electric Rev Req Model (2009 GRC) Revised 01-18-2010" xfId="821"/>
    <cellStyle name="_Power Cost Value Copy 11.30.05 gas 1.09.06 AURORA at 1.10.06_Transmission Workbook for May BOD" xfId="822"/>
    <cellStyle name="_Power Cost Value Copy 11.30.05 gas 1.09.06 AURORA at 1.10.06_Wind Integration 10GRC" xfId="823"/>
    <cellStyle name="_Price Output" xfId="824"/>
    <cellStyle name="_Price Output 2" xfId="825"/>
    <cellStyle name="_Price Output_NIM Summary" xfId="826"/>
    <cellStyle name="_Price Output_Wind Integration 10GRC" xfId="827"/>
    <cellStyle name="_Prices" xfId="828"/>
    <cellStyle name="_Prices 2" xfId="829"/>
    <cellStyle name="_Prices_NIM Summary" xfId="830"/>
    <cellStyle name="_Prices_Wind Integration 10GRC" xfId="831"/>
    <cellStyle name="_x0013__Rebuttal Power Costs" xfId="832"/>
    <cellStyle name="_x0013__Rebuttal Power Costs_Adj Bench DR 3 for Initial Briefs (Electric)" xfId="833"/>
    <cellStyle name="_x0013__Rebuttal Power Costs_Electric Rev Req Model (2009 GRC) Rebuttal REmoval of New  WH Solar AdjustMI" xfId="834"/>
    <cellStyle name="_x0013__Rebuttal Power Costs_Electric Rev Req Model (2009 GRC) Revised 01-18-2010" xfId="835"/>
    <cellStyle name="_recommendation" xfId="836"/>
    <cellStyle name="_recommendation 2" xfId="837"/>
    <cellStyle name="_recommendation_DEM-WP(C) Wind Integration Summary 2010GRC" xfId="838"/>
    <cellStyle name="_recommendation_NIM Summary" xfId="839"/>
    <cellStyle name="_Recon to Darrin's 5.11.05 proforma" xfId="840"/>
    <cellStyle name="_Recon to Darrin's 5.11.05 proforma 2" xfId="841"/>
    <cellStyle name="_Recon to Darrin's 5.11.05 proforma_(C) WHE Proforma with ITC cash grant 10 Yr Amort_for deferral_102809" xfId="842"/>
    <cellStyle name="_Recon to Darrin's 5.11.05 proforma_(C) WHE Proforma with ITC cash grant 10 Yr Amort_for deferral_102809_16.07E Wild Horse Wind Expansionwrkingfile" xfId="843"/>
    <cellStyle name="_Recon to Darrin's 5.11.05 proforma_(C) WHE Proforma with ITC cash grant 10 Yr Amort_for deferral_102809_16.07E Wild Horse Wind Expansionwrkingfile SF" xfId="844"/>
    <cellStyle name="_Recon to Darrin's 5.11.05 proforma_(C) WHE Proforma with ITC cash grant 10 Yr Amort_for deferral_102809_16.37E Wild Horse Expansion DeferralRevwrkingfile SF" xfId="845"/>
    <cellStyle name="_Recon to Darrin's 5.11.05 proforma_(C) WHE Proforma with ITC cash grant 10 Yr Amort_for rebuttal_120709" xfId="846"/>
    <cellStyle name="_Recon to Darrin's 5.11.05 proforma_04.07E Wild Horse Wind Expansion" xfId="847"/>
    <cellStyle name="_Recon to Darrin's 5.11.05 proforma_04.07E Wild Horse Wind Expansion_16.07E Wild Horse Wind Expansionwrkingfile" xfId="848"/>
    <cellStyle name="_Recon to Darrin's 5.11.05 proforma_04.07E Wild Horse Wind Expansion_16.07E Wild Horse Wind Expansionwrkingfile SF" xfId="849"/>
    <cellStyle name="_Recon to Darrin's 5.11.05 proforma_04.07E Wild Horse Wind Expansion_16.37E Wild Horse Expansion DeferralRevwrkingfile SF" xfId="850"/>
    <cellStyle name="_Recon to Darrin's 5.11.05 proforma_16.07E Wild Horse Wind Expansionwrkingfile" xfId="851"/>
    <cellStyle name="_Recon to Darrin's 5.11.05 proforma_16.07E Wild Horse Wind Expansionwrkingfile SF" xfId="852"/>
    <cellStyle name="_Recon to Darrin's 5.11.05 proforma_16.37E Wild Horse Expansion DeferralRevwrkingfile SF" xfId="853"/>
    <cellStyle name="_Recon to Darrin's 5.11.05 proforma_2009 GRC Compl Filing - Exhibit D" xfId="854"/>
    <cellStyle name="_Recon to Darrin's 5.11.05 proforma_4 31 Regulatory Assets and Liabilities  7 06- Exhibit D" xfId="855"/>
    <cellStyle name="_Recon to Darrin's 5.11.05 proforma_4 31 Regulatory Assets and Liabilities  7 06- Exhibit D_NIM Summary" xfId="856"/>
    <cellStyle name="_Recon to Darrin's 5.11.05 proforma_4 32 Regulatory Assets and Liabilities  7 06- Exhibit D" xfId="857"/>
    <cellStyle name="_Recon to Darrin's 5.11.05 proforma_4 32 Regulatory Assets and Liabilities  7 06- Exhibit D_NIM Summary" xfId="858"/>
    <cellStyle name="_Recon to Darrin's 5.11.05 proforma_Book2" xfId="859"/>
    <cellStyle name="_Recon to Darrin's 5.11.05 proforma_Book2_Adj Bench DR 3 for Initial Briefs (Electric)" xfId="860"/>
    <cellStyle name="_Recon to Darrin's 5.11.05 proforma_Book2_Electric Rev Req Model (2009 GRC) Rebuttal REmoval of New  WH Solar AdjustMI" xfId="861"/>
    <cellStyle name="_Recon to Darrin's 5.11.05 proforma_Book2_Electric Rev Req Model (2009 GRC) Revised 01-18-2010" xfId="862"/>
    <cellStyle name="_Recon to Darrin's 5.11.05 proforma_Book4" xfId="863"/>
    <cellStyle name="_Recon to Darrin's 5.11.05 proforma_Book9" xfId="864"/>
    <cellStyle name="_Recon to Darrin's 5.11.05 proforma_Chelan PUD Power Costs (8-10)" xfId="865"/>
    <cellStyle name="_Recon to Darrin's 5.11.05 proforma_Exhibit D fr R Gho 12-31-08" xfId="866"/>
    <cellStyle name="_Recon to Darrin's 5.11.05 proforma_Exhibit D fr R Gho 12-31-08 v2" xfId="867"/>
    <cellStyle name="_Recon to Darrin's 5.11.05 proforma_Exhibit D fr R Gho 12-31-08 v2_NIM Summary" xfId="868"/>
    <cellStyle name="_Recon to Darrin's 5.11.05 proforma_Exhibit D fr R Gho 12-31-08_NIM Summary" xfId="869"/>
    <cellStyle name="_Recon to Darrin's 5.11.05 proforma_Hopkins Ridge Prepaid Tran - Interest Earned RY 12ME Feb  '11" xfId="870"/>
    <cellStyle name="_Recon to Darrin's 5.11.05 proforma_Hopkins Ridge Prepaid Tran - Interest Earned RY 12ME Feb  '11_NIM Summary" xfId="871"/>
    <cellStyle name="_Recon to Darrin's 5.11.05 proforma_Hopkins Ridge Prepaid Tran - Interest Earned RY 12ME Feb  '11_Transmission Workbook for May BOD" xfId="872"/>
    <cellStyle name="_Recon to Darrin's 5.11.05 proforma_NIM Summary" xfId="873"/>
    <cellStyle name="_Recon to Darrin's 5.11.05 proforma_NIM Summary 09GRC" xfId="874"/>
    <cellStyle name="_Recon to Darrin's 5.11.05 proforma_PCA 7 - Exhibit D update 11_30_08 (2)" xfId="875"/>
    <cellStyle name="_Recon to Darrin's 5.11.05 proforma_PCA 7 - Exhibit D update 11_30_08 (2)_NIM Summary" xfId="876"/>
    <cellStyle name="_Recon to Darrin's 5.11.05 proforma_PCA 9 -  Exhibit D April 2010 (3)" xfId="877"/>
    <cellStyle name="_Recon to Darrin's 5.11.05 proforma_Power Costs - Comparison bx Rbtl-Staff-Jt-PC" xfId="878"/>
    <cellStyle name="_Recon to Darrin's 5.11.05 proforma_Power Costs - Comparison bx Rbtl-Staff-Jt-PC_Adj Bench DR 3 for Initial Briefs (Electric)" xfId="879"/>
    <cellStyle name="_Recon to Darrin's 5.11.05 proforma_Power Costs - Comparison bx Rbtl-Staff-Jt-PC_Electric Rev Req Model (2009 GRC) Rebuttal REmoval of New  WH Solar AdjustMI" xfId="880"/>
    <cellStyle name="_Recon to Darrin's 5.11.05 proforma_Power Costs - Comparison bx Rbtl-Staff-Jt-PC_Electric Rev Req Model (2009 GRC) Revised 01-18-2010" xfId="881"/>
    <cellStyle name="_Recon to Darrin's 5.11.05 proforma_Rebuttal Power Costs" xfId="882"/>
    <cellStyle name="_Recon to Darrin's 5.11.05 proforma_Rebuttal Power Costs_Adj Bench DR 3 for Initial Briefs (Electric)" xfId="883"/>
    <cellStyle name="_Recon to Darrin's 5.11.05 proforma_Rebuttal Power Costs_Electric Rev Req Model (2009 GRC) Rebuttal REmoval of New  WH Solar AdjustMI" xfId="884"/>
    <cellStyle name="_Recon to Darrin's 5.11.05 proforma_Rebuttal Power Costs_Electric Rev Req Model (2009 GRC) Revised 01-18-2010" xfId="885"/>
    <cellStyle name="_Recon to Darrin's 5.11.05 proforma_Transmission Workbook for May BOD" xfId="886"/>
    <cellStyle name="_Recon to Darrin's 5.11.05 proforma_Wind Integration 10GRC" xfId="887"/>
    <cellStyle name="_Sumas Proforma - 11-09-07" xfId="888"/>
    <cellStyle name="_Sumas Property Taxes v1" xfId="889"/>
    <cellStyle name="_Tenaska Comparison" xfId="890"/>
    <cellStyle name="_Tenaska Comparison 2" xfId="891"/>
    <cellStyle name="_Tenaska Comparison_(C) WHE Proforma with ITC cash grant 10 Yr Amort_for deferral_102809" xfId="892"/>
    <cellStyle name="_Tenaska Comparison_(C) WHE Proforma with ITC cash grant 10 Yr Amort_for deferral_102809_16.07E Wild Horse Wind Expansionwrkingfile" xfId="893"/>
    <cellStyle name="_Tenaska Comparison_(C) WHE Proforma with ITC cash grant 10 Yr Amort_for deferral_102809_16.07E Wild Horse Wind Expansionwrkingfile SF" xfId="894"/>
    <cellStyle name="_Tenaska Comparison_(C) WHE Proforma with ITC cash grant 10 Yr Amort_for deferral_102809_16.37E Wild Horse Expansion DeferralRevwrkingfile SF" xfId="895"/>
    <cellStyle name="_Tenaska Comparison_(C) WHE Proforma with ITC cash grant 10 Yr Amort_for rebuttal_120709" xfId="896"/>
    <cellStyle name="_Tenaska Comparison_04.07E Wild Horse Wind Expansion" xfId="897"/>
    <cellStyle name="_Tenaska Comparison_04.07E Wild Horse Wind Expansion_16.07E Wild Horse Wind Expansionwrkingfile" xfId="898"/>
    <cellStyle name="_Tenaska Comparison_04.07E Wild Horse Wind Expansion_16.07E Wild Horse Wind Expansionwrkingfile SF" xfId="899"/>
    <cellStyle name="_Tenaska Comparison_04.07E Wild Horse Wind Expansion_16.37E Wild Horse Expansion DeferralRevwrkingfile SF" xfId="900"/>
    <cellStyle name="_Tenaska Comparison_16.07E Wild Horse Wind Expansionwrkingfile" xfId="901"/>
    <cellStyle name="_Tenaska Comparison_16.07E Wild Horse Wind Expansionwrkingfile SF" xfId="902"/>
    <cellStyle name="_Tenaska Comparison_16.37E Wild Horse Expansion DeferralRevwrkingfile SF" xfId="903"/>
    <cellStyle name="_Tenaska Comparison_2009 GRC Compl Filing - Exhibit D" xfId="904"/>
    <cellStyle name="_Tenaska Comparison_4 31 Regulatory Assets and Liabilities  7 06- Exhibit D" xfId="905"/>
    <cellStyle name="_Tenaska Comparison_4 31 Regulatory Assets and Liabilities  7 06- Exhibit D_NIM Summary" xfId="906"/>
    <cellStyle name="_Tenaska Comparison_4 32 Regulatory Assets and Liabilities  7 06- Exhibit D" xfId="907"/>
    <cellStyle name="_Tenaska Comparison_4 32 Regulatory Assets and Liabilities  7 06- Exhibit D_NIM Summary" xfId="908"/>
    <cellStyle name="_Tenaska Comparison_Book2" xfId="909"/>
    <cellStyle name="_Tenaska Comparison_Book2_Adj Bench DR 3 for Initial Briefs (Electric)" xfId="910"/>
    <cellStyle name="_Tenaska Comparison_Book2_Electric Rev Req Model (2009 GRC) Rebuttal REmoval of New  WH Solar AdjustMI" xfId="911"/>
    <cellStyle name="_Tenaska Comparison_Book2_Electric Rev Req Model (2009 GRC) Revised 01-18-2010" xfId="912"/>
    <cellStyle name="_Tenaska Comparison_Book4" xfId="913"/>
    <cellStyle name="_Tenaska Comparison_Book9" xfId="914"/>
    <cellStyle name="_Tenaska Comparison_Chelan PUD Power Costs (8-10)" xfId="915"/>
    <cellStyle name="_Tenaska Comparison_NIM Summary" xfId="916"/>
    <cellStyle name="_Tenaska Comparison_NIM Summary 09GRC" xfId="917"/>
    <cellStyle name="_Tenaska Comparison_PCA 9 -  Exhibit D April 2010 (3)" xfId="918"/>
    <cellStyle name="_Tenaska Comparison_Power Costs - Comparison bx Rbtl-Staff-Jt-PC" xfId="919"/>
    <cellStyle name="_Tenaska Comparison_Power Costs - Comparison bx Rbtl-Staff-Jt-PC_Adj Bench DR 3 for Initial Briefs (Electric)" xfId="920"/>
    <cellStyle name="_Tenaska Comparison_Power Costs - Comparison bx Rbtl-Staff-Jt-PC_Electric Rev Req Model (2009 GRC) Rebuttal REmoval of New  WH Solar AdjustMI" xfId="921"/>
    <cellStyle name="_Tenaska Comparison_Power Costs - Comparison bx Rbtl-Staff-Jt-PC_Electric Rev Req Model (2009 GRC) Revised 01-18-2010" xfId="922"/>
    <cellStyle name="_Tenaska Comparison_Rebuttal Power Costs" xfId="923"/>
    <cellStyle name="_Tenaska Comparison_Rebuttal Power Costs_Adj Bench DR 3 for Initial Briefs (Electric)" xfId="924"/>
    <cellStyle name="_Tenaska Comparison_Rebuttal Power Costs_Electric Rev Req Model (2009 GRC) Rebuttal REmoval of New  WH Solar AdjustMI" xfId="925"/>
    <cellStyle name="_Tenaska Comparison_Rebuttal Power Costs_Electric Rev Req Model (2009 GRC) Revised 01-18-2010" xfId="926"/>
    <cellStyle name="_Tenaska Comparison_Transmission Workbook for May BOD" xfId="927"/>
    <cellStyle name="_Tenaska Comparison_Wind Integration 10GRC" xfId="928"/>
    <cellStyle name="_Value Copy 11 30 05 gas 12 09 05 AURORA at 12 14 05" xfId="929"/>
    <cellStyle name="_Value Copy 11 30 05 gas 12 09 05 AURORA at 12 14 05 2" xfId="930"/>
    <cellStyle name="_Value Copy 11 30 05 gas 12 09 05 AURORA at 12 14 05_04 07E Wild Horse Wind Expansion (C) (2)" xfId="931"/>
    <cellStyle name="_Value Copy 11 30 05 gas 12 09 05 AURORA at 12 14 05_04 07E Wild Horse Wind Expansion (C) (2)_Adj Bench DR 3 for Initial Briefs (Electric)" xfId="932"/>
    <cellStyle name="_Value Copy 11 30 05 gas 12 09 05 AURORA at 12 14 05_04 07E Wild Horse Wind Expansion (C) (2)_Electric Rev Req Model (2009 GRC) " xfId="933"/>
    <cellStyle name="_Value Copy 11 30 05 gas 12 09 05 AURORA at 12 14 05_04 07E Wild Horse Wind Expansion (C) (2)_Electric Rev Req Model (2009 GRC) Rebuttal REmoval of New  WH Solar AdjustMI" xfId="934"/>
    <cellStyle name="_Value Copy 11 30 05 gas 12 09 05 AURORA at 12 14 05_04 07E Wild Horse Wind Expansion (C) (2)_Electric Rev Req Model (2009 GRC) Revised 01-18-2010" xfId="935"/>
    <cellStyle name="_Value Copy 11 30 05 gas 12 09 05 AURORA at 12 14 05_16.37E Wild Horse Expansion DeferralRevwrkingfile SF" xfId="936"/>
    <cellStyle name="_Value Copy 11 30 05 gas 12 09 05 AURORA at 12 14 05_2009 GRC Compl Filing - Exhibit D" xfId="937"/>
    <cellStyle name="_Value Copy 11 30 05 gas 12 09 05 AURORA at 12 14 05_4 31 Regulatory Assets and Liabilities  7 06- Exhibit D" xfId="938"/>
    <cellStyle name="_Value Copy 11 30 05 gas 12 09 05 AURORA at 12 14 05_4 31 Regulatory Assets and Liabilities  7 06- Exhibit D_NIM Summary" xfId="939"/>
    <cellStyle name="_Value Copy 11 30 05 gas 12 09 05 AURORA at 12 14 05_4 32 Regulatory Assets and Liabilities  7 06- Exhibit D" xfId="940"/>
    <cellStyle name="_Value Copy 11 30 05 gas 12 09 05 AURORA at 12 14 05_4 32 Regulatory Assets and Liabilities  7 06- Exhibit D_NIM Summary" xfId="941"/>
    <cellStyle name="_Value Copy 11 30 05 gas 12 09 05 AURORA at 12 14 05_Book2" xfId="942"/>
    <cellStyle name="_Value Copy 11 30 05 gas 12 09 05 AURORA at 12 14 05_Book2_Adj Bench DR 3 for Initial Briefs (Electric)" xfId="943"/>
    <cellStyle name="_Value Copy 11 30 05 gas 12 09 05 AURORA at 12 14 05_Book2_Electric Rev Req Model (2009 GRC) Rebuttal REmoval of New  WH Solar AdjustMI" xfId="944"/>
    <cellStyle name="_Value Copy 11 30 05 gas 12 09 05 AURORA at 12 14 05_Book2_Electric Rev Req Model (2009 GRC) Revised 01-18-2010" xfId="945"/>
    <cellStyle name="_Value Copy 11 30 05 gas 12 09 05 AURORA at 12 14 05_Book4" xfId="946"/>
    <cellStyle name="_Value Copy 11 30 05 gas 12 09 05 AURORA at 12 14 05_Book9" xfId="947"/>
    <cellStyle name="_Value Copy 11 30 05 gas 12 09 05 AURORA at 12 14 05_Chelan PUD Power Costs (8-10)" xfId="948"/>
    <cellStyle name="_Value Copy 11 30 05 gas 12 09 05 AURORA at 12 14 05_Exhibit D fr R Gho 12-31-08" xfId="949"/>
    <cellStyle name="_Value Copy 11 30 05 gas 12 09 05 AURORA at 12 14 05_Exhibit D fr R Gho 12-31-08 v2" xfId="950"/>
    <cellStyle name="_Value Copy 11 30 05 gas 12 09 05 AURORA at 12 14 05_Exhibit D fr R Gho 12-31-08 v2_NIM Summary" xfId="951"/>
    <cellStyle name="_Value Copy 11 30 05 gas 12 09 05 AURORA at 12 14 05_Exhibit D fr R Gho 12-31-08_NIM Summary" xfId="952"/>
    <cellStyle name="_Value Copy 11 30 05 gas 12 09 05 AURORA at 12 14 05_Hopkins Ridge Prepaid Tran - Interest Earned RY 12ME Feb  '11" xfId="953"/>
    <cellStyle name="_Value Copy 11 30 05 gas 12 09 05 AURORA at 12 14 05_Hopkins Ridge Prepaid Tran - Interest Earned RY 12ME Feb  '11_NIM Summary" xfId="954"/>
    <cellStyle name="_Value Copy 11 30 05 gas 12 09 05 AURORA at 12 14 05_Hopkins Ridge Prepaid Tran - Interest Earned RY 12ME Feb  '11_Transmission Workbook for May BOD" xfId="955"/>
    <cellStyle name="_Value Copy 11 30 05 gas 12 09 05 AURORA at 12 14 05_NIM Summary" xfId="956"/>
    <cellStyle name="_Value Copy 11 30 05 gas 12 09 05 AURORA at 12 14 05_NIM Summary 09GRC" xfId="957"/>
    <cellStyle name="_Value Copy 11 30 05 gas 12 09 05 AURORA at 12 14 05_PCA 7 - Exhibit D update 11_30_08 (2)" xfId="958"/>
    <cellStyle name="_Value Copy 11 30 05 gas 12 09 05 AURORA at 12 14 05_PCA 7 - Exhibit D update 11_30_08 (2)_NIM Summary" xfId="959"/>
    <cellStyle name="_Value Copy 11 30 05 gas 12 09 05 AURORA at 12 14 05_PCA 9 -  Exhibit D April 2010 (3)" xfId="960"/>
    <cellStyle name="_Value Copy 11 30 05 gas 12 09 05 AURORA at 12 14 05_Power Costs - Comparison bx Rbtl-Staff-Jt-PC" xfId="961"/>
    <cellStyle name="_Value Copy 11 30 05 gas 12 09 05 AURORA at 12 14 05_Power Costs - Comparison bx Rbtl-Staff-Jt-PC_Adj Bench DR 3 for Initial Briefs (Electric)" xfId="962"/>
    <cellStyle name="_Value Copy 11 30 05 gas 12 09 05 AURORA at 12 14 05_Power Costs - Comparison bx Rbtl-Staff-Jt-PC_Electric Rev Req Model (2009 GRC) Rebuttal REmoval of New  WH Solar AdjustMI" xfId="963"/>
    <cellStyle name="_Value Copy 11 30 05 gas 12 09 05 AURORA at 12 14 05_Power Costs - Comparison bx Rbtl-Staff-Jt-PC_Electric Rev Req Model (2009 GRC) Revised 01-18-2010" xfId="964"/>
    <cellStyle name="_Value Copy 11 30 05 gas 12 09 05 AURORA at 12 14 05_Rebuttal Power Costs" xfId="965"/>
    <cellStyle name="_Value Copy 11 30 05 gas 12 09 05 AURORA at 12 14 05_Rebuttal Power Costs_Adj Bench DR 3 for Initial Briefs (Electric)" xfId="966"/>
    <cellStyle name="_Value Copy 11 30 05 gas 12 09 05 AURORA at 12 14 05_Rebuttal Power Costs_Electric Rev Req Model (2009 GRC) Rebuttal REmoval of New  WH Solar AdjustMI" xfId="967"/>
    <cellStyle name="_Value Copy 11 30 05 gas 12 09 05 AURORA at 12 14 05_Rebuttal Power Costs_Electric Rev Req Model (2009 GRC) Revised 01-18-2010" xfId="968"/>
    <cellStyle name="_Value Copy 11 30 05 gas 12 09 05 AURORA at 12 14 05_Transmission Workbook for May BOD" xfId="969"/>
    <cellStyle name="_Value Copy 11 30 05 gas 12 09 05 AURORA at 12 14 05_Wind Integration 10GRC" xfId="970"/>
    <cellStyle name="_VC 6.15.06 update on 06GRC power costs.xls Chart 1" xfId="971"/>
    <cellStyle name="_VC 6.15.06 update on 06GRC power costs.xls Chart 1 2" xfId="972"/>
    <cellStyle name="_VC 6.15.06 update on 06GRC power costs.xls Chart 1_04 07E Wild Horse Wind Expansion (C) (2)" xfId="973"/>
    <cellStyle name="_VC 6.15.06 update on 06GRC power costs.xls Chart 1_04 07E Wild Horse Wind Expansion (C) (2)_Adj Bench DR 3 for Initial Briefs (Electric)" xfId="974"/>
    <cellStyle name="_VC 6.15.06 update on 06GRC power costs.xls Chart 1_04 07E Wild Horse Wind Expansion (C) (2)_Electric Rev Req Model (2009 GRC) " xfId="975"/>
    <cellStyle name="_VC 6.15.06 update on 06GRC power costs.xls Chart 1_04 07E Wild Horse Wind Expansion (C) (2)_Electric Rev Req Model (2009 GRC) Rebuttal REmoval of New  WH Solar AdjustMI" xfId="976"/>
    <cellStyle name="_VC 6.15.06 update on 06GRC power costs.xls Chart 1_04 07E Wild Horse Wind Expansion (C) (2)_Electric Rev Req Model (2009 GRC) Revised 01-18-2010" xfId="977"/>
    <cellStyle name="_VC 6.15.06 update on 06GRC power costs.xls Chart 1_16.37E Wild Horse Expansion DeferralRevwrkingfile SF" xfId="978"/>
    <cellStyle name="_VC 6.15.06 update on 06GRC power costs.xls Chart 1_2009 GRC Compl Filing - Exhibit D" xfId="979"/>
    <cellStyle name="_VC 6.15.06 update on 06GRC power costs.xls Chart 1_4 31 Regulatory Assets and Liabilities  7 06- Exhibit D" xfId="980"/>
    <cellStyle name="_VC 6.15.06 update on 06GRC power costs.xls Chart 1_4 31 Regulatory Assets and Liabilities  7 06- Exhibit D_NIM Summary" xfId="981"/>
    <cellStyle name="_VC 6.15.06 update on 06GRC power costs.xls Chart 1_4 32 Regulatory Assets and Liabilities  7 06- Exhibit D" xfId="982"/>
    <cellStyle name="_VC 6.15.06 update on 06GRC power costs.xls Chart 1_4 32 Regulatory Assets and Liabilities  7 06- Exhibit D_NIM Summary" xfId="983"/>
    <cellStyle name="_VC 6.15.06 update on 06GRC power costs.xls Chart 1_Book2" xfId="984"/>
    <cellStyle name="_VC 6.15.06 update on 06GRC power costs.xls Chart 1_Book2_Adj Bench DR 3 for Initial Briefs (Electric)" xfId="985"/>
    <cellStyle name="_VC 6.15.06 update on 06GRC power costs.xls Chart 1_Book2_Electric Rev Req Model (2009 GRC) Rebuttal REmoval of New  WH Solar AdjustMI" xfId="986"/>
    <cellStyle name="_VC 6.15.06 update on 06GRC power costs.xls Chart 1_Book2_Electric Rev Req Model (2009 GRC) Revised 01-18-2010" xfId="987"/>
    <cellStyle name="_VC 6.15.06 update on 06GRC power costs.xls Chart 1_Book4" xfId="988"/>
    <cellStyle name="_VC 6.15.06 update on 06GRC power costs.xls Chart 1_Book9" xfId="989"/>
    <cellStyle name="_VC 6.15.06 update on 06GRC power costs.xls Chart 1_Chelan PUD Power Costs (8-10)" xfId="990"/>
    <cellStyle name="_VC 6.15.06 update on 06GRC power costs.xls Chart 1_NIM Summary" xfId="991"/>
    <cellStyle name="_VC 6.15.06 update on 06GRC power costs.xls Chart 1_NIM Summary 09GRC" xfId="992"/>
    <cellStyle name="_VC 6.15.06 update on 06GRC power costs.xls Chart 1_PCA 9 -  Exhibit D April 2010 (3)" xfId="993"/>
    <cellStyle name="_VC 6.15.06 update on 06GRC power costs.xls Chart 1_Power Costs - Comparison bx Rbtl-Staff-Jt-PC" xfId="994"/>
    <cellStyle name="_VC 6.15.06 update on 06GRC power costs.xls Chart 1_Power Costs - Comparison bx Rbtl-Staff-Jt-PC_Adj Bench DR 3 for Initial Briefs (Electric)" xfId="995"/>
    <cellStyle name="_VC 6.15.06 update on 06GRC power costs.xls Chart 1_Power Costs - Comparison bx Rbtl-Staff-Jt-PC_Electric Rev Req Model (2009 GRC) Rebuttal REmoval of New  WH Solar AdjustMI" xfId="996"/>
    <cellStyle name="_VC 6.15.06 update on 06GRC power costs.xls Chart 1_Power Costs - Comparison bx Rbtl-Staff-Jt-PC_Electric Rev Req Model (2009 GRC) Revised 01-18-2010" xfId="997"/>
    <cellStyle name="_VC 6.15.06 update on 06GRC power costs.xls Chart 1_Rebuttal Power Costs" xfId="998"/>
    <cellStyle name="_VC 6.15.06 update on 06GRC power costs.xls Chart 1_Rebuttal Power Costs_Adj Bench DR 3 for Initial Briefs (Electric)" xfId="999"/>
    <cellStyle name="_VC 6.15.06 update on 06GRC power costs.xls Chart 1_Rebuttal Power Costs_Electric Rev Req Model (2009 GRC) Rebuttal REmoval of New  WH Solar AdjustMI" xfId="1000"/>
    <cellStyle name="_VC 6.15.06 update on 06GRC power costs.xls Chart 1_Rebuttal Power Costs_Electric Rev Req Model (2009 GRC) Revised 01-18-2010" xfId="1001"/>
    <cellStyle name="_VC 6.15.06 update on 06GRC power costs.xls Chart 1_Wind Integration 10GRC" xfId="1002"/>
    <cellStyle name="_VC 6.15.06 update on 06GRC power costs.xls Chart 2" xfId="1003"/>
    <cellStyle name="_VC 6.15.06 update on 06GRC power costs.xls Chart 2 2" xfId="1004"/>
    <cellStyle name="_VC 6.15.06 update on 06GRC power costs.xls Chart 2_04 07E Wild Horse Wind Expansion (C) (2)" xfId="1005"/>
    <cellStyle name="_VC 6.15.06 update on 06GRC power costs.xls Chart 2_04 07E Wild Horse Wind Expansion (C) (2)_Adj Bench DR 3 for Initial Briefs (Electric)" xfId="1006"/>
    <cellStyle name="_VC 6.15.06 update on 06GRC power costs.xls Chart 2_04 07E Wild Horse Wind Expansion (C) (2)_Electric Rev Req Model (2009 GRC) " xfId="1007"/>
    <cellStyle name="_VC 6.15.06 update on 06GRC power costs.xls Chart 2_04 07E Wild Horse Wind Expansion (C) (2)_Electric Rev Req Model (2009 GRC) Rebuttal REmoval of New  WH Solar AdjustMI" xfId="1008"/>
    <cellStyle name="_VC 6.15.06 update on 06GRC power costs.xls Chart 2_04 07E Wild Horse Wind Expansion (C) (2)_Electric Rev Req Model (2009 GRC) Revised 01-18-2010" xfId="1009"/>
    <cellStyle name="_VC 6.15.06 update on 06GRC power costs.xls Chart 2_16.37E Wild Horse Expansion DeferralRevwrkingfile SF" xfId="1010"/>
    <cellStyle name="_VC 6.15.06 update on 06GRC power costs.xls Chart 2_2009 GRC Compl Filing - Exhibit D" xfId="1011"/>
    <cellStyle name="_VC 6.15.06 update on 06GRC power costs.xls Chart 2_4 31 Regulatory Assets and Liabilities  7 06- Exhibit D" xfId="1012"/>
    <cellStyle name="_VC 6.15.06 update on 06GRC power costs.xls Chart 2_4 31 Regulatory Assets and Liabilities  7 06- Exhibit D_NIM Summary" xfId="1013"/>
    <cellStyle name="_VC 6.15.06 update on 06GRC power costs.xls Chart 2_4 32 Regulatory Assets and Liabilities  7 06- Exhibit D" xfId="1014"/>
    <cellStyle name="_VC 6.15.06 update on 06GRC power costs.xls Chart 2_4 32 Regulatory Assets and Liabilities  7 06- Exhibit D_NIM Summary" xfId="1015"/>
    <cellStyle name="_VC 6.15.06 update on 06GRC power costs.xls Chart 2_Book2" xfId="1016"/>
    <cellStyle name="_VC 6.15.06 update on 06GRC power costs.xls Chart 2_Book2_Adj Bench DR 3 for Initial Briefs (Electric)" xfId="1017"/>
    <cellStyle name="_VC 6.15.06 update on 06GRC power costs.xls Chart 2_Book2_Electric Rev Req Model (2009 GRC) Rebuttal REmoval of New  WH Solar AdjustMI" xfId="1018"/>
    <cellStyle name="_VC 6.15.06 update on 06GRC power costs.xls Chart 2_Book2_Electric Rev Req Model (2009 GRC) Revised 01-18-2010" xfId="1019"/>
    <cellStyle name="_VC 6.15.06 update on 06GRC power costs.xls Chart 2_Book4" xfId="1020"/>
    <cellStyle name="_VC 6.15.06 update on 06GRC power costs.xls Chart 2_Book9" xfId="1021"/>
    <cellStyle name="_VC 6.15.06 update on 06GRC power costs.xls Chart 2_Chelan PUD Power Costs (8-10)" xfId="1022"/>
    <cellStyle name="_VC 6.15.06 update on 06GRC power costs.xls Chart 2_NIM Summary" xfId="1023"/>
    <cellStyle name="_VC 6.15.06 update on 06GRC power costs.xls Chart 2_NIM Summary 09GRC" xfId="1024"/>
    <cellStyle name="_VC 6.15.06 update on 06GRC power costs.xls Chart 2_PCA 9 -  Exhibit D April 2010 (3)" xfId="1025"/>
    <cellStyle name="_VC 6.15.06 update on 06GRC power costs.xls Chart 2_Power Costs - Comparison bx Rbtl-Staff-Jt-PC" xfId="1026"/>
    <cellStyle name="_VC 6.15.06 update on 06GRC power costs.xls Chart 2_Power Costs - Comparison bx Rbtl-Staff-Jt-PC_Adj Bench DR 3 for Initial Briefs (Electric)" xfId="1027"/>
    <cellStyle name="_VC 6.15.06 update on 06GRC power costs.xls Chart 2_Power Costs - Comparison bx Rbtl-Staff-Jt-PC_Electric Rev Req Model (2009 GRC) Rebuttal REmoval of New  WH Solar AdjustMI" xfId="1028"/>
    <cellStyle name="_VC 6.15.06 update on 06GRC power costs.xls Chart 2_Power Costs - Comparison bx Rbtl-Staff-Jt-PC_Electric Rev Req Model (2009 GRC) Revised 01-18-2010" xfId="1029"/>
    <cellStyle name="_VC 6.15.06 update on 06GRC power costs.xls Chart 2_Rebuttal Power Costs" xfId="1030"/>
    <cellStyle name="_VC 6.15.06 update on 06GRC power costs.xls Chart 2_Rebuttal Power Costs_Adj Bench DR 3 for Initial Briefs (Electric)" xfId="1031"/>
    <cellStyle name="_VC 6.15.06 update on 06GRC power costs.xls Chart 2_Rebuttal Power Costs_Electric Rev Req Model (2009 GRC) Rebuttal REmoval of New  WH Solar AdjustMI" xfId="1032"/>
    <cellStyle name="_VC 6.15.06 update on 06GRC power costs.xls Chart 2_Rebuttal Power Costs_Electric Rev Req Model (2009 GRC) Revised 01-18-2010" xfId="1033"/>
    <cellStyle name="_VC 6.15.06 update on 06GRC power costs.xls Chart 2_Wind Integration 10GRC" xfId="1034"/>
    <cellStyle name="_VC 6.15.06 update on 06GRC power costs.xls Chart 3" xfId="1035"/>
    <cellStyle name="_VC 6.15.06 update on 06GRC power costs.xls Chart 3 2" xfId="1036"/>
    <cellStyle name="_VC 6.15.06 update on 06GRC power costs.xls Chart 3_04 07E Wild Horse Wind Expansion (C) (2)" xfId="1037"/>
    <cellStyle name="_VC 6.15.06 update on 06GRC power costs.xls Chart 3_04 07E Wild Horse Wind Expansion (C) (2)_Adj Bench DR 3 for Initial Briefs (Electric)" xfId="1038"/>
    <cellStyle name="_VC 6.15.06 update on 06GRC power costs.xls Chart 3_04 07E Wild Horse Wind Expansion (C) (2)_Electric Rev Req Model (2009 GRC) " xfId="1039"/>
    <cellStyle name="_VC 6.15.06 update on 06GRC power costs.xls Chart 3_04 07E Wild Horse Wind Expansion (C) (2)_Electric Rev Req Model (2009 GRC) Rebuttal REmoval of New  WH Solar AdjustMI" xfId="1040"/>
    <cellStyle name="_VC 6.15.06 update on 06GRC power costs.xls Chart 3_04 07E Wild Horse Wind Expansion (C) (2)_Electric Rev Req Model (2009 GRC) Revised 01-18-2010" xfId="1041"/>
    <cellStyle name="_VC 6.15.06 update on 06GRC power costs.xls Chart 3_16.37E Wild Horse Expansion DeferralRevwrkingfile SF" xfId="1042"/>
    <cellStyle name="_VC 6.15.06 update on 06GRC power costs.xls Chart 3_2009 GRC Compl Filing - Exhibit D" xfId="1043"/>
    <cellStyle name="_VC 6.15.06 update on 06GRC power costs.xls Chart 3_4 31 Regulatory Assets and Liabilities  7 06- Exhibit D" xfId="1044"/>
    <cellStyle name="_VC 6.15.06 update on 06GRC power costs.xls Chart 3_4 31 Regulatory Assets and Liabilities  7 06- Exhibit D_NIM Summary" xfId="1045"/>
    <cellStyle name="_VC 6.15.06 update on 06GRC power costs.xls Chart 3_4 32 Regulatory Assets and Liabilities  7 06- Exhibit D" xfId="1046"/>
    <cellStyle name="_VC 6.15.06 update on 06GRC power costs.xls Chart 3_4 32 Regulatory Assets and Liabilities  7 06- Exhibit D_NIM Summary" xfId="1047"/>
    <cellStyle name="_VC 6.15.06 update on 06GRC power costs.xls Chart 3_Book2" xfId="1048"/>
    <cellStyle name="_VC 6.15.06 update on 06GRC power costs.xls Chart 3_Book2_Adj Bench DR 3 for Initial Briefs (Electric)" xfId="1049"/>
    <cellStyle name="_VC 6.15.06 update on 06GRC power costs.xls Chart 3_Book2_Electric Rev Req Model (2009 GRC) Rebuttal REmoval of New  WH Solar AdjustMI" xfId="1050"/>
    <cellStyle name="_VC 6.15.06 update on 06GRC power costs.xls Chart 3_Book2_Electric Rev Req Model (2009 GRC) Revised 01-18-2010" xfId="1051"/>
    <cellStyle name="_VC 6.15.06 update on 06GRC power costs.xls Chart 3_Book4" xfId="1052"/>
    <cellStyle name="_VC 6.15.06 update on 06GRC power costs.xls Chart 3_Book9" xfId="1053"/>
    <cellStyle name="_VC 6.15.06 update on 06GRC power costs.xls Chart 3_Chelan PUD Power Costs (8-10)" xfId="1054"/>
    <cellStyle name="_VC 6.15.06 update on 06GRC power costs.xls Chart 3_NIM Summary" xfId="1055"/>
    <cellStyle name="_VC 6.15.06 update on 06GRC power costs.xls Chart 3_NIM Summary 09GRC" xfId="1056"/>
    <cellStyle name="_VC 6.15.06 update on 06GRC power costs.xls Chart 3_PCA 9 -  Exhibit D April 2010 (3)" xfId="1057"/>
    <cellStyle name="_VC 6.15.06 update on 06GRC power costs.xls Chart 3_Power Costs - Comparison bx Rbtl-Staff-Jt-PC" xfId="1058"/>
    <cellStyle name="_VC 6.15.06 update on 06GRC power costs.xls Chart 3_Power Costs - Comparison bx Rbtl-Staff-Jt-PC_Adj Bench DR 3 for Initial Briefs (Electric)" xfId="1059"/>
    <cellStyle name="_VC 6.15.06 update on 06GRC power costs.xls Chart 3_Power Costs - Comparison bx Rbtl-Staff-Jt-PC_Electric Rev Req Model (2009 GRC) Rebuttal REmoval of New  WH Solar AdjustMI" xfId="1060"/>
    <cellStyle name="_VC 6.15.06 update on 06GRC power costs.xls Chart 3_Power Costs - Comparison bx Rbtl-Staff-Jt-PC_Electric Rev Req Model (2009 GRC) Revised 01-18-2010" xfId="1061"/>
    <cellStyle name="_VC 6.15.06 update on 06GRC power costs.xls Chart 3_Rebuttal Power Costs" xfId="1062"/>
    <cellStyle name="_VC 6.15.06 update on 06GRC power costs.xls Chart 3_Rebuttal Power Costs_Adj Bench DR 3 for Initial Briefs (Electric)" xfId="1063"/>
    <cellStyle name="_VC 6.15.06 update on 06GRC power costs.xls Chart 3_Rebuttal Power Costs_Electric Rev Req Model (2009 GRC) Rebuttal REmoval of New  WH Solar AdjustMI" xfId="1064"/>
    <cellStyle name="_VC 6.15.06 update on 06GRC power costs.xls Chart 3_Rebuttal Power Costs_Electric Rev Req Model (2009 GRC) Revised 01-18-2010" xfId="1065"/>
    <cellStyle name="_VC 6.15.06 update on 06GRC power costs.xls Chart 3_Wind Integration 10GRC" xfId="1066"/>
    <cellStyle name="_Worksheet" xfId="1067"/>
    <cellStyle name="_Worksheet 2" xfId="1068"/>
    <cellStyle name="_Worksheet_Chelan PUD Power Costs (8-10)" xfId="1069"/>
    <cellStyle name="_Worksheet_NIM Summary" xfId="1070"/>
    <cellStyle name="_Worksheet_Transmission Workbook for May BOD" xfId="1071"/>
    <cellStyle name="_Worksheet_Wind Integration 10GRC" xfId="1072"/>
    <cellStyle name="0,0_x000d__x000a_NA_x000d__x000a_" xfId="1073"/>
    <cellStyle name="14BLIN - Style8" xfId="1074"/>
    <cellStyle name="14-BT - Style1" xfId="1075"/>
    <cellStyle name="20% - Accent1" xfId="1076" builtinId="30" customBuiltin="1"/>
    <cellStyle name="20% - Accent1 2" xfId="1077"/>
    <cellStyle name="20% - Accent1 2 2" xfId="1078"/>
    <cellStyle name="20% - Accent1 2 3" xfId="1079"/>
    <cellStyle name="20% - Accent1 2_2009 GRC Compl Filing - Exhibit D" xfId="1080"/>
    <cellStyle name="20% - Accent1 3" xfId="1081"/>
    <cellStyle name="20% - Accent1 4" xfId="1082"/>
    <cellStyle name="20% - Accent2" xfId="1083" builtinId="34" customBuiltin="1"/>
    <cellStyle name="20% - Accent2 2" xfId="1084"/>
    <cellStyle name="20% - Accent2 2 2" xfId="1085"/>
    <cellStyle name="20% - Accent2 2 3" xfId="1086"/>
    <cellStyle name="20% - Accent2 2_2009 GRC Compl Filing - Exhibit D" xfId="1087"/>
    <cellStyle name="20% - Accent2 3" xfId="1088"/>
    <cellStyle name="20% - Accent2 4" xfId="1089"/>
    <cellStyle name="20% - Accent3" xfId="1090" builtinId="38" customBuiltin="1"/>
    <cellStyle name="20% - Accent3 2" xfId="1091"/>
    <cellStyle name="20% - Accent3 2 2" xfId="1092"/>
    <cellStyle name="20% - Accent3 2 3" xfId="1093"/>
    <cellStyle name="20% - Accent3 2_2009 GRC Compl Filing - Exhibit D" xfId="1094"/>
    <cellStyle name="20% - Accent3 3" xfId="1095"/>
    <cellStyle name="20% - Accent3 4" xfId="1096"/>
    <cellStyle name="20% - Accent4" xfId="1097" builtinId="42" customBuiltin="1"/>
    <cellStyle name="20% - Accent4 2" xfId="1098"/>
    <cellStyle name="20% - Accent4 2 2" xfId="1099"/>
    <cellStyle name="20% - Accent4 2 3" xfId="1100"/>
    <cellStyle name="20% - Accent4 2_2009 GRC Compl Filing - Exhibit D" xfId="1101"/>
    <cellStyle name="20% - Accent4 3" xfId="1102"/>
    <cellStyle name="20% - Accent4 4" xfId="1103"/>
    <cellStyle name="20% - Accent5" xfId="1104" builtinId="46" customBuiltin="1"/>
    <cellStyle name="20% - Accent5 2" xfId="1105"/>
    <cellStyle name="20% - Accent5 2 2" xfId="1106"/>
    <cellStyle name="20% - Accent5 2 3" xfId="1107"/>
    <cellStyle name="20% - Accent5 2_2009 GRC Compl Filing - Exhibit D" xfId="1108"/>
    <cellStyle name="20% - Accent5 3" xfId="1109"/>
    <cellStyle name="20% - Accent5 4" xfId="1110"/>
    <cellStyle name="20% - Accent6" xfId="1111" builtinId="50" customBuiltin="1"/>
    <cellStyle name="20% - Accent6 2" xfId="1112"/>
    <cellStyle name="20% - Accent6 2 2" xfId="1113"/>
    <cellStyle name="20% - Accent6 2 3" xfId="1114"/>
    <cellStyle name="20% - Accent6 2_2009 GRC Compl Filing - Exhibit D" xfId="1115"/>
    <cellStyle name="20% - Accent6 3" xfId="1116"/>
    <cellStyle name="20% - Accent6 4" xfId="1117"/>
    <cellStyle name="40% - Accent1" xfId="1118" builtinId="31" customBuiltin="1"/>
    <cellStyle name="40% - Accent1 2" xfId="1119"/>
    <cellStyle name="40% - Accent1 2 2" xfId="1120"/>
    <cellStyle name="40% - Accent1 2 3" xfId="1121"/>
    <cellStyle name="40% - Accent1 2_2009 GRC Compl Filing - Exhibit D" xfId="1122"/>
    <cellStyle name="40% - Accent1 3" xfId="1123"/>
    <cellStyle name="40% - Accent1 4" xfId="1124"/>
    <cellStyle name="40% - Accent2" xfId="1125" builtinId="35" customBuiltin="1"/>
    <cellStyle name="40% - Accent2 2" xfId="1126"/>
    <cellStyle name="40% - Accent2 2 2" xfId="1127"/>
    <cellStyle name="40% - Accent2 2 3" xfId="1128"/>
    <cellStyle name="40% - Accent2 2_2009 GRC Compl Filing - Exhibit D" xfId="1129"/>
    <cellStyle name="40% - Accent2 3" xfId="1130"/>
    <cellStyle name="40% - Accent2 4" xfId="1131"/>
    <cellStyle name="40% - Accent3" xfId="1132" builtinId="39" customBuiltin="1"/>
    <cellStyle name="40% - Accent3 2" xfId="1133"/>
    <cellStyle name="40% - Accent3 2 2" xfId="1134"/>
    <cellStyle name="40% - Accent3 2 3" xfId="1135"/>
    <cellStyle name="40% - Accent3 2_2009 GRC Compl Filing - Exhibit D" xfId="1136"/>
    <cellStyle name="40% - Accent3 3" xfId="1137"/>
    <cellStyle name="40% - Accent3 4" xfId="1138"/>
    <cellStyle name="40% - Accent4" xfId="1139" builtinId="43" customBuiltin="1"/>
    <cellStyle name="40% - Accent4 2" xfId="1140"/>
    <cellStyle name="40% - Accent4 2 2" xfId="1141"/>
    <cellStyle name="40% - Accent4 2 3" xfId="1142"/>
    <cellStyle name="40% - Accent4 2_2009 GRC Compl Filing - Exhibit D" xfId="1143"/>
    <cellStyle name="40% - Accent4 3" xfId="1144"/>
    <cellStyle name="40% - Accent4 4" xfId="1145"/>
    <cellStyle name="40% - Accent5" xfId="1146" builtinId="47" customBuiltin="1"/>
    <cellStyle name="40% - Accent5 2" xfId="1147"/>
    <cellStyle name="40% - Accent5 2 2" xfId="1148"/>
    <cellStyle name="40% - Accent5 2 3" xfId="1149"/>
    <cellStyle name="40% - Accent5 2_2009 GRC Compl Filing - Exhibit D" xfId="1150"/>
    <cellStyle name="40% - Accent5 3" xfId="1151"/>
    <cellStyle name="40% - Accent5 4" xfId="1152"/>
    <cellStyle name="40% - Accent6" xfId="1153" builtinId="51" customBuiltin="1"/>
    <cellStyle name="40% - Accent6 2" xfId="1154"/>
    <cellStyle name="40% - Accent6 2 2" xfId="1155"/>
    <cellStyle name="40% - Accent6 2 3" xfId="1156"/>
    <cellStyle name="40% - Accent6 2_2009 GRC Compl Filing - Exhibit D" xfId="1157"/>
    <cellStyle name="40% - Accent6 3" xfId="1158"/>
    <cellStyle name="40% - Accent6 4" xfId="1159"/>
    <cellStyle name="60% - Accent1" xfId="1160" builtinId="32" customBuiltin="1"/>
    <cellStyle name="60% - Accent1 2" xfId="1161"/>
    <cellStyle name="60% - Accent1 2 2" xfId="1162"/>
    <cellStyle name="60% - Accent1 3" xfId="1163"/>
    <cellStyle name="60% - Accent2" xfId="1164" builtinId="36" customBuiltin="1"/>
    <cellStyle name="60% - Accent2 2" xfId="1165"/>
    <cellStyle name="60% - Accent2 2 2" xfId="1166"/>
    <cellStyle name="60% - Accent2 3" xfId="1167"/>
    <cellStyle name="60% - Accent3" xfId="1168" builtinId="40" customBuiltin="1"/>
    <cellStyle name="60% - Accent3 2" xfId="1169"/>
    <cellStyle name="60% - Accent3 2 2" xfId="1170"/>
    <cellStyle name="60% - Accent3 3" xfId="1171"/>
    <cellStyle name="60% - Accent4" xfId="1172" builtinId="44" customBuiltin="1"/>
    <cellStyle name="60% - Accent4 2" xfId="1173"/>
    <cellStyle name="60% - Accent4 2 2" xfId="1174"/>
    <cellStyle name="60% - Accent4 3" xfId="1175"/>
    <cellStyle name="60% - Accent5" xfId="1176" builtinId="48" customBuiltin="1"/>
    <cellStyle name="60% - Accent5 2" xfId="1177"/>
    <cellStyle name="60% - Accent5 2 2" xfId="1178"/>
    <cellStyle name="60% - Accent5 3" xfId="1179"/>
    <cellStyle name="60% - Accent6" xfId="1180" builtinId="52" customBuiltin="1"/>
    <cellStyle name="60% - Accent6 2" xfId="1181"/>
    <cellStyle name="60% - Accent6 2 2" xfId="1182"/>
    <cellStyle name="60% - Accent6 3" xfId="1183"/>
    <cellStyle name="Accent1" xfId="1184" builtinId="29" customBuiltin="1"/>
    <cellStyle name="Accent1 2" xfId="1185"/>
    <cellStyle name="Accent1 2 2" xfId="1186"/>
    <cellStyle name="Accent1 3" xfId="1187"/>
    <cellStyle name="Accent2" xfId="1188" builtinId="33" customBuiltin="1"/>
    <cellStyle name="Accent2 2" xfId="1189"/>
    <cellStyle name="Accent2 2 2" xfId="1190"/>
    <cellStyle name="Accent2 3" xfId="1191"/>
    <cellStyle name="Accent3" xfId="1192" builtinId="37" customBuiltin="1"/>
    <cellStyle name="Accent3 2" xfId="1193"/>
    <cellStyle name="Accent3 2 2" xfId="1194"/>
    <cellStyle name="Accent3 3" xfId="1195"/>
    <cellStyle name="Accent4" xfId="1196" builtinId="41" customBuiltin="1"/>
    <cellStyle name="Accent4 2" xfId="1197"/>
    <cellStyle name="Accent4 2 2" xfId="1198"/>
    <cellStyle name="Accent4 3" xfId="1199"/>
    <cellStyle name="Accent5" xfId="1200" builtinId="45" customBuiltin="1"/>
    <cellStyle name="Accent5 2" xfId="1201"/>
    <cellStyle name="Accent5 2 2" xfId="1202"/>
    <cellStyle name="Accent5 3" xfId="1203"/>
    <cellStyle name="Accent6" xfId="1204" builtinId="49" customBuiltin="1"/>
    <cellStyle name="Accent6 2" xfId="1205"/>
    <cellStyle name="Accent6 2 2" xfId="1206"/>
    <cellStyle name="Accent6 3" xfId="1207"/>
    <cellStyle name="Bad" xfId="1208" builtinId="27" customBuiltin="1"/>
    <cellStyle name="Bad 2" xfId="1209"/>
    <cellStyle name="Bad 2 2" xfId="1210"/>
    <cellStyle name="Bad 3" xfId="1211"/>
    <cellStyle name="bld-li - Style4" xfId="1212"/>
    <cellStyle name="Calc Currency (0)" xfId="1213"/>
    <cellStyle name="Calculation" xfId="1214" builtinId="22" customBuiltin="1"/>
    <cellStyle name="Calculation 2" xfId="1215"/>
    <cellStyle name="Calculation 2 2" xfId="1216"/>
    <cellStyle name="Calculation 3" xfId="1217"/>
    <cellStyle name="Check Cell" xfId="1218" builtinId="23" customBuiltin="1"/>
    <cellStyle name="Check Cell 2" xfId="1219"/>
    <cellStyle name="Check Cell 2 2" xfId="1220"/>
    <cellStyle name="Check Cell 3" xfId="1221"/>
    <cellStyle name="CheckCell" xfId="1222"/>
    <cellStyle name="Comma" xfId="1223" builtinId="3"/>
    <cellStyle name="Comma 10" xfId="1224"/>
    <cellStyle name="Comma 11" xfId="1225"/>
    <cellStyle name="Comma 12" xfId="1226"/>
    <cellStyle name="Comma 13" xfId="1227"/>
    <cellStyle name="Comma 14" xfId="1228"/>
    <cellStyle name="Comma 15" xfId="1229"/>
    <cellStyle name="Comma 15 2" xfId="1230"/>
    <cellStyle name="Comma 16" xfId="1231"/>
    <cellStyle name="Comma 17" xfId="1232"/>
    <cellStyle name="Comma 18" xfId="1233"/>
    <cellStyle name="Comma 19" xfId="1234"/>
    <cellStyle name="Comma 2" xfId="1235"/>
    <cellStyle name="Comma 2 2" xfId="1236"/>
    <cellStyle name="Comma 2 2 2" xfId="1237"/>
    <cellStyle name="Comma 2 2 3" xfId="1238"/>
    <cellStyle name="Comma 2 3" xfId="1239"/>
    <cellStyle name="Comma 2_Chelan PUD Power Costs (8-10)" xfId="1240"/>
    <cellStyle name="Comma 3" xfId="1241"/>
    <cellStyle name="Comma 3 2" xfId="1242"/>
    <cellStyle name="Comma 3 3" xfId="1243"/>
    <cellStyle name="Comma 4" xfId="1244"/>
    <cellStyle name="Comma 4 2" xfId="1245"/>
    <cellStyle name="Comma 5" xfId="1246"/>
    <cellStyle name="Comma 6" xfId="1247"/>
    <cellStyle name="Comma 7" xfId="1248"/>
    <cellStyle name="Comma 8" xfId="1249"/>
    <cellStyle name="Comma 9" xfId="1250"/>
    <cellStyle name="Comma0" xfId="1251"/>
    <cellStyle name="Comma0 - Style2" xfId="1252"/>
    <cellStyle name="Comma0 - Style4" xfId="1253"/>
    <cellStyle name="Comma0 - Style5" xfId="1254"/>
    <cellStyle name="Comma0 2" xfId="1255"/>
    <cellStyle name="Comma0 3" xfId="1256"/>
    <cellStyle name="Comma0 4" xfId="1257"/>
    <cellStyle name="Comma0_00COS Ind Allocators" xfId="1258"/>
    <cellStyle name="Comma1 - Style1" xfId="1259"/>
    <cellStyle name="Copied" xfId="1260"/>
    <cellStyle name="COST1" xfId="1261"/>
    <cellStyle name="Curren - Style1" xfId="1262"/>
    <cellStyle name="Curren - Style2" xfId="1263"/>
    <cellStyle name="Curren - Style5" xfId="1264"/>
    <cellStyle name="Curren - Style6" xfId="1265"/>
    <cellStyle name="Currency 10" xfId="1266"/>
    <cellStyle name="Currency 11" xfId="1267"/>
    <cellStyle name="Currency 12" xfId="1268"/>
    <cellStyle name="Currency 12 2" xfId="1269"/>
    <cellStyle name="Currency 13" xfId="1270"/>
    <cellStyle name="Currency 14" xfId="1271"/>
    <cellStyle name="Currency 2" xfId="1272"/>
    <cellStyle name="Currency 2 2" xfId="1273"/>
    <cellStyle name="Currency 2 3" xfId="1274"/>
    <cellStyle name="Currency 3" xfId="1275"/>
    <cellStyle name="Currency 3 2" xfId="1276"/>
    <cellStyle name="Currency 3 3" xfId="1277"/>
    <cellStyle name="Currency 4" xfId="1278"/>
    <cellStyle name="Currency 4 2" xfId="1279"/>
    <cellStyle name="Currency 4_DEM-WP(C) Costs Not In AURORA 2010GRC As Filed" xfId="1280"/>
    <cellStyle name="Currency 5" xfId="1281"/>
    <cellStyle name="Currency 6" xfId="1282"/>
    <cellStyle name="Currency 7" xfId="1283"/>
    <cellStyle name="Currency 8" xfId="1284"/>
    <cellStyle name="Currency 9" xfId="1285"/>
    <cellStyle name="Currency0" xfId="1286"/>
    <cellStyle name="Currency0 2" xfId="1287"/>
    <cellStyle name="Date" xfId="1288"/>
    <cellStyle name="Date 2" xfId="1289"/>
    <cellStyle name="Date 3" xfId="1290"/>
    <cellStyle name="Date 4" xfId="1291"/>
    <cellStyle name="drp-sh - Style2" xfId="1292"/>
    <cellStyle name="Entered" xfId="1293"/>
    <cellStyle name="Entered 2" xfId="1294"/>
    <cellStyle name="Euro" xfId="1295"/>
    <cellStyle name="Euro 2" xfId="1296"/>
    <cellStyle name="Explanatory Text" xfId="1297" builtinId="53" customBuiltin="1"/>
    <cellStyle name="Explanatory Text 2" xfId="1298"/>
    <cellStyle name="Explanatory Text 2 2" xfId="1299"/>
    <cellStyle name="Explanatory Text 3" xfId="1300"/>
    <cellStyle name="Fixed" xfId="1301"/>
    <cellStyle name="Fixed3 - Style3" xfId="1302"/>
    <cellStyle name="Good" xfId="1303" builtinId="26" customBuiltin="1"/>
    <cellStyle name="Good 2" xfId="1304"/>
    <cellStyle name="Good 2 2" xfId="1305"/>
    <cellStyle name="Good 3" xfId="1306"/>
    <cellStyle name="Grey" xfId="1307"/>
    <cellStyle name="Grey 2" xfId="1308"/>
    <cellStyle name="Grey 2 2" xfId="1309"/>
    <cellStyle name="Grey 3" xfId="1310"/>
    <cellStyle name="Grey 3 2" xfId="1311"/>
    <cellStyle name="Grey 4" xfId="1312"/>
    <cellStyle name="Grey 4 2" xfId="1313"/>
    <cellStyle name="Grey_(C) WHE Proforma with ITC cash grant 10 Yr Amort_for deferral_102809" xfId="1314"/>
    <cellStyle name="g-tota - Style7" xfId="1315"/>
    <cellStyle name="Header1" xfId="1316"/>
    <cellStyle name="Header2" xfId="1317"/>
    <cellStyle name="Heading 1" xfId="1318" builtinId="16" customBuiltin="1"/>
    <cellStyle name="Heading 1 2" xfId="1319"/>
    <cellStyle name="Heading 1 2 2" xfId="1320"/>
    <cellStyle name="Heading 1 3" xfId="1321"/>
    <cellStyle name="Heading 2" xfId="1322" builtinId="17" customBuiltin="1"/>
    <cellStyle name="Heading 2 2" xfId="1323"/>
    <cellStyle name="Heading 2 2 2" xfId="1324"/>
    <cellStyle name="Heading 2 3" xfId="1325"/>
    <cellStyle name="Heading 3" xfId="1326" builtinId="18" customBuiltin="1"/>
    <cellStyle name="Heading 3 2" xfId="1327"/>
    <cellStyle name="Heading 3 2 2" xfId="1328"/>
    <cellStyle name="Heading 3 3" xfId="1329"/>
    <cellStyle name="Heading 4" xfId="1330" builtinId="19" customBuiltin="1"/>
    <cellStyle name="Heading 4 2" xfId="1331"/>
    <cellStyle name="Heading 4 2 2" xfId="1332"/>
    <cellStyle name="Heading 4 3" xfId="1333"/>
    <cellStyle name="Heading1" xfId="1334"/>
    <cellStyle name="Heading2" xfId="1335"/>
    <cellStyle name="Hyperlink 2" xfId="1336"/>
    <cellStyle name="Input" xfId="1337" builtinId="20" customBuiltin="1"/>
    <cellStyle name="Input [yellow]" xfId="1338"/>
    <cellStyle name="Input [yellow] 2" xfId="1339"/>
    <cellStyle name="Input [yellow] 2 2" xfId="1340"/>
    <cellStyle name="Input [yellow] 3" xfId="1341"/>
    <cellStyle name="Input [yellow] 3 2" xfId="1342"/>
    <cellStyle name="Input [yellow] 4" xfId="1343"/>
    <cellStyle name="Input [yellow] 4 2" xfId="1344"/>
    <cellStyle name="Input [yellow]_(C) WHE Proforma with ITC cash grant 10 Yr Amort_for deferral_102809" xfId="1345"/>
    <cellStyle name="Input 2" xfId="1346"/>
    <cellStyle name="Input 2 2" xfId="1347"/>
    <cellStyle name="Input 3" xfId="1348"/>
    <cellStyle name="Input Cells" xfId="1349"/>
    <cellStyle name="Input Cells Percent" xfId="1350"/>
    <cellStyle name="Input Cells_4.34E Mint Farm Deferral" xfId="1351"/>
    <cellStyle name="line b - Style6" xfId="1352"/>
    <cellStyle name="Lines" xfId="1353"/>
    <cellStyle name="Lines 2" xfId="1354"/>
    <cellStyle name="LINKED" xfId="1355"/>
    <cellStyle name="Linked Cell" xfId="1356" builtinId="24" customBuiltin="1"/>
    <cellStyle name="Linked Cell 2" xfId="1357"/>
    <cellStyle name="Linked Cell 2 2" xfId="1358"/>
    <cellStyle name="Linked Cell 3" xfId="1359"/>
    <cellStyle name="Millares [0]_2AV_M_M " xfId="1360"/>
    <cellStyle name="Millares_2AV_M_M " xfId="1361"/>
    <cellStyle name="modified border" xfId="1362"/>
    <cellStyle name="modified border 2" xfId="1363"/>
    <cellStyle name="modified border 2 2" xfId="1364"/>
    <cellStyle name="modified border 3" xfId="1365"/>
    <cellStyle name="modified border 3 2" xfId="1366"/>
    <cellStyle name="modified border 4" xfId="1367"/>
    <cellStyle name="modified border 4 2" xfId="1368"/>
    <cellStyle name="modified border_4.34E Mint Farm Deferral" xfId="1369"/>
    <cellStyle name="modified border1" xfId="1370"/>
    <cellStyle name="modified border1 2" xfId="1371"/>
    <cellStyle name="modified border1 2 2" xfId="1372"/>
    <cellStyle name="modified border1 3" xfId="1373"/>
    <cellStyle name="modified border1 3 2" xfId="1374"/>
    <cellStyle name="modified border1 4" xfId="1375"/>
    <cellStyle name="modified border1 4 2" xfId="1376"/>
    <cellStyle name="modified border1_4.34E Mint Farm Deferral" xfId="1377"/>
    <cellStyle name="Moneda [0]_2AV_M_M " xfId="1378"/>
    <cellStyle name="Moneda_2AV_M_M " xfId="1379"/>
    <cellStyle name="Neutral" xfId="1380" builtinId="28" customBuiltin="1"/>
    <cellStyle name="Neutral 2" xfId="1381"/>
    <cellStyle name="Neutral 2 2" xfId="1382"/>
    <cellStyle name="Neutral 3" xfId="1383"/>
    <cellStyle name="no dec" xfId="1384"/>
    <cellStyle name="Normal" xfId="0" builtinId="0"/>
    <cellStyle name="Normal - Style1" xfId="1385"/>
    <cellStyle name="Normal - Style1 2" xfId="1386"/>
    <cellStyle name="Normal - Style1 3" xfId="1387"/>
    <cellStyle name="Normal - Style1 4" xfId="1388"/>
    <cellStyle name="Normal - Style1 5" xfId="1389"/>
    <cellStyle name="Normal - Style1_(C) WHE Proforma with ITC cash grant 10 Yr Amort_for deferral_102809" xfId="1390"/>
    <cellStyle name="Normal 1" xfId="1391"/>
    <cellStyle name="Normal 1 2" xfId="1392"/>
    <cellStyle name="Normal 10" xfId="1393"/>
    <cellStyle name="Normal 10 2" xfId="1394"/>
    <cellStyle name="Normal 10 3" xfId="1395"/>
    <cellStyle name="Normal 10_ Price Inputs" xfId="1396"/>
    <cellStyle name="Normal 11" xfId="1397"/>
    <cellStyle name="Normal 12" xfId="1398"/>
    <cellStyle name="Normal 13" xfId="1399"/>
    <cellStyle name="Normal 14" xfId="1400"/>
    <cellStyle name="Normal 15" xfId="1401"/>
    <cellStyle name="Normal 16" xfId="1402"/>
    <cellStyle name="Normal 17" xfId="1403"/>
    <cellStyle name="Normal 18" xfId="1404"/>
    <cellStyle name="Normal 19" xfId="1405"/>
    <cellStyle name="Normal 2" xfId="1406"/>
    <cellStyle name="Normal 2 2" xfId="1407"/>
    <cellStyle name="Normal 2 2 2" xfId="1408"/>
    <cellStyle name="Normal 2 2 2 2" xfId="1409"/>
    <cellStyle name="Normal 2 2 2 3" xfId="1410"/>
    <cellStyle name="Normal 2 2 2_Chelan PUD Power Costs (8-10)" xfId="1411"/>
    <cellStyle name="Normal 2 2 3" xfId="1412"/>
    <cellStyle name="Normal 2 2 4" xfId="1413"/>
    <cellStyle name="Normal 2 2_ Price Inputs" xfId="1414"/>
    <cellStyle name="Normal 2 3" xfId="1415"/>
    <cellStyle name="Normal 2 4" xfId="1416"/>
    <cellStyle name="Normal 2 5" xfId="1417"/>
    <cellStyle name="Normal 2 6" xfId="1418"/>
    <cellStyle name="Normal 2 7" xfId="1419"/>
    <cellStyle name="Normal 2 8" xfId="1420"/>
    <cellStyle name="Normal 2_16.37E Wild Horse Expansion DeferralRevwrkingfile SF" xfId="1421"/>
    <cellStyle name="Normal 20" xfId="1422"/>
    <cellStyle name="Normal 21" xfId="1423"/>
    <cellStyle name="Normal 22" xfId="1424"/>
    <cellStyle name="Normal 23" xfId="1425"/>
    <cellStyle name="Normal 24" xfId="1426"/>
    <cellStyle name="Normal 3" xfId="1427"/>
    <cellStyle name="Normal 3 2" xfId="1428"/>
    <cellStyle name="Normal 3 2 2" xfId="1429"/>
    <cellStyle name="Normal 3 2 3" xfId="1430"/>
    <cellStyle name="Normal 3 2_Chelan PUD Power Costs (8-10)" xfId="1431"/>
    <cellStyle name="Normal 3 3" xfId="1432"/>
    <cellStyle name="Normal 3 4" xfId="1433"/>
    <cellStyle name="Normal 3_ Price Inputs" xfId="1434"/>
    <cellStyle name="Normal 4" xfId="1435"/>
    <cellStyle name="Normal 4 2" xfId="1436"/>
    <cellStyle name="Normal 4_ Price Inputs" xfId="1437"/>
    <cellStyle name="Normal 5" xfId="1438"/>
    <cellStyle name="Normal 6" xfId="1439"/>
    <cellStyle name="Normal 7" xfId="1440"/>
    <cellStyle name="Normal 8" xfId="1441"/>
    <cellStyle name="Normal 9" xfId="1442"/>
    <cellStyle name="Note" xfId="1443" builtinId="10" customBuiltin="1"/>
    <cellStyle name="Note 10" xfId="1444"/>
    <cellStyle name="Note 11" xfId="1445"/>
    <cellStyle name="Note 2" xfId="1446"/>
    <cellStyle name="Note 2 2" xfId="1447"/>
    <cellStyle name="Note 2 3" xfId="1448"/>
    <cellStyle name="Note 3" xfId="1449"/>
    <cellStyle name="Note 4" xfId="1450"/>
    <cellStyle name="Note 5" xfId="1451"/>
    <cellStyle name="Note 6" xfId="1452"/>
    <cellStyle name="Note 7" xfId="1453"/>
    <cellStyle name="Note 8" xfId="1454"/>
    <cellStyle name="Note 9" xfId="1455"/>
    <cellStyle name="Output" xfId="1456" builtinId="21" customBuiltin="1"/>
    <cellStyle name="Output 2" xfId="1457"/>
    <cellStyle name="Output 2 2" xfId="1458"/>
    <cellStyle name="Output 3" xfId="1459"/>
    <cellStyle name="Percen - Style1" xfId="1460"/>
    <cellStyle name="Percen - Style2" xfId="1461"/>
    <cellStyle name="Percen - Style3" xfId="1462"/>
    <cellStyle name="Percent [2]" xfId="1463"/>
    <cellStyle name="Percent [2] 2" xfId="1464"/>
    <cellStyle name="Percent 10" xfId="1465"/>
    <cellStyle name="Percent 2" xfId="1466"/>
    <cellStyle name="Percent 2 2" xfId="1467"/>
    <cellStyle name="Percent 2 2 2" xfId="1468"/>
    <cellStyle name="Percent 2 2 3" xfId="1469"/>
    <cellStyle name="Percent 2 3" xfId="1470"/>
    <cellStyle name="Percent 3" xfId="1471"/>
    <cellStyle name="Percent 3 2" xfId="1472"/>
    <cellStyle name="Percent 3 3" xfId="1473"/>
    <cellStyle name="Percent 4" xfId="1474"/>
    <cellStyle name="Percent 4 2" xfId="1475"/>
    <cellStyle name="Percent 5" xfId="1476"/>
    <cellStyle name="Percent 6" xfId="1477"/>
    <cellStyle name="Percent 7" xfId="1478"/>
    <cellStyle name="Percent 8" xfId="1479"/>
    <cellStyle name="Percent 8 2" xfId="1480"/>
    <cellStyle name="Percent 9" xfId="1481"/>
    <cellStyle name="Processing" xfId="1482"/>
    <cellStyle name="PSChar" xfId="1483"/>
    <cellStyle name="PSDate" xfId="1484"/>
    <cellStyle name="PSDec" xfId="1485"/>
    <cellStyle name="PSHeading" xfId="1486"/>
    <cellStyle name="PSInt" xfId="1487"/>
    <cellStyle name="PSSpacer" xfId="1488"/>
    <cellStyle name="purple - Style8" xfId="1489"/>
    <cellStyle name="RED" xfId="1490"/>
    <cellStyle name="Red - Style7" xfId="1491"/>
    <cellStyle name="RED_04 07E Wild Horse Wind Expansion (C) (2)" xfId="1492"/>
    <cellStyle name="Report" xfId="1493"/>
    <cellStyle name="Report Bar" xfId="1494"/>
    <cellStyle name="Report Heading" xfId="1495"/>
    <cellStyle name="Report Heading 2" xfId="1496"/>
    <cellStyle name="Report Percent" xfId="1497"/>
    <cellStyle name="Report Percent 2" xfId="1498"/>
    <cellStyle name="Report Unit Cost" xfId="1499"/>
    <cellStyle name="Report Unit Cost 2" xfId="1500"/>
    <cellStyle name="Report_Adj Bench DR 3 for Initial Briefs (Electric)" xfId="1501"/>
    <cellStyle name="Reports" xfId="1502"/>
    <cellStyle name="Reports 2" xfId="1503"/>
    <cellStyle name="Reports Total" xfId="1504"/>
    <cellStyle name="Reports Unit Cost Total" xfId="1505"/>
    <cellStyle name="Reports_16.37E Wild Horse Expansion DeferralRevwrkingfile SF" xfId="1506"/>
    <cellStyle name="RevList" xfId="1507"/>
    <cellStyle name="round100" xfId="1508"/>
    <cellStyle name="round100 2" xfId="1509"/>
    <cellStyle name="SAPBEXstdData" xfId="1510"/>
    <cellStyle name="SAPBEXstdData 2" xfId="1511"/>
    <cellStyle name="shade" xfId="1512"/>
    <cellStyle name="shade 2" xfId="1513"/>
    <cellStyle name="StmtTtl1" xfId="1514"/>
    <cellStyle name="StmtTtl1 2" xfId="1515"/>
    <cellStyle name="StmtTtl1 2 2" xfId="1516"/>
    <cellStyle name="StmtTtl1 3" xfId="1517"/>
    <cellStyle name="StmtTtl1 3 2" xfId="1518"/>
    <cellStyle name="StmtTtl1 4" xfId="1519"/>
    <cellStyle name="StmtTtl1 4 2" xfId="1520"/>
    <cellStyle name="StmtTtl1_(C) WHE Proforma with ITC cash grant 10 Yr Amort_for deferral_102809" xfId="1521"/>
    <cellStyle name="StmtTtl2" xfId="1522"/>
    <cellStyle name="STYL1 - Style1" xfId="1523"/>
    <cellStyle name="Style 1" xfId="1524"/>
    <cellStyle name="Style 1 2" xfId="1525"/>
    <cellStyle name="Style 1 2 2" xfId="1526"/>
    <cellStyle name="Style 1 2 3" xfId="1527"/>
    <cellStyle name="Style 1 2_Chelan PUD Power Costs (8-10)" xfId="1528"/>
    <cellStyle name="Style 1 3" xfId="1529"/>
    <cellStyle name="Style 1 4" xfId="1530"/>
    <cellStyle name="Style 1 5" xfId="1531"/>
    <cellStyle name="Style 1 6" xfId="1532"/>
    <cellStyle name="Style 1_ Price Inputs" xfId="1533"/>
    <cellStyle name="STYLE1" xfId="1534"/>
    <cellStyle name="STYLE2" xfId="1535"/>
    <cellStyle name="STYLE3" xfId="1536"/>
    <cellStyle name="sub-tl - Style3" xfId="1537"/>
    <cellStyle name="subtot - Style5" xfId="1538"/>
    <cellStyle name="Subtotal" xfId="1539"/>
    <cellStyle name="Sub-total" xfId="1540"/>
    <cellStyle name="Title" xfId="1541" builtinId="15" customBuiltin="1"/>
    <cellStyle name="Title 2" xfId="1542"/>
    <cellStyle name="Title 2 2" xfId="1543"/>
    <cellStyle name="Title 3" xfId="1544"/>
    <cellStyle name="Title: Major" xfId="1545"/>
    <cellStyle name="Title: Minor" xfId="1546"/>
    <cellStyle name="Title: Minor 2" xfId="1547"/>
    <cellStyle name="Title: Worksheet" xfId="1548"/>
    <cellStyle name="Total" xfId="1549" builtinId="25" customBuiltin="1"/>
    <cellStyle name="Total 2" xfId="1550"/>
    <cellStyle name="Total 2 2" xfId="1551"/>
    <cellStyle name="Total 3" xfId="1552"/>
    <cellStyle name="Total4 - Style4" xfId="1553"/>
    <cellStyle name="Warning Text" xfId="1554" builtinId="11" customBuiltin="1"/>
    <cellStyle name="Warning Text 2" xfId="1555"/>
    <cellStyle name="Warning Text 2 2" xfId="1556"/>
    <cellStyle name="Warning Text 3" xfId="155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theme" Target="theme/theme1.xml"/><Relationship Id="rId58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customXml" Target="../customXml/item3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104775</xdr:rowOff>
    </xdr:from>
    <xdr:to>
      <xdr:col>0</xdr:col>
      <xdr:colOff>0</xdr:colOff>
      <xdr:row>20</xdr:row>
      <xdr:rowOff>0</xdr:rowOff>
    </xdr:to>
    <xdr:sp macro="" textlink="">
      <xdr:nvSpPr>
        <xdr:cNvPr id="2" name="TextBox 1"/>
        <xdr:cNvSpPr txBox="1"/>
      </xdr:nvSpPr>
      <xdr:spPr>
        <a:xfrm>
          <a:off x="3267075" y="29232225"/>
          <a:ext cx="1247775" cy="3286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Kacee added all highlights to</a:t>
          </a:r>
          <a:r>
            <a:rPr lang="en-US" sz="1100" baseline="0"/>
            <a:t> this spreadsheet plus the table at right.</a:t>
          </a:r>
          <a:endParaRPr lang="en-US" sz="1100"/>
        </a:p>
      </xdr:txBody>
    </xdr:sp>
    <xdr:clientData/>
  </xdr:twoCellAnchor>
  <xdr:twoCellAnchor>
    <xdr:from>
      <xdr:col>3</xdr:col>
      <xdr:colOff>161925</xdr:colOff>
      <xdr:row>30</xdr:row>
      <xdr:rowOff>114300</xdr:rowOff>
    </xdr:from>
    <xdr:to>
      <xdr:col>12</xdr:col>
      <xdr:colOff>0</xdr:colOff>
      <xdr:row>33</xdr:row>
      <xdr:rowOff>28575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2581275" y="5029200"/>
          <a:ext cx="6715125" cy="361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Note: Mr. Schoenbeck is proposing averaging both core and major maintenance expense.  PSE does not agree with this methodology.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Acquisition\Active%20Projects\NatG_834_Mint%20Farm_Ownership\Financial\LTSA%20Analysis\Mint%20Farm%20Maintenance%20Option%20Model_wo%20duct%20fir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ost%20Accounting/Resource%20Costs/Forecast%20&amp;%20Variance/GRC/2010/Production%20O&amp;M/Bakers%20O&amp;M/2010%20GRC%20Bakers%20Production%20O&amp;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ost%20Accounting/Resource%20Costs/Forecast%20&amp;%20Variance/GRC/2009/Workpapers/Final%20Order/WUTC%20Mtg%20PC%20&amp;%20Prodn%20O&amp;M%20Support%204.6.10/(C)%20WHE%20Proforma%20with%20ITC%2010%20Yr%20Amort%20-%20REBUTTAL%20(not%20formally%20submitted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EO&amp;S\CIS\UPDAT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GrpRevnu\PUBLIC\%23%20PCA%20&amp;%20RC%2006_2003%20TY\GRC\EL%2009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sc\Charity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FINSUP/TPrice99/Dummy%20Shee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GrpRevnu\PUBLIC\%23%20PCA%20&amp;%20RC%2006_2003%20TY\PCA\New%20Plant-093003\FredDispatch%209.3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INNT\Temporary%20Internet%20Files\OLK2F\Due%20Diligence\August%20New%20Model\Fred%20Value%209.1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0%20WT%20Budget\Major%20Maint%20ScheduleDraft%201-GRC%202009%20model%201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Budget%20&amp;%20Accounting\Griffith%20Budget%2011-6-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INNT\Temporary%20Internet%20Files\OLK2D\2.26E%20Regulatory%20Assets%20%20Liability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dailywallingfor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Cost%20Accounting/Resource%20Costs/WNP3/WNP3_Wbook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lsea%20Projects\Encogen\Sept%2023%20Review\PSE%20Own%2011-99%20for%20$1yr00noboilerJH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INNT\Temporary%20Internet%20Files\OLKC0\Aurora%20Prices%20for%20RORC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scartwri\My%20Documents\Projects\PSE\Projects\Frederickson\Due%20Diligence\August\Fred%20Value%2008.05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GrpRevnu\PUBLIC\WUTC\Puget%20Sound%20Energy\Quarterly%20Reporting\Misc\WC-RB%20Misc\WC-RB%20Overview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scartwri\My%20Documents\Projects\PSE\Projects\BHP\Due%20Diligence\BHP%20IS.BS.CF%20Mode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scartwri\My%20Documents\Projects\PSE\Projects\BHP\Due%20Diligence\BHP.%2006.11%20Aurora%20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%23Wild_Horse_Wind_Project\Financial\Finance\Post%2010-15-04%20Turbine%20Bid%20Proformas\RES-Post%2010-15-04\8.78%25%20WACC-RES-Hopkins%20Ridge%20Vestas%20V80%20Turbine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Cost%20Accounting/Resource%20Costs/Forecast%20&amp;%20Variance/GRC/2007/Sumas/Copy%2011-9%20Sumas%20Proforma%20-%20Curren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gallanc1\Local%20Settings\Temporary%20Internet%20Files\OLK4A\4-5-07%20PSE%20SPA-%20%201x7FA%20MMP%20vs%20CSA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semmer\Local%20Settings\Temporary%20Internet%20Files\OLK1B6\Goldendale%20Proforma%20v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cquisition\Phase%202%20RFP%20Quantitative%20Analysis\PSM%20Input%20Assumptions\Gas%20Transport\Gas%20Transpor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REASURY\DEBT%20MANAGEMENT\Debt%20Schedules\2006\Cash%20&amp;%20Accrual%20master%20sheets\RI05%20Cash&amp;Accrual-Actual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GrpRevnu\PUBLIC\WUTC\Puget%20Sound%20Energy\Semi%20Annual%20Report\Jun_30_01\Proforma%20Adj_not%20us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oad%20&amp;%20Price%20Development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sefil1\comtr\Cost%20Accounting\Resource%20Costs\Forecast%20&amp;%20Variance\2003\To%20Fin%20Planning%2010-15-02\OA%20Extract%20for%20'03%20update%2010-15%20for%209.26.0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st%20Accounting\Resource%20Costs\REPWBook_PRAM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Joel\Chelan\Pro%20Forma%20Models\PSE%20Incremental\Cash%20-%20No%20Defease\12-15%20Final%20for%20Board\12-15%20(Hydro)NoD%20CPUD-PSEIncremental-12152005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sarru/My%20Documents/PriceEstFor2005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Acquisition\Active%20Projects\NatG_834_Mint%20Farm_Ownership\Financial\Proforma\Mint%20Farm%20Proforma%20-%20current(before%20Maintenance%20Change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st%20Accounting\Resource%20Costs\Forecast%20&amp;%20Variance\GRC\2006\Power%20Costs\Costs%20not%20in%20AURORA%2006GRC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sefil1\comtr\Cost%20Accounting\Resource%20Costs\Forecast%20&amp;%20Variance\PCORC\RORC%20Filing\PCA%20PCORC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st%20Accounting\Resource%20Costs\Capacity\CAP_WBook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scartwri\My%20Documents\Projects\PSE\Projects\BHP\Due%20Diligence\BHP%20IS.BS.CF%20Model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sefil3\Xception\%23HydThermCont\ContDB\_MoPriceCalc_Suma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sefil3\Xception\%23HydThermCont\ContDB\_MoPriceCalc_Spokane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%23HydThermCont\ContDB\_MoPriceCalc_Spokane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sc\Island%20Cogeneration%202001%20Budget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GrpRevnu\PUBLIC\%23%20PCA%20&amp;%20RC%2006_2003%20TY\GRC\LaborInctvOH%200903%20GRC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ost%20Accounting\Resource%20Costs\Forecast%20&amp;%20Variance\PCORC\RORC%20Filing\PC%20Summary%202004-2008%20Aurora%20+%20Not%20Aurora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iley\CorpFinance\windows\temp\CBCWPI7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Forward-View/GLOBAL/feb_02/U-Park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FINSUP/RCFM/Buspln99/ELIMI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energy_supply_ge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char/Local%20Settings/Temporary%20Internet%20Files/OLK4DD/Property%20Tax%20revised%20base%20on%20090508%20Actual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stInpu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un-Cost Data"/>
      <sheetName val="Time Interval Tables"/>
      <sheetName val="Forecasted Runs"/>
      <sheetName val="Presentation Data"/>
      <sheetName val="Parts Comp Summary"/>
      <sheetName val="Final Escalation Calculation"/>
      <sheetName val="Original Escalation Calculation"/>
      <sheetName val="Chart sheet"/>
      <sheetName val="Index Chart"/>
      <sheetName val="MMP Summary Rev 2"/>
      <sheetName val="PartsSummary"/>
    </sheetNames>
    <sheetDataSet>
      <sheetData sheetId="0" refreshError="1">
        <row r="5">
          <cell r="J5">
            <v>37695</v>
          </cell>
          <cell r="K5">
            <v>38394.882544726148</v>
          </cell>
          <cell r="L5">
            <v>7391.2119888461548</v>
          </cell>
          <cell r="M5">
            <v>0</v>
          </cell>
          <cell r="N5">
            <v>0</v>
          </cell>
          <cell r="O5">
            <v>13807.4765625</v>
          </cell>
          <cell r="P5">
            <v>85302.594483100795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</row>
        <row r="6">
          <cell r="J6">
            <v>37695</v>
          </cell>
          <cell r="K6">
            <v>40648.272266916923</v>
          </cell>
          <cell r="L6">
            <v>7825.0010780769235</v>
          </cell>
          <cell r="M6">
            <v>0</v>
          </cell>
          <cell r="N6">
            <v>0</v>
          </cell>
          <cell r="O6">
            <v>13807.4765625</v>
          </cell>
          <cell r="P6">
            <v>90308.990568842419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</row>
        <row r="7">
          <cell r="J7">
            <v>37695</v>
          </cell>
          <cell r="K7">
            <v>12646.706977255384</v>
          </cell>
          <cell r="L7">
            <v>2434.5560146153848</v>
          </cell>
          <cell r="M7">
            <v>0</v>
          </cell>
          <cell r="N7">
            <v>0</v>
          </cell>
          <cell r="O7">
            <v>13807.4765625</v>
          </cell>
          <cell r="P7">
            <v>28097.414168951505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</row>
        <row r="8">
          <cell r="J8">
            <v>37695</v>
          </cell>
          <cell r="K8">
            <v>38689.576745944614</v>
          </cell>
          <cell r="L8">
            <v>7447.9421353846155</v>
          </cell>
          <cell r="M8">
            <v>0</v>
          </cell>
          <cell r="N8">
            <v>0</v>
          </cell>
          <cell r="O8">
            <v>13807.4765625</v>
          </cell>
          <cell r="P8">
            <v>85957.3218393774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J9">
            <v>37695</v>
          </cell>
          <cell r="K9">
            <v>3955.4829028578456</v>
          </cell>
          <cell r="L9">
            <v>761.45076415384619</v>
          </cell>
          <cell r="M9">
            <v>0</v>
          </cell>
          <cell r="N9">
            <v>0</v>
          </cell>
          <cell r="O9">
            <v>13807.4765625</v>
          </cell>
          <cell r="P9">
            <v>8787.9668248566522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J10">
            <v>37695</v>
          </cell>
          <cell r="K10">
            <v>11038.176671741538</v>
          </cell>
          <cell r="L10">
            <v>2124.9056734615388</v>
          </cell>
          <cell r="M10">
            <v>0</v>
          </cell>
          <cell r="N10">
            <v>0</v>
          </cell>
          <cell r="O10">
            <v>13807.4765625</v>
          </cell>
          <cell r="P10">
            <v>24523.713736213158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</row>
        <row r="11">
          <cell r="J11">
            <v>37695</v>
          </cell>
          <cell r="K11">
            <v>50867.100808504612</v>
          </cell>
          <cell r="L11">
            <v>9792.1780303846153</v>
          </cell>
          <cell r="M11">
            <v>0</v>
          </cell>
          <cell r="N11">
            <v>0</v>
          </cell>
          <cell r="O11">
            <v>13807.4765625</v>
          </cell>
          <cell r="P11">
            <v>115835.43934027823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</row>
        <row r="12">
          <cell r="J12">
            <v>37695</v>
          </cell>
          <cell r="K12">
            <v>59978.607061292299</v>
          </cell>
          <cell r="L12">
            <v>11546.189757692307</v>
          </cell>
          <cell r="M12">
            <v>0</v>
          </cell>
          <cell r="N12">
            <v>0</v>
          </cell>
          <cell r="O12">
            <v>13807.4765625</v>
          </cell>
          <cell r="P12">
            <v>136584.31853857712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</row>
        <row r="13">
          <cell r="J13">
            <v>37695</v>
          </cell>
          <cell r="K13">
            <v>56107.959370227691</v>
          </cell>
          <cell r="L13">
            <v>10801.070207307694</v>
          </cell>
          <cell r="M13">
            <v>0</v>
          </cell>
          <cell r="N13">
            <v>0</v>
          </cell>
          <cell r="O13">
            <v>13807.4765625</v>
          </cell>
          <cell r="P13">
            <v>127770.01285377308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J14">
            <v>37695</v>
          </cell>
          <cell r="K14">
            <v>45750.708280246152</v>
          </cell>
          <cell r="L14">
            <v>8807.2462038461545</v>
          </cell>
          <cell r="M14">
            <v>0</v>
          </cell>
          <cell r="N14">
            <v>0</v>
          </cell>
          <cell r="O14">
            <v>13807.4765625</v>
          </cell>
          <cell r="P14">
            <v>104184.30202503641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J15">
            <v>37695</v>
          </cell>
          <cell r="K15">
            <v>60087.819049993843</v>
          </cell>
          <cell r="L15">
            <v>11567.213626153847</v>
          </cell>
          <cell r="M15">
            <v>0</v>
          </cell>
          <cell r="N15">
            <v>0</v>
          </cell>
          <cell r="O15">
            <v>13807.4765625</v>
          </cell>
          <cell r="P15">
            <v>136833.01796298689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J16">
            <v>37695</v>
          </cell>
          <cell r="K16">
            <v>38179.092359224611</v>
          </cell>
          <cell r="L16">
            <v>7349.6712703846151</v>
          </cell>
          <cell r="M16">
            <v>0</v>
          </cell>
          <cell r="N16">
            <v>0</v>
          </cell>
          <cell r="O16">
            <v>13807.4765625</v>
          </cell>
          <cell r="P16">
            <v>86942.087650972113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J17">
            <v>37695</v>
          </cell>
          <cell r="K17">
            <v>37660.719507544614</v>
          </cell>
          <cell r="L17">
            <v>7249.8818353846154</v>
          </cell>
          <cell r="M17">
            <v>0</v>
          </cell>
          <cell r="N17">
            <v>0</v>
          </cell>
          <cell r="O17">
            <v>14152.663476562497</v>
          </cell>
          <cell r="P17">
            <v>85761.640051993047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J18">
            <v>38637.375</v>
          </cell>
          <cell r="K18">
            <v>40285.752114398769</v>
          </cell>
          <cell r="L18">
            <v>7755.2140877307684</v>
          </cell>
          <cell r="M18">
            <v>0</v>
          </cell>
          <cell r="N18">
            <v>0</v>
          </cell>
          <cell r="O18">
            <v>14152.663476562497</v>
          </cell>
          <cell r="P18">
            <v>89501.863006918182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19">
          <cell r="J19">
            <v>38637.375</v>
          </cell>
          <cell r="K19">
            <v>35123.252734969843</v>
          </cell>
          <cell r="L19">
            <v>6761.4064556538451</v>
          </cell>
          <cell r="M19">
            <v>0</v>
          </cell>
          <cell r="N19">
            <v>0</v>
          </cell>
          <cell r="O19">
            <v>14152.663476562497</v>
          </cell>
          <cell r="P19">
            <v>78032.465317162685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J20">
            <v>38637.375</v>
          </cell>
          <cell r="K20">
            <v>38764.493600955684</v>
          </cell>
          <cell r="L20">
            <v>7462.3640145576901</v>
          </cell>
          <cell r="M20">
            <v>0</v>
          </cell>
          <cell r="N20">
            <v>0</v>
          </cell>
          <cell r="O20">
            <v>14152.663476562497</v>
          </cell>
          <cell r="P20">
            <v>86122.120444792192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</row>
        <row r="21">
          <cell r="J21">
            <v>38637.375</v>
          </cell>
          <cell r="K21">
            <v>7929.3954095012296</v>
          </cell>
          <cell r="L21">
            <v>1526.4493216442304</v>
          </cell>
          <cell r="M21">
            <v>0</v>
          </cell>
          <cell r="N21">
            <v>0</v>
          </cell>
          <cell r="O21">
            <v>14152.663476562497</v>
          </cell>
          <cell r="P21">
            <v>17616.542435488216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</row>
        <row r="22">
          <cell r="J22">
            <v>38637.375</v>
          </cell>
          <cell r="K22">
            <v>14564.229003959077</v>
          </cell>
          <cell r="L22">
            <v>2803.6888482980767</v>
          </cell>
          <cell r="M22">
            <v>0</v>
          </cell>
          <cell r="N22">
            <v>0</v>
          </cell>
          <cell r="O22">
            <v>14152.663476562497</v>
          </cell>
          <cell r="P22">
            <v>32356.988778864801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J23">
            <v>38637.375</v>
          </cell>
          <cell r="K23">
            <v>52692.97801255199</v>
          </cell>
          <cell r="L23">
            <v>10143.668765249999</v>
          </cell>
          <cell r="M23">
            <v>0</v>
          </cell>
          <cell r="N23">
            <v>0</v>
          </cell>
          <cell r="O23">
            <v>14152.663476562497</v>
          </cell>
          <cell r="P23">
            <v>119999.323078064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J24">
            <v>38637.375</v>
          </cell>
          <cell r="K24">
            <v>60095.216422505531</v>
          </cell>
          <cell r="L24">
            <v>11568.637658336536</v>
          </cell>
          <cell r="M24">
            <v>0</v>
          </cell>
          <cell r="N24">
            <v>0</v>
          </cell>
          <cell r="O24">
            <v>14152.663476562497</v>
          </cell>
          <cell r="P24">
            <v>136856.66597193643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J25">
            <v>38637.375</v>
          </cell>
          <cell r="K25">
            <v>51666.910947447686</v>
          </cell>
          <cell r="L25">
            <v>9946.1455879326913</v>
          </cell>
          <cell r="M25">
            <v>0</v>
          </cell>
          <cell r="N25">
            <v>0</v>
          </cell>
          <cell r="O25">
            <v>14152.663476562497</v>
          </cell>
          <cell r="P25">
            <v>117662.62931184941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J26">
            <v>38637.375</v>
          </cell>
          <cell r="K26">
            <v>45851.159037651691</v>
          </cell>
          <cell r="L26">
            <v>8826.5834903076902</v>
          </cell>
          <cell r="M26">
            <v>0</v>
          </cell>
          <cell r="N26">
            <v>0</v>
          </cell>
          <cell r="O26">
            <v>14152.663476562497</v>
          </cell>
          <cell r="P26">
            <v>104418.2404257395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J27">
            <v>38637.375</v>
          </cell>
          <cell r="K27">
            <v>57339.138789499382</v>
          </cell>
          <cell r="L27">
            <v>11038.078565740383</v>
          </cell>
          <cell r="M27">
            <v>0</v>
          </cell>
          <cell r="N27">
            <v>0</v>
          </cell>
          <cell r="O27">
            <v>14152.663476562497</v>
          </cell>
          <cell r="P27">
            <v>130580.16646886129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J28">
            <v>38637.375</v>
          </cell>
          <cell r="K28">
            <v>38644.055397042459</v>
          </cell>
          <cell r="L28">
            <v>7439.1790420384605</v>
          </cell>
          <cell r="M28">
            <v>0</v>
          </cell>
          <cell r="N28">
            <v>0</v>
          </cell>
          <cell r="O28">
            <v>14152.663476562497</v>
          </cell>
          <cell r="P28">
            <v>88005.283883018696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J29">
            <v>38637.375</v>
          </cell>
          <cell r="K29">
            <v>39296.685952287691</v>
          </cell>
          <cell r="L29">
            <v>7564.8137741826913</v>
          </cell>
          <cell r="M29">
            <v>0</v>
          </cell>
          <cell r="N29">
            <v>0</v>
          </cell>
          <cell r="O29">
            <v>14506.480063476558</v>
          </cell>
          <cell r="P29">
            <v>89491.539315969043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J30">
            <v>39602.366999999998</v>
          </cell>
          <cell r="K30">
            <v>42739.642769727427</v>
          </cell>
          <cell r="L30">
            <v>8227.6006358561535</v>
          </cell>
          <cell r="M30">
            <v>0</v>
          </cell>
          <cell r="N30">
            <v>0</v>
          </cell>
          <cell r="O30">
            <v>14506.480063476558</v>
          </cell>
          <cell r="P30">
            <v>94960.591034077224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</row>
        <row r="31">
          <cell r="J31">
            <v>39602.366999999998</v>
          </cell>
          <cell r="K31">
            <v>41920.06348818414</v>
          </cell>
          <cell r="L31">
            <v>8069.8274168732305</v>
          </cell>
          <cell r="M31">
            <v>0</v>
          </cell>
          <cell r="N31">
            <v>0</v>
          </cell>
          <cell r="O31">
            <v>14506.480063476558</v>
          </cell>
          <cell r="P31">
            <v>93139.618093476034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J32">
            <v>39602.366999999998</v>
          </cell>
          <cell r="K32">
            <v>38226.944812785099</v>
          </cell>
          <cell r="L32">
            <v>7358.8831133441536</v>
          </cell>
          <cell r="M32">
            <v>0</v>
          </cell>
          <cell r="N32">
            <v>0</v>
          </cell>
          <cell r="O32">
            <v>14506.480063476558</v>
          </cell>
          <cell r="P32">
            <v>84934.10420875813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J33">
            <v>39602.366999999998</v>
          </cell>
          <cell r="K33">
            <v>846.39536547839987</v>
          </cell>
          <cell r="L33">
            <v>162.93545279999998</v>
          </cell>
          <cell r="M33">
            <v>0</v>
          </cell>
          <cell r="N33">
            <v>0</v>
          </cell>
          <cell r="O33">
            <v>14506.480063476558</v>
          </cell>
          <cell r="P33">
            <v>1880.5539528576001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J34">
            <v>39602.366999999998</v>
          </cell>
          <cell r="K34">
            <v>8328.4218840811118</v>
          </cell>
          <cell r="L34">
            <v>1603.2639663913844</v>
          </cell>
          <cell r="M34">
            <v>0</v>
          </cell>
          <cell r="N34">
            <v>0</v>
          </cell>
          <cell r="O34">
            <v>14506.480063476558</v>
          </cell>
          <cell r="P34">
            <v>18504.409799458161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J35">
            <v>39602.366999999998</v>
          </cell>
          <cell r="K35">
            <v>47305.85081828534</v>
          </cell>
          <cell r="L35">
            <v>9106.619125696614</v>
          </cell>
          <cell r="M35">
            <v>0</v>
          </cell>
          <cell r="N35">
            <v>0</v>
          </cell>
          <cell r="O35">
            <v>14506.480063476558</v>
          </cell>
          <cell r="P35">
            <v>107735.57701172256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J36">
            <v>39602.366999999998</v>
          </cell>
          <cell r="K36">
            <v>57025.535084371571</v>
          </cell>
          <cell r="L36">
            <v>10977.708242627998</v>
          </cell>
          <cell r="M36">
            <v>0</v>
          </cell>
          <cell r="N36">
            <v>0</v>
          </cell>
          <cell r="O36">
            <v>14506.480063476558</v>
          </cell>
          <cell r="P36">
            <v>129871.43916545429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J37">
            <v>39602.366999999998</v>
          </cell>
          <cell r="K37">
            <v>50397.757503628869</v>
          </cell>
          <cell r="L37">
            <v>9701.827034836153</v>
          </cell>
          <cell r="M37">
            <v>0</v>
          </cell>
          <cell r="N37">
            <v>0</v>
          </cell>
          <cell r="O37">
            <v>14506.480063476558</v>
          </cell>
          <cell r="P37">
            <v>114777.1658437562</v>
          </cell>
          <cell r="Q37">
            <v>0</v>
          </cell>
          <cell r="R37">
            <v>336474.45525</v>
          </cell>
          <cell r="S37">
            <v>0</v>
          </cell>
          <cell r="T37">
            <v>5725636.3341581393</v>
          </cell>
          <cell r="U37">
            <v>47658.619943999998</v>
          </cell>
          <cell r="V37">
            <v>0</v>
          </cell>
          <cell r="W37">
            <v>183811.55768999999</v>
          </cell>
          <cell r="X37">
            <v>20423.506409999998</v>
          </cell>
        </row>
        <row r="38">
          <cell r="J38">
            <v>39602.366999999998</v>
          </cell>
          <cell r="K38">
            <v>48157.603974939455</v>
          </cell>
          <cell r="L38">
            <v>9270.5859808019995</v>
          </cell>
          <cell r="M38">
            <v>0</v>
          </cell>
          <cell r="N38">
            <v>0</v>
          </cell>
          <cell r="O38">
            <v>14506.480063476558</v>
          </cell>
          <cell r="P38">
            <v>109675.38183959002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J39">
            <v>39602.366999999998</v>
          </cell>
          <cell r="K39">
            <v>59866.43942615456</v>
          </cell>
          <cell r="L39">
            <v>11524.596912119076</v>
          </cell>
          <cell r="M39">
            <v>0</v>
          </cell>
          <cell r="N39">
            <v>0</v>
          </cell>
          <cell r="O39">
            <v>14506.480063476558</v>
          </cell>
          <cell r="P39">
            <v>136341.38872143591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J40">
            <v>39602.366999999998</v>
          </cell>
          <cell r="K40">
            <v>39950.505541924394</v>
          </cell>
          <cell r="L40">
            <v>7690.6774015511537</v>
          </cell>
          <cell r="M40">
            <v>0</v>
          </cell>
          <cell r="N40">
            <v>0</v>
          </cell>
          <cell r="O40">
            <v>14506.480063476558</v>
          </cell>
          <cell r="P40">
            <v>90984.322066258348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J41">
            <v>39602.366999999998</v>
          </cell>
          <cell r="K41">
            <v>58128.79923564721</v>
          </cell>
          <cell r="L41">
            <v>11190.09225532223</v>
          </cell>
          <cell r="M41">
            <v>0</v>
          </cell>
          <cell r="N41">
            <v>0</v>
          </cell>
          <cell r="O41">
            <v>14869.142065063474</v>
          </cell>
          <cell r="P41">
            <v>132384.04168455082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J42">
            <v>40593.745499999997</v>
          </cell>
          <cell r="K42">
            <v>56586.934601851994</v>
          </cell>
          <cell r="L42">
            <v>10893.275398200463</v>
          </cell>
          <cell r="M42">
            <v>0</v>
          </cell>
          <cell r="N42">
            <v>0</v>
          </cell>
          <cell r="O42">
            <v>14869.142065063474</v>
          </cell>
          <cell r="P42">
            <v>125725.23956363305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J43">
            <v>40593.745499999997</v>
          </cell>
          <cell r="K43">
            <v>48915.091613695055</v>
          </cell>
          <cell r="L43">
            <v>9416.4062398026945</v>
          </cell>
          <cell r="M43">
            <v>0</v>
          </cell>
          <cell r="N43">
            <v>0</v>
          </cell>
          <cell r="O43">
            <v>14869.142065063474</v>
          </cell>
          <cell r="P43">
            <v>108679.88617301059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J44">
            <v>40593.745499999997</v>
          </cell>
          <cell r="K44">
            <v>55275.576660760402</v>
          </cell>
          <cell r="L44">
            <v>10640.832262723387</v>
          </cell>
          <cell r="M44">
            <v>0</v>
          </cell>
          <cell r="N44">
            <v>0</v>
          </cell>
          <cell r="O44">
            <v>14869.142065063474</v>
          </cell>
          <cell r="P44">
            <v>122811.65549237261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J45">
            <v>40593.745499999997</v>
          </cell>
          <cell r="K45">
            <v>33158.323297755618</v>
          </cell>
          <cell r="L45">
            <v>6383.1474520833463</v>
          </cell>
          <cell r="M45">
            <v>0</v>
          </cell>
          <cell r="N45">
            <v>0</v>
          </cell>
          <cell r="O45">
            <v>14869.142065063474</v>
          </cell>
          <cell r="P45">
            <v>73671.390215265012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J46">
            <v>40593.745499999997</v>
          </cell>
          <cell r="K46">
            <v>67418.275970874165</v>
          </cell>
          <cell r="L46">
            <v>12978.364214105655</v>
          </cell>
          <cell r="M46">
            <v>0</v>
          </cell>
          <cell r="N46">
            <v>0</v>
          </cell>
          <cell r="O46">
            <v>14869.142065063474</v>
          </cell>
          <cell r="P46">
            <v>149790.38813542426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J47">
            <v>40593.745499999997</v>
          </cell>
          <cell r="K47">
            <v>90342.89637178526</v>
          </cell>
          <cell r="L47">
            <v>17391.47132413731</v>
          </cell>
          <cell r="M47">
            <v>0</v>
          </cell>
          <cell r="N47">
            <v>0</v>
          </cell>
          <cell r="O47">
            <v>14869.142065063474</v>
          </cell>
          <cell r="P47">
            <v>205737.30630917536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J48">
            <v>40593.745499999997</v>
          </cell>
          <cell r="K48">
            <v>94000.233321298001</v>
          </cell>
          <cell r="L48">
            <v>18095.527461748847</v>
          </cell>
          <cell r="M48">
            <v>0</v>
          </cell>
          <cell r="N48">
            <v>0</v>
          </cell>
          <cell r="O48">
            <v>14869.142065063474</v>
          </cell>
          <cell r="P48">
            <v>214066.13660437899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J49">
            <v>40593.745499999997</v>
          </cell>
          <cell r="K49">
            <v>90053.49333584492</v>
          </cell>
          <cell r="L49">
            <v>17335.759754076924</v>
          </cell>
          <cell r="M49">
            <v>0</v>
          </cell>
          <cell r="N49">
            <v>0</v>
          </cell>
          <cell r="O49">
            <v>14869.142065063474</v>
          </cell>
          <cell r="P49">
            <v>205078.25060647752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J50">
            <v>40593.745499999997</v>
          </cell>
          <cell r="K50">
            <v>91134.705302690971</v>
          </cell>
          <cell r="L50">
            <v>17543.898608064232</v>
          </cell>
          <cell r="M50">
            <v>0</v>
          </cell>
          <cell r="N50">
            <v>0</v>
          </cell>
          <cell r="O50">
            <v>14869.142065063474</v>
          </cell>
          <cell r="P50">
            <v>207540.48777776246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J51">
            <v>40593.745499999997</v>
          </cell>
          <cell r="K51">
            <v>100918.09902211366</v>
          </cell>
          <cell r="L51">
            <v>19427.252121813464</v>
          </cell>
          <cell r="M51">
            <v>0</v>
          </cell>
          <cell r="N51">
            <v>0</v>
          </cell>
          <cell r="O51">
            <v>14869.142065063474</v>
          </cell>
          <cell r="P51">
            <v>229820.14839560317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J52">
            <v>40593.745499999997</v>
          </cell>
          <cell r="K52">
            <v>66615.29551273433</v>
          </cell>
          <cell r="L52">
            <v>12823.786353837462</v>
          </cell>
          <cell r="M52">
            <v>0</v>
          </cell>
          <cell r="N52">
            <v>0</v>
          </cell>
          <cell r="O52">
            <v>14869.142065063474</v>
          </cell>
          <cell r="P52">
            <v>151702.59099707042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</row>
        <row r="53">
          <cell r="J53">
            <v>40593.745499999997</v>
          </cell>
          <cell r="K53">
            <v>60467.861987227072</v>
          </cell>
          <cell r="L53">
            <v>11640.373842510347</v>
          </cell>
          <cell r="M53">
            <v>0</v>
          </cell>
          <cell r="N53">
            <v>0</v>
          </cell>
          <cell r="O53">
            <v>15240.870616690057</v>
          </cell>
          <cell r="P53">
            <v>137703.07952416205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J54">
            <v>41607.740999999987</v>
          </cell>
          <cell r="K54">
            <v>82194.230001301956</v>
          </cell>
          <cell r="L54">
            <v>15822.811216883074</v>
          </cell>
          <cell r="M54">
            <v>0</v>
          </cell>
          <cell r="N54">
            <v>0</v>
          </cell>
          <cell r="O54">
            <v>15240.870616690057</v>
          </cell>
          <cell r="P54">
            <v>182618.74677982958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J55">
            <v>41607.740999999987</v>
          </cell>
          <cell r="K55">
            <v>64052.389601339499</v>
          </cell>
          <cell r="L55">
            <v>12330.413809292766</v>
          </cell>
          <cell r="M55">
            <v>0</v>
          </cell>
          <cell r="N55">
            <v>0</v>
          </cell>
          <cell r="O55">
            <v>15240.870616690057</v>
          </cell>
          <cell r="P55">
            <v>142311.29261828627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J56">
            <v>41607.740999999987</v>
          </cell>
          <cell r="K56">
            <v>60290.855599149065</v>
          </cell>
          <cell r="L56">
            <v>11606.299204148305</v>
          </cell>
          <cell r="M56">
            <v>0</v>
          </cell>
          <cell r="N56">
            <v>0</v>
          </cell>
          <cell r="O56">
            <v>15240.870616690057</v>
          </cell>
          <cell r="P56">
            <v>133953.93437746025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J57">
            <v>41607.740999999987</v>
          </cell>
          <cell r="K57">
            <v>27085.350608139957</v>
          </cell>
          <cell r="L57">
            <v>5214.0690339078456</v>
          </cell>
          <cell r="M57">
            <v>0</v>
          </cell>
          <cell r="N57">
            <v>0</v>
          </cell>
          <cell r="O57">
            <v>15240.870616690057</v>
          </cell>
          <cell r="P57">
            <v>60178.102332395662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J58">
            <v>41607.740999999987</v>
          </cell>
          <cell r="K58">
            <v>60279.276759225068</v>
          </cell>
          <cell r="L58">
            <v>11604.070218023306</v>
          </cell>
          <cell r="M58">
            <v>0</v>
          </cell>
          <cell r="N58">
            <v>0</v>
          </cell>
          <cell r="O58">
            <v>15240.870616690057</v>
          </cell>
          <cell r="P58">
            <v>133928.20856634123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J59">
            <v>41607.740999999987</v>
          </cell>
          <cell r="K59">
            <v>86971.766235543648</v>
          </cell>
          <cell r="L59">
            <v>16742.511467314613</v>
          </cell>
          <cell r="M59">
            <v>0</v>
          </cell>
          <cell r="N59">
            <v>0</v>
          </cell>
          <cell r="O59">
            <v>15240.870616690057</v>
          </cell>
          <cell r="P59">
            <v>198063.52842306378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J60">
            <v>41607.740999999987</v>
          </cell>
          <cell r="K60">
            <v>94690.612828079466</v>
          </cell>
          <cell r="L60">
            <v>18228.429060846916</v>
          </cell>
          <cell r="M60">
            <v>0</v>
          </cell>
          <cell r="N60">
            <v>0</v>
          </cell>
          <cell r="O60">
            <v>15240.870616690057</v>
          </cell>
          <cell r="P60">
            <v>215641.89963072113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</row>
        <row r="61">
          <cell r="J61">
            <v>41607.740999999987</v>
          </cell>
          <cell r="K61">
            <v>92860.942356888874</v>
          </cell>
          <cell r="L61">
            <v>17876.208102583845</v>
          </cell>
          <cell r="M61">
            <v>0</v>
          </cell>
          <cell r="N61">
            <v>0</v>
          </cell>
          <cell r="O61">
            <v>15240.870616690057</v>
          </cell>
          <cell r="P61">
            <v>211475.13373575194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</row>
        <row r="62">
          <cell r="J62">
            <v>41607.740999999987</v>
          </cell>
          <cell r="K62">
            <v>91258.217148208671</v>
          </cell>
          <cell r="L62">
            <v>17567.675272370765</v>
          </cell>
          <cell r="M62">
            <v>0</v>
          </cell>
          <cell r="N62">
            <v>0</v>
          </cell>
          <cell r="O62">
            <v>15240.870616690057</v>
          </cell>
          <cell r="P62">
            <v>207825.1973982045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</row>
        <row r="63">
          <cell r="J63">
            <v>41607.740999999987</v>
          </cell>
          <cell r="K63">
            <v>97886.443901502993</v>
          </cell>
          <cell r="L63">
            <v>18843.64294818461</v>
          </cell>
          <cell r="M63">
            <v>0</v>
          </cell>
          <cell r="N63">
            <v>0</v>
          </cell>
          <cell r="O63">
            <v>15240.870616690057</v>
          </cell>
          <cell r="P63">
            <v>222919.86587245588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J64">
            <v>41607.740999999987</v>
          </cell>
          <cell r="K64">
            <v>77338.598945172838</v>
          </cell>
          <cell r="L64">
            <v>14888.077312340767</v>
          </cell>
          <cell r="M64">
            <v>0</v>
          </cell>
          <cell r="N64">
            <v>0</v>
          </cell>
          <cell r="O64">
            <v>15240.870616690057</v>
          </cell>
          <cell r="P64">
            <v>176125.61470686822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J65">
            <v>41607.740999999987</v>
          </cell>
          <cell r="K65">
            <v>44797.348842923755</v>
          </cell>
          <cell r="L65">
            <v>8623.7196181193049</v>
          </cell>
          <cell r="M65">
            <v>7387648.1877437988</v>
          </cell>
          <cell r="N65">
            <v>0</v>
          </cell>
          <cell r="O65">
            <v>15621.892382107309</v>
          </cell>
          <cell r="P65">
            <v>102018.4062009106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J66">
            <v>42648.123</v>
          </cell>
          <cell r="K66">
            <v>54572.940474141142</v>
          </cell>
          <cell r="L66">
            <v>10505.571189837232</v>
          </cell>
          <cell r="M66">
            <v>0</v>
          </cell>
          <cell r="N66">
            <v>0</v>
          </cell>
          <cell r="O66">
            <v>15621.892382107309</v>
          </cell>
          <cell r="P66">
            <v>121248.89570463663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J67">
            <v>42648.123</v>
          </cell>
          <cell r="K67">
            <v>48833.458376307761</v>
          </cell>
          <cell r="L67">
            <v>9400.6914225438468</v>
          </cell>
          <cell r="M67">
            <v>0</v>
          </cell>
          <cell r="N67">
            <v>0</v>
          </cell>
          <cell r="O67">
            <v>15621.892382107309</v>
          </cell>
          <cell r="P67">
            <v>108497.0472568042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J68">
            <v>42648.123</v>
          </cell>
          <cell r="K68">
            <v>44841.700513222771</v>
          </cell>
          <cell r="L68">
            <v>8632.2575423298476</v>
          </cell>
          <cell r="M68">
            <v>0</v>
          </cell>
          <cell r="N68">
            <v>0</v>
          </cell>
          <cell r="O68">
            <v>15621.892382107309</v>
          </cell>
          <cell r="P68">
            <v>99628.252051446121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J69">
            <v>42648.123</v>
          </cell>
          <cell r="K69">
            <v>23930.491470313329</v>
          </cell>
          <cell r="L69">
            <v>4606.7424545007698</v>
          </cell>
          <cell r="M69">
            <v>0</v>
          </cell>
          <cell r="N69">
            <v>0</v>
          </cell>
          <cell r="O69">
            <v>15621.892382107309</v>
          </cell>
          <cell r="P69">
            <v>53168.21192399531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J70">
            <v>42648.123</v>
          </cell>
          <cell r="K70">
            <v>47808.952035603805</v>
          </cell>
          <cell r="L70">
            <v>9203.4686926855393</v>
          </cell>
          <cell r="M70">
            <v>0</v>
          </cell>
          <cell r="N70">
            <v>0</v>
          </cell>
          <cell r="O70">
            <v>15621.892382107309</v>
          </cell>
          <cell r="P70">
            <v>106220.82278779995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J71">
            <v>42648.123</v>
          </cell>
          <cell r="K71">
            <v>64205.618242010169</v>
          </cell>
          <cell r="L71">
            <v>12359.911109216539</v>
          </cell>
          <cell r="M71">
            <v>0</v>
          </cell>
          <cell r="N71">
            <v>0</v>
          </cell>
          <cell r="O71">
            <v>15621.892382107309</v>
          </cell>
          <cell r="P71">
            <v>146217.09441223988</v>
          </cell>
          <cell r="Q71">
            <v>0</v>
          </cell>
          <cell r="R71">
            <v>0</v>
          </cell>
          <cell r="S71">
            <v>4760680.0858925767</v>
          </cell>
          <cell r="T71">
            <v>20826145.029530343</v>
          </cell>
          <cell r="U71">
            <v>72708.957125999994</v>
          </cell>
          <cell r="V71">
            <v>476107.13425580994</v>
          </cell>
          <cell r="W71">
            <v>428802.71964961494</v>
          </cell>
          <cell r="X71">
            <v>142934.23988320498</v>
          </cell>
        </row>
        <row r="72">
          <cell r="J72">
            <v>42648.123</v>
          </cell>
          <cell r="K72">
            <v>68884.674853869743</v>
          </cell>
          <cell r="L72">
            <v>13260.653526797309</v>
          </cell>
          <cell r="M72">
            <v>0</v>
          </cell>
          <cell r="N72">
            <v>0</v>
          </cell>
          <cell r="O72">
            <v>15621.892382107309</v>
          </cell>
          <cell r="P72">
            <v>156872.82955052156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</row>
        <row r="73">
          <cell r="J73">
            <v>42648.123</v>
          </cell>
          <cell r="K73">
            <v>71284.319159131788</v>
          </cell>
          <cell r="L73">
            <v>13722.597374062847</v>
          </cell>
          <cell r="M73">
            <v>0</v>
          </cell>
          <cell r="N73">
            <v>0</v>
          </cell>
          <cell r="O73">
            <v>15621.892382107309</v>
          </cell>
          <cell r="P73">
            <v>162337.60082047124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J74">
            <v>42648.123</v>
          </cell>
          <cell r="K74">
            <v>67405.562722564704</v>
          </cell>
          <cell r="L74">
            <v>12975.916848543002</v>
          </cell>
          <cell r="M74">
            <v>0</v>
          </cell>
          <cell r="N74">
            <v>0</v>
          </cell>
          <cell r="O74">
            <v>15621.892382107309</v>
          </cell>
          <cell r="P74">
            <v>153504.4097132711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J75">
            <v>42648.123</v>
          </cell>
          <cell r="K75">
            <v>80167.033219622099</v>
          </cell>
          <cell r="L75">
            <v>15432.565429855385</v>
          </cell>
          <cell r="M75">
            <v>0</v>
          </cell>
          <cell r="N75">
            <v>0</v>
          </cell>
          <cell r="O75">
            <v>15621.892382107309</v>
          </cell>
          <cell r="P75">
            <v>182566.43243959933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J76">
            <v>42648.123</v>
          </cell>
          <cell r="K76">
            <v>50397.577203789246</v>
          </cell>
          <cell r="L76">
            <v>9701.7923261914621</v>
          </cell>
          <cell r="M76">
            <v>0</v>
          </cell>
          <cell r="N76">
            <v>0</v>
          </cell>
          <cell r="O76">
            <v>15621.892382107309</v>
          </cell>
          <cell r="P76">
            <v>114771.68986020327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J77">
            <v>42648.123</v>
          </cell>
          <cell r="K77">
            <v>43952.318228362128</v>
          </cell>
          <cell r="L77">
            <v>8461.046886876693</v>
          </cell>
          <cell r="M77">
            <v>0</v>
          </cell>
          <cell r="N77">
            <v>0</v>
          </cell>
          <cell r="O77">
            <v>16012.439691659989</v>
          </cell>
          <cell r="P77">
            <v>100093.73696565829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J78">
            <v>43714.891499999998</v>
          </cell>
          <cell r="K78">
            <v>48810.540321170898</v>
          </cell>
          <cell r="L78">
            <v>9396.2795792808447</v>
          </cell>
          <cell r="M78">
            <v>0</v>
          </cell>
          <cell r="N78">
            <v>0</v>
          </cell>
          <cell r="O78">
            <v>16012.439691659989</v>
          </cell>
          <cell r="P78">
            <v>108444.92924577305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J79">
            <v>43714.891499999998</v>
          </cell>
          <cell r="K79">
            <v>46781.043106243167</v>
          </cell>
          <cell r="L79">
            <v>9005.5909470437291</v>
          </cell>
          <cell r="M79">
            <v>0</v>
          </cell>
          <cell r="N79">
            <v>0</v>
          </cell>
          <cell r="O79">
            <v>16012.439691659989</v>
          </cell>
          <cell r="P79">
            <v>103935.88918128783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J80">
            <v>43714.891499999998</v>
          </cell>
          <cell r="K80">
            <v>43265.254260832844</v>
          </cell>
          <cell r="L80">
            <v>8328.7835461048835</v>
          </cell>
          <cell r="M80">
            <v>0</v>
          </cell>
          <cell r="N80">
            <v>0</v>
          </cell>
          <cell r="O80">
            <v>16012.439691659989</v>
          </cell>
          <cell r="P80">
            <v>96124.677298057941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</row>
        <row r="81">
          <cell r="J81">
            <v>43714.891499999998</v>
          </cell>
          <cell r="K81">
            <v>23736.601753790306</v>
          </cell>
          <cell r="L81">
            <v>4569.4176887429994</v>
          </cell>
          <cell r="M81">
            <v>0</v>
          </cell>
          <cell r="N81">
            <v>0</v>
          </cell>
          <cell r="O81">
            <v>16012.439691659989</v>
          </cell>
          <cell r="P81">
            <v>52736.849065536684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J82">
            <v>43714.891499999998</v>
          </cell>
          <cell r="K82">
            <v>47045.646212392749</v>
          </cell>
          <cell r="L82">
            <v>9056.5284033096905</v>
          </cell>
          <cell r="M82">
            <v>0</v>
          </cell>
          <cell r="N82">
            <v>0</v>
          </cell>
          <cell r="O82">
            <v>16012.439691659989</v>
          </cell>
          <cell r="P82">
            <v>104523.77173566629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J83">
            <v>43714.891499999998</v>
          </cell>
          <cell r="K83">
            <v>59247.648700735554</v>
          </cell>
          <cell r="L83">
            <v>11405.47652093215</v>
          </cell>
          <cell r="M83">
            <v>0</v>
          </cell>
          <cell r="N83">
            <v>0</v>
          </cell>
          <cell r="O83">
            <v>16012.439691659989</v>
          </cell>
          <cell r="P83">
            <v>134923.45060556519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J84">
            <v>43714.891499999998</v>
          </cell>
          <cell r="K84">
            <v>63723.270434691643</v>
          </cell>
          <cell r="L84">
            <v>12267.056680189611</v>
          </cell>
          <cell r="M84">
            <v>0</v>
          </cell>
          <cell r="N84">
            <v>0</v>
          </cell>
          <cell r="O84">
            <v>16012.439691659989</v>
          </cell>
          <cell r="P84">
            <v>145115.69183695639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J85">
            <v>43714.891499999998</v>
          </cell>
          <cell r="K85">
            <v>63299.845574490195</v>
          </cell>
          <cell r="L85">
            <v>12185.54522096192</v>
          </cell>
          <cell r="M85">
            <v>0</v>
          </cell>
          <cell r="N85">
            <v>0</v>
          </cell>
          <cell r="O85">
            <v>16012.439691659989</v>
          </cell>
          <cell r="P85">
            <v>144151.43512021939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J86">
            <v>43714.891499999998</v>
          </cell>
          <cell r="K86">
            <v>57935.495784417501</v>
          </cell>
          <cell r="L86">
            <v>11152.880348642997</v>
          </cell>
          <cell r="M86">
            <v>0</v>
          </cell>
          <cell r="N86">
            <v>0</v>
          </cell>
          <cell r="O86">
            <v>16012.439691659989</v>
          </cell>
          <cell r="P86">
            <v>131935.31178361748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J87">
            <v>43714.891499999998</v>
          </cell>
          <cell r="K87">
            <v>72217.640275157333</v>
          </cell>
          <cell r="L87">
            <v>13902.26648007392</v>
          </cell>
          <cell r="M87">
            <v>0</v>
          </cell>
          <cell r="N87">
            <v>0</v>
          </cell>
          <cell r="O87">
            <v>16012.439691659989</v>
          </cell>
          <cell r="P87">
            <v>164459.74539399229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J88">
            <v>43714.891499999998</v>
          </cell>
          <cell r="K88">
            <v>46562.578037813197</v>
          </cell>
          <cell r="L88">
            <v>8963.5352998870367</v>
          </cell>
          <cell r="M88">
            <v>0</v>
          </cell>
          <cell r="N88">
            <v>0</v>
          </cell>
          <cell r="O88">
            <v>16012.439691659989</v>
          </cell>
          <cell r="P88">
            <v>106036.00034299197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J89">
            <v>43714.891499999998</v>
          </cell>
          <cell r="K89">
            <v>44855.066382243036</v>
          </cell>
          <cell r="L89">
            <v>8634.8305407295356</v>
          </cell>
          <cell r="M89">
            <v>0</v>
          </cell>
          <cell r="N89">
            <v>0</v>
          </cell>
          <cell r="O89">
            <v>16412.75068395149</v>
          </cell>
          <cell r="P89">
            <v>102147.51920372463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J90">
            <v>44808.046499999997</v>
          </cell>
          <cell r="K90">
            <v>50985.703028360149</v>
          </cell>
          <cell r="L90">
            <v>9815.0095665477693</v>
          </cell>
          <cell r="M90">
            <v>0</v>
          </cell>
          <cell r="N90">
            <v>0</v>
          </cell>
          <cell r="O90">
            <v>16412.75068395149</v>
          </cell>
          <cell r="P90">
            <v>113276.05779868015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J91">
            <v>44808.046499999997</v>
          </cell>
          <cell r="K91">
            <v>47633.127393801944</v>
          </cell>
          <cell r="L91">
            <v>9169.6215465481146</v>
          </cell>
          <cell r="M91">
            <v>0</v>
          </cell>
          <cell r="N91">
            <v>0</v>
          </cell>
          <cell r="O91">
            <v>16412.75068395149</v>
          </cell>
          <cell r="P91">
            <v>105827.56677476662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J92">
            <v>44808.046499999997</v>
          </cell>
          <cell r="K92">
            <v>43767.58588673982</v>
          </cell>
          <cell r="L92">
            <v>8425.4849627964231</v>
          </cell>
          <cell r="M92">
            <v>0</v>
          </cell>
          <cell r="N92">
            <v>0</v>
          </cell>
          <cell r="O92">
            <v>16412.75068395149</v>
          </cell>
          <cell r="P92">
            <v>97239.408189729453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</row>
        <row r="93">
          <cell r="J93">
            <v>44808.046499999997</v>
          </cell>
          <cell r="K93">
            <v>24248.317070913588</v>
          </cell>
          <cell r="L93">
            <v>4667.9255141645772</v>
          </cell>
          <cell r="M93">
            <v>0</v>
          </cell>
          <cell r="N93">
            <v>0</v>
          </cell>
          <cell r="O93">
            <v>16412.75068395149</v>
          </cell>
          <cell r="P93">
            <v>53873.019354419484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J94">
            <v>44808.046499999997</v>
          </cell>
          <cell r="K94">
            <v>46666.504138503486</v>
          </cell>
          <cell r="L94">
            <v>8983.5416077714617</v>
          </cell>
          <cell r="M94">
            <v>0</v>
          </cell>
          <cell r="N94">
            <v>0</v>
          </cell>
          <cell r="O94">
            <v>16412.75068395149</v>
          </cell>
          <cell r="P94">
            <v>103679.99862853881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J95">
            <v>44808.046499999997</v>
          </cell>
          <cell r="K95">
            <v>57597.874485106433</v>
          </cell>
          <cell r="L95">
            <v>11087.886515356731</v>
          </cell>
          <cell r="M95">
            <v>0</v>
          </cell>
          <cell r="N95">
            <v>0</v>
          </cell>
          <cell r="O95">
            <v>16412.75068395149</v>
          </cell>
          <cell r="P95">
            <v>131171.01393194354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J96">
            <v>44808.046499999997</v>
          </cell>
          <cell r="K96">
            <v>65047.455112765572</v>
          </cell>
          <cell r="L96">
            <v>12521.969028381462</v>
          </cell>
          <cell r="M96">
            <v>0</v>
          </cell>
          <cell r="N96">
            <v>0</v>
          </cell>
          <cell r="O96">
            <v>16412.75068395149</v>
          </cell>
          <cell r="P96">
            <v>148136.38032841514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J97">
            <v>44808.046499999997</v>
          </cell>
          <cell r="K97">
            <v>60988.426276421233</v>
          </cell>
          <cell r="L97">
            <v>11740.5851404815</v>
          </cell>
          <cell r="M97">
            <v>0</v>
          </cell>
          <cell r="N97">
            <v>0</v>
          </cell>
          <cell r="O97">
            <v>16412.75068395149</v>
          </cell>
          <cell r="P97">
            <v>138892.51616151855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J98">
            <v>44808.046499999997</v>
          </cell>
          <cell r="K98">
            <v>58956.621318182006</v>
          </cell>
          <cell r="L98">
            <v>11349.452255810191</v>
          </cell>
          <cell r="M98">
            <v>0</v>
          </cell>
          <cell r="N98">
            <v>0</v>
          </cell>
          <cell r="O98">
            <v>16412.75068395149</v>
          </cell>
          <cell r="P98">
            <v>134265.36769698441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J99">
            <v>44808.046499999997</v>
          </cell>
          <cell r="K99">
            <v>74660.41054787561</v>
          </cell>
          <cell r="L99">
            <v>14372.512297460655</v>
          </cell>
          <cell r="M99">
            <v>0</v>
          </cell>
          <cell r="N99">
            <v>0</v>
          </cell>
          <cell r="O99">
            <v>16412.75068395149</v>
          </cell>
          <cell r="P99">
            <v>170028.52691504004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J100">
            <v>44808.046499999997</v>
          </cell>
          <cell r="K100">
            <v>46383.789338870549</v>
          </cell>
          <cell r="L100">
            <v>8929.1175575341149</v>
          </cell>
          <cell r="M100">
            <v>0</v>
          </cell>
          <cell r="N100">
            <v>0</v>
          </cell>
          <cell r="O100">
            <v>16412.75068395149</v>
          </cell>
          <cell r="P100">
            <v>105632.5208521118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J101">
            <v>44808.046499999997</v>
          </cell>
          <cell r="K101">
            <v>45539.819324549564</v>
          </cell>
          <cell r="L101">
            <v>8766.6489972823838</v>
          </cell>
          <cell r="M101">
            <v>0</v>
          </cell>
          <cell r="N101">
            <v>0</v>
          </cell>
          <cell r="O101">
            <v>16823.069451050276</v>
          </cell>
          <cell r="P101">
            <v>103710.49849458077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2">
          <cell r="J102">
            <v>45927.587999999996</v>
          </cell>
          <cell r="K102">
            <v>50171.023657143698</v>
          </cell>
          <cell r="L102">
            <v>9658.1796054563092</v>
          </cell>
          <cell r="M102">
            <v>0</v>
          </cell>
          <cell r="N102">
            <v>0</v>
          </cell>
          <cell r="O102">
            <v>16823.069451050276</v>
          </cell>
          <cell r="P102">
            <v>111472.24637119303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J103">
            <v>45927.587999999996</v>
          </cell>
          <cell r="K103">
            <v>48380.371335985204</v>
          </cell>
          <cell r="L103">
            <v>9313.469841372922</v>
          </cell>
          <cell r="M103">
            <v>0</v>
          </cell>
          <cell r="N103">
            <v>0</v>
          </cell>
          <cell r="O103">
            <v>16823.069451050276</v>
          </cell>
          <cell r="P103">
            <v>107493.69416796514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J104">
            <v>45927.587999999996</v>
          </cell>
          <cell r="K104">
            <v>45351.583063000369</v>
          </cell>
          <cell r="L104">
            <v>8730.412550628922</v>
          </cell>
          <cell r="M104">
            <v>0</v>
          </cell>
          <cell r="N104">
            <v>0</v>
          </cell>
          <cell r="O104">
            <v>16823.069451050276</v>
          </cell>
          <cell r="P104">
            <v>100764.19558568392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J105">
            <v>45927.587999999996</v>
          </cell>
          <cell r="K105">
            <v>24636.89902228865</v>
          </cell>
          <cell r="L105">
            <v>4742.729534578154</v>
          </cell>
          <cell r="M105">
            <v>0</v>
          </cell>
          <cell r="N105">
            <v>0</v>
          </cell>
          <cell r="O105">
            <v>16823.069451050276</v>
          </cell>
          <cell r="P105">
            <v>54739.374990681965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J106">
            <v>45927.587999999996</v>
          </cell>
          <cell r="K106">
            <v>49106.481099969584</v>
          </cell>
          <cell r="L106">
            <v>9453.2496984027694</v>
          </cell>
          <cell r="M106">
            <v>0</v>
          </cell>
          <cell r="N106">
            <v>0</v>
          </cell>
          <cell r="O106">
            <v>16823.069451050276</v>
          </cell>
          <cell r="P106">
            <v>109106.99763684643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J107">
            <v>45927.587999999996</v>
          </cell>
          <cell r="K107">
            <v>60481.634439480164</v>
          </cell>
          <cell r="L107">
            <v>11643.025110269538</v>
          </cell>
          <cell r="M107">
            <v>0</v>
          </cell>
          <cell r="N107">
            <v>0</v>
          </cell>
          <cell r="O107">
            <v>16823.069451050276</v>
          </cell>
          <cell r="P107">
            <v>137740.58775365274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J108">
            <v>45927.587999999996</v>
          </cell>
          <cell r="K108">
            <v>67249.841985414634</v>
          </cell>
          <cell r="L108">
            <v>12945.939807253844</v>
          </cell>
          <cell r="M108">
            <v>0</v>
          </cell>
          <cell r="N108">
            <v>0</v>
          </cell>
          <cell r="O108">
            <v>16823.069451050276</v>
          </cell>
          <cell r="P108">
            <v>153154.47155582692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J109">
            <v>45927.587999999996</v>
          </cell>
          <cell r="K109">
            <v>61414.151319402117</v>
          </cell>
          <cell r="L109">
            <v>11822.539396702154</v>
          </cell>
          <cell r="M109">
            <v>0</v>
          </cell>
          <cell r="N109">
            <v>0</v>
          </cell>
          <cell r="O109">
            <v>16823.069451050276</v>
          </cell>
          <cell r="P109">
            <v>139864.29727838756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J110">
            <v>45927.587999999996</v>
          </cell>
          <cell r="K110">
            <v>62997.523484579244</v>
          </cell>
          <cell r="L110">
            <v>12127.346666692616</v>
          </cell>
          <cell r="M110">
            <v>0</v>
          </cell>
          <cell r="N110">
            <v>0</v>
          </cell>
          <cell r="O110">
            <v>16823.069451050276</v>
          </cell>
          <cell r="P110">
            <v>143470.26154647465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  <row r="111">
          <cell r="J111">
            <v>45927.587999999996</v>
          </cell>
          <cell r="K111">
            <v>80151.997418086001</v>
          </cell>
          <cell r="L111">
            <v>15429.670960873846</v>
          </cell>
          <cell r="M111">
            <v>0</v>
          </cell>
          <cell r="N111">
            <v>0</v>
          </cell>
          <cell r="O111">
            <v>16823.069451050276</v>
          </cell>
          <cell r="P111">
            <v>182537.77921698827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</row>
        <row r="112">
          <cell r="J112">
            <v>45927.587999999996</v>
          </cell>
          <cell r="K112">
            <v>47577.323934989006</v>
          </cell>
          <cell r="L112">
            <v>9158.8790942612304</v>
          </cell>
          <cell r="M112">
            <v>0</v>
          </cell>
          <cell r="N112">
            <v>0</v>
          </cell>
          <cell r="O112">
            <v>16823.069451050276</v>
          </cell>
          <cell r="P112">
            <v>108352.37214213819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J113">
            <v>45927.587999999996</v>
          </cell>
          <cell r="K113">
            <v>46510.815071409968</v>
          </cell>
          <cell r="L113">
            <v>8953.5706631307694</v>
          </cell>
          <cell r="M113">
            <v>0</v>
          </cell>
          <cell r="N113">
            <v>0</v>
          </cell>
          <cell r="O113">
            <v>17243.646187326533</v>
          </cell>
          <cell r="P113">
            <v>105923.50990858114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</row>
        <row r="114">
          <cell r="J114">
            <v>47077.285499999998</v>
          </cell>
          <cell r="K114">
            <v>49752.388749039346</v>
          </cell>
          <cell r="L114">
            <v>9577.590236596383</v>
          </cell>
          <cell r="M114">
            <v>0</v>
          </cell>
          <cell r="N114">
            <v>0</v>
          </cell>
          <cell r="O114">
            <v>17243.646187326533</v>
          </cell>
          <cell r="P114">
            <v>110538.75655112804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</row>
        <row r="115">
          <cell r="J115">
            <v>47077.285499999998</v>
          </cell>
          <cell r="K115">
            <v>49488.596363414836</v>
          </cell>
          <cell r="L115">
            <v>9526.8088481933064</v>
          </cell>
          <cell r="M115">
            <v>0</v>
          </cell>
          <cell r="N115">
            <v>0</v>
          </cell>
          <cell r="O115">
            <v>17243.646187326533</v>
          </cell>
          <cell r="P115">
            <v>109952.66846515343</v>
          </cell>
          <cell r="Q115">
            <v>0</v>
          </cell>
          <cell r="R115">
            <v>390210.29324999999</v>
          </cell>
          <cell r="S115">
            <v>0</v>
          </cell>
          <cell r="T115">
            <v>0</v>
          </cell>
          <cell r="U115">
            <v>56654.150435999996</v>
          </cell>
          <cell r="V115">
            <v>525552.5896871849</v>
          </cell>
          <cell r="W115">
            <v>218505.85798499998</v>
          </cell>
          <cell r="X115">
            <v>24278.428664999996</v>
          </cell>
        </row>
        <row r="116">
          <cell r="J116">
            <v>47077.285499999998</v>
          </cell>
          <cell r="K116">
            <v>46218.683353468383</v>
          </cell>
          <cell r="L116">
            <v>8897.333807777537</v>
          </cell>
          <cell r="M116">
            <v>0</v>
          </cell>
          <cell r="N116">
            <v>0</v>
          </cell>
          <cell r="O116">
            <v>17243.646187326533</v>
          </cell>
          <cell r="P116">
            <v>102687.6480864723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J117">
            <v>47077.285499999998</v>
          </cell>
          <cell r="K117">
            <v>24959.451830703791</v>
          </cell>
          <cell r="L117">
            <v>4804.8226060133065</v>
          </cell>
          <cell r="M117">
            <v>0</v>
          </cell>
          <cell r="N117">
            <v>0</v>
          </cell>
          <cell r="O117">
            <v>17243.646187326533</v>
          </cell>
          <cell r="P117">
            <v>55454.357849642867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J118">
            <v>47077.285499999998</v>
          </cell>
          <cell r="K118">
            <v>47288.267956647884</v>
          </cell>
          <cell r="L118">
            <v>9103.2343345703048</v>
          </cell>
          <cell r="M118">
            <v>0</v>
          </cell>
          <cell r="N118">
            <v>0</v>
          </cell>
          <cell r="O118">
            <v>17243.646187326533</v>
          </cell>
          <cell r="P118">
            <v>105064.02749325961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J119">
            <v>47077.285499999998</v>
          </cell>
          <cell r="K119">
            <v>58070.394737555216</v>
          </cell>
          <cell r="L119">
            <v>11178.849089621768</v>
          </cell>
          <cell r="M119">
            <v>0</v>
          </cell>
          <cell r="N119">
            <v>0</v>
          </cell>
          <cell r="O119">
            <v>17243.646187326533</v>
          </cell>
          <cell r="P119">
            <v>132238.48731407177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J120">
            <v>47077.285499999998</v>
          </cell>
          <cell r="K120">
            <v>66930.279626284435</v>
          </cell>
          <cell r="L120">
            <v>12884.422412657423</v>
          </cell>
          <cell r="M120">
            <v>0</v>
          </cell>
          <cell r="N120">
            <v>0</v>
          </cell>
          <cell r="O120">
            <v>17243.646187326533</v>
          </cell>
          <cell r="P120">
            <v>152414.30634814914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J121">
            <v>47077.285499999998</v>
          </cell>
          <cell r="K121">
            <v>61518.141868592909</v>
          </cell>
          <cell r="L121">
            <v>11842.558111253767</v>
          </cell>
          <cell r="M121">
            <v>0</v>
          </cell>
          <cell r="N121">
            <v>0</v>
          </cell>
          <cell r="O121">
            <v>17243.646187326533</v>
          </cell>
          <cell r="P121">
            <v>140089.73177883515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J122">
            <v>47077.285499999998</v>
          </cell>
          <cell r="K122">
            <v>58843.140347876863</v>
          </cell>
          <cell r="L122">
            <v>11327.606586475267</v>
          </cell>
          <cell r="M122">
            <v>0</v>
          </cell>
          <cell r="N122">
            <v>0</v>
          </cell>
          <cell r="O122">
            <v>17243.646187326533</v>
          </cell>
          <cell r="P122">
            <v>133998.19139477154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</row>
        <row r="123">
          <cell r="J123">
            <v>47077.285499999998</v>
          </cell>
          <cell r="K123">
            <v>71216.857519995974</v>
          </cell>
          <cell r="L123">
            <v>13709.610662216883</v>
          </cell>
          <cell r="M123">
            <v>0</v>
          </cell>
          <cell r="N123">
            <v>0</v>
          </cell>
          <cell r="O123">
            <v>17243.646187326533</v>
          </cell>
          <cell r="P123">
            <v>162175.74466762663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J124">
            <v>47077.285499999998</v>
          </cell>
          <cell r="K124">
            <v>47911.308163281836</v>
          </cell>
          <cell r="L124">
            <v>9223.1727727056914</v>
          </cell>
          <cell r="M124">
            <v>0</v>
          </cell>
          <cell r="N124">
            <v>0</v>
          </cell>
          <cell r="O124">
            <v>17243.646187326533</v>
          </cell>
          <cell r="P124">
            <v>109104.11312656876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J125">
            <v>47077.285499999998</v>
          </cell>
          <cell r="K125">
            <v>47194.739366622525</v>
          </cell>
          <cell r="L125">
            <v>9085.2296008641915</v>
          </cell>
          <cell r="M125">
            <v>0</v>
          </cell>
          <cell r="N125">
            <v>0</v>
          </cell>
          <cell r="O125">
            <v>17674.737342009696</v>
          </cell>
          <cell r="P125">
            <v>107472.33545130162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J126">
            <v>48253.369500000001</v>
          </cell>
          <cell r="K126">
            <v>51813.407350056696</v>
          </cell>
          <cell r="L126">
            <v>9974.3468974698462</v>
          </cell>
          <cell r="M126">
            <v>0</v>
          </cell>
          <cell r="N126">
            <v>0</v>
          </cell>
          <cell r="O126">
            <v>17674.737342009696</v>
          </cell>
          <cell r="P126">
            <v>115114.23077697937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J127">
            <v>48253.369500000001</v>
          </cell>
          <cell r="K127">
            <v>50573.804664696334</v>
          </cell>
          <cell r="L127">
            <v>9735.7170170744994</v>
          </cell>
          <cell r="M127">
            <v>0</v>
          </cell>
          <cell r="N127">
            <v>0</v>
          </cell>
          <cell r="O127">
            <v>17674.737342009696</v>
          </cell>
          <cell r="P127">
            <v>112360.19631191771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J128">
            <v>48253.369500000001</v>
          </cell>
          <cell r="K128">
            <v>47441.400926764356</v>
          </cell>
          <cell r="L128">
            <v>9132.7132174212693</v>
          </cell>
          <cell r="M128">
            <v>0</v>
          </cell>
          <cell r="N128">
            <v>0</v>
          </cell>
          <cell r="O128">
            <v>17674.737342009696</v>
          </cell>
          <cell r="P128">
            <v>105400.9117325649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J129">
            <v>48253.369500000001</v>
          </cell>
          <cell r="K129">
            <v>25425.469202532389</v>
          </cell>
          <cell r="L129">
            <v>4894.5333423766151</v>
          </cell>
          <cell r="M129">
            <v>0</v>
          </cell>
          <cell r="N129">
            <v>0</v>
          </cell>
          <cell r="O129">
            <v>17674.737342009696</v>
          </cell>
          <cell r="P129">
            <v>56487.953197505602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J130">
            <v>48253.369500000001</v>
          </cell>
          <cell r="K130">
            <v>48249.788238846049</v>
          </cell>
          <cell r="L130">
            <v>9288.3319248291918</v>
          </cell>
          <cell r="M130">
            <v>0</v>
          </cell>
          <cell r="N130">
            <v>0</v>
          </cell>
          <cell r="O130">
            <v>17674.737342009696</v>
          </cell>
          <cell r="P130">
            <v>107196.91180975443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J131">
            <v>48253.369500000001</v>
          </cell>
          <cell r="K131">
            <v>60928.411020920277</v>
          </cell>
          <cell r="L131">
            <v>11729.031895711039</v>
          </cell>
          <cell r="M131">
            <v>0</v>
          </cell>
          <cell r="N131">
            <v>0</v>
          </cell>
          <cell r="O131">
            <v>17674.737342009696</v>
          </cell>
          <cell r="P131">
            <v>138752.22081680869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</row>
        <row r="132">
          <cell r="J132">
            <v>48253.369500000001</v>
          </cell>
          <cell r="K132">
            <v>66806.667460407843</v>
          </cell>
          <cell r="L132">
            <v>12860.626436166807</v>
          </cell>
          <cell r="M132">
            <v>0</v>
          </cell>
          <cell r="N132">
            <v>0</v>
          </cell>
          <cell r="O132">
            <v>17674.737342009696</v>
          </cell>
          <cell r="P132">
            <v>152138.76942103138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</row>
        <row r="133">
          <cell r="J133">
            <v>48253.369500000001</v>
          </cell>
          <cell r="K133">
            <v>63338.516819915414</v>
          </cell>
          <cell r="L133">
            <v>12192.989634223963</v>
          </cell>
          <cell r="M133">
            <v>0</v>
          </cell>
          <cell r="N133">
            <v>0</v>
          </cell>
          <cell r="O133">
            <v>17674.737342009696</v>
          </cell>
          <cell r="P133">
            <v>144240.75279082032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</row>
        <row r="134">
          <cell r="J134">
            <v>48253.369500000001</v>
          </cell>
          <cell r="K134">
            <v>60750.199903504115</v>
          </cell>
          <cell r="L134">
            <v>11694.725340766961</v>
          </cell>
          <cell r="M134">
            <v>0</v>
          </cell>
          <cell r="N134">
            <v>0</v>
          </cell>
          <cell r="O134">
            <v>17674.737342009696</v>
          </cell>
          <cell r="P134">
            <v>138346.38078419652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J135">
            <v>48253.369500000001</v>
          </cell>
          <cell r="K135">
            <v>75407.093347137983</v>
          </cell>
          <cell r="L135">
            <v>14516.252569392578</v>
          </cell>
          <cell r="M135">
            <v>0</v>
          </cell>
          <cell r="N135">
            <v>0</v>
          </cell>
          <cell r="O135">
            <v>17674.737342009696</v>
          </cell>
          <cell r="P135">
            <v>171724.51229137208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J136">
            <v>48253.369500000001</v>
          </cell>
          <cell r="K136">
            <v>49159.800345603799</v>
          </cell>
          <cell r="L136">
            <v>9463.5139269001156</v>
          </cell>
          <cell r="M136">
            <v>0</v>
          </cell>
          <cell r="N136">
            <v>0</v>
          </cell>
          <cell r="O136">
            <v>17674.737342009696</v>
          </cell>
          <cell r="P136">
            <v>111951.57330660385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J137">
            <v>48253.369500000001</v>
          </cell>
          <cell r="K137">
            <v>48751.714570658056</v>
          </cell>
          <cell r="L137">
            <v>9384.9553203268842</v>
          </cell>
          <cell r="M137">
            <v>0</v>
          </cell>
          <cell r="N137">
            <v>0</v>
          </cell>
          <cell r="O137">
            <v>18116.605775559936</v>
          </cell>
          <cell r="P137">
            <v>111022.23990353795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J138">
            <v>49459.609499999999</v>
          </cell>
          <cell r="K138">
            <v>52280.748945329164</v>
          </cell>
          <cell r="L138">
            <v>10064.312553643962</v>
          </cell>
          <cell r="M138">
            <v>0</v>
          </cell>
          <cell r="N138">
            <v>0</v>
          </cell>
          <cell r="O138">
            <v>18116.605775559936</v>
          </cell>
          <cell r="P138">
            <v>116155.25254637508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J139">
            <v>49459.609499999999</v>
          </cell>
          <cell r="K139">
            <v>51553.371152562395</v>
          </cell>
          <cell r="L139">
            <v>9924.2885945641156</v>
          </cell>
          <cell r="M139">
            <v>0</v>
          </cell>
          <cell r="N139">
            <v>0</v>
          </cell>
          <cell r="O139">
            <v>18116.605775559936</v>
          </cell>
          <cell r="P139">
            <v>114539.19399863314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J140">
            <v>49459.609499999999</v>
          </cell>
          <cell r="K140">
            <v>48314.102281695625</v>
          </cell>
          <cell r="L140">
            <v>9300.7127082319621</v>
          </cell>
          <cell r="M140">
            <v>0</v>
          </cell>
          <cell r="N140">
            <v>0</v>
          </cell>
          <cell r="O140">
            <v>18116.605775559936</v>
          </cell>
          <cell r="P140">
            <v>107342.31749339028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J141">
            <v>49459.609499999999</v>
          </cell>
          <cell r="K141">
            <v>25701.687128914607</v>
          </cell>
          <cell r="L141">
            <v>4947.7067111616925</v>
          </cell>
          <cell r="M141">
            <v>0</v>
          </cell>
          <cell r="N141">
            <v>0</v>
          </cell>
          <cell r="O141">
            <v>18116.605775559936</v>
          </cell>
          <cell r="P141">
            <v>57102.96848365468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</row>
        <row r="142">
          <cell r="J142">
            <v>49459.609499999999</v>
          </cell>
          <cell r="K142">
            <v>49849.416931309999</v>
          </cell>
          <cell r="L142">
            <v>9596.2686597747688</v>
          </cell>
          <cell r="M142">
            <v>0</v>
          </cell>
          <cell r="N142">
            <v>0</v>
          </cell>
          <cell r="O142">
            <v>18116.605775559936</v>
          </cell>
          <cell r="P142">
            <v>110753.41745774991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</row>
        <row r="143">
          <cell r="J143">
            <v>49459.609499999999</v>
          </cell>
          <cell r="K143">
            <v>58468.347428087589</v>
          </cell>
          <cell r="L143">
            <v>11255.457025427539</v>
          </cell>
          <cell r="M143">
            <v>0</v>
          </cell>
          <cell r="N143">
            <v>0</v>
          </cell>
          <cell r="O143">
            <v>18116.605775559936</v>
          </cell>
          <cell r="P143">
            <v>133151.25083183011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</row>
        <row r="144">
          <cell r="J144">
            <v>49459.609499999999</v>
          </cell>
          <cell r="K144">
            <v>63177.075967680445</v>
          </cell>
          <cell r="L144">
            <v>12161.911441416923</v>
          </cell>
          <cell r="M144">
            <v>0</v>
          </cell>
          <cell r="N144">
            <v>0</v>
          </cell>
          <cell r="O144">
            <v>18116.605775559936</v>
          </cell>
          <cell r="P144">
            <v>143874.54167984772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J145">
            <v>49459.609499999999</v>
          </cell>
          <cell r="K145">
            <v>60957.818167356534</v>
          </cell>
          <cell r="L145">
            <v>11734.692922360729</v>
          </cell>
          <cell r="M145">
            <v>0</v>
          </cell>
          <cell r="N145">
            <v>0</v>
          </cell>
          <cell r="O145">
            <v>18116.605775559936</v>
          </cell>
          <cell r="P145">
            <v>138820.57718401746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J146">
            <v>49459.609499999999</v>
          </cell>
          <cell r="K146">
            <v>58624.078576462111</v>
          </cell>
          <cell r="L146">
            <v>11285.436070930848</v>
          </cell>
          <cell r="M146">
            <v>0</v>
          </cell>
          <cell r="N146">
            <v>0</v>
          </cell>
          <cell r="O146">
            <v>18116.605775559936</v>
          </cell>
          <cell r="P146">
            <v>133505.90079393223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J147">
            <v>49459.609499999999</v>
          </cell>
          <cell r="K147">
            <v>70147.243375741717</v>
          </cell>
          <cell r="L147">
            <v>13503.704448615577</v>
          </cell>
          <cell r="M147">
            <v>0</v>
          </cell>
          <cell r="N147">
            <v>0</v>
          </cell>
          <cell r="O147">
            <v>18116.605775559936</v>
          </cell>
          <cell r="P147">
            <v>159747.85689594995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J148">
            <v>49459.609499999999</v>
          </cell>
          <cell r="K148">
            <v>49839.405280196188</v>
          </cell>
          <cell r="L148">
            <v>9594.3413655408476</v>
          </cell>
          <cell r="M148">
            <v>0</v>
          </cell>
          <cell r="N148">
            <v>0</v>
          </cell>
          <cell r="O148">
            <v>18116.605775559936</v>
          </cell>
          <cell r="P148">
            <v>113500.37149476007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J149">
            <v>49459.609499999999</v>
          </cell>
          <cell r="K149">
            <v>49488.455405196204</v>
          </cell>
          <cell r="L149">
            <v>9526.7817130126168</v>
          </cell>
          <cell r="M149">
            <v>0</v>
          </cell>
          <cell r="N149">
            <v>0</v>
          </cell>
          <cell r="O149">
            <v>18569.520919948929</v>
          </cell>
          <cell r="P149">
            <v>112701.14564195149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J150">
            <v>50696.005499999999</v>
          </cell>
          <cell r="K150">
            <v>51928.544256339424</v>
          </cell>
          <cell r="L150">
            <v>9996.5113429811536</v>
          </cell>
          <cell r="M150">
            <v>0</v>
          </cell>
          <cell r="N150">
            <v>0</v>
          </cell>
          <cell r="O150">
            <v>18569.520919948929</v>
          </cell>
          <cell r="P150">
            <v>115373.88620807744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J151">
            <v>50696.005499999999</v>
          </cell>
          <cell r="K151">
            <v>53602.713667990669</v>
          </cell>
          <cell r="L151">
            <v>10318.797549022845</v>
          </cell>
          <cell r="M151">
            <v>0</v>
          </cell>
          <cell r="N151">
            <v>0</v>
          </cell>
          <cell r="O151">
            <v>18569.520919948929</v>
          </cell>
          <cell r="P151">
            <v>119093.52506872805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</row>
        <row r="152">
          <cell r="J152">
            <v>50696.005499999999</v>
          </cell>
          <cell r="K152">
            <v>49915.696647938021</v>
          </cell>
          <cell r="L152">
            <v>9609.0278454706149</v>
          </cell>
          <cell r="M152">
            <v>0</v>
          </cell>
          <cell r="N152">
            <v>0</v>
          </cell>
          <cell r="O152">
            <v>18569.520919948929</v>
          </cell>
          <cell r="P152">
            <v>110901.7783481011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</row>
        <row r="153">
          <cell r="J153">
            <v>50696.005499999999</v>
          </cell>
          <cell r="K153">
            <v>26456.601356093535</v>
          </cell>
          <cell r="L153">
            <v>5093.0315752233455</v>
          </cell>
          <cell r="M153">
            <v>0</v>
          </cell>
          <cell r="N153">
            <v>0</v>
          </cell>
          <cell r="O153">
            <v>18569.520919948929</v>
          </cell>
          <cell r="P153">
            <v>58780.791143355935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</row>
        <row r="154">
          <cell r="J154">
            <v>50696.005499999999</v>
          </cell>
          <cell r="K154">
            <v>51234.909431182939</v>
          </cell>
          <cell r="L154">
            <v>9862.9830783848065</v>
          </cell>
          <cell r="M154">
            <v>0</v>
          </cell>
          <cell r="N154">
            <v>0</v>
          </cell>
          <cell r="O154">
            <v>18569.520919948929</v>
          </cell>
          <cell r="P154">
            <v>113832.78108884826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J155">
            <v>50696.005499999999</v>
          </cell>
          <cell r="K155">
            <v>60497.519361969033</v>
          </cell>
          <cell r="L155">
            <v>11646.083039393425</v>
          </cell>
          <cell r="M155">
            <v>0</v>
          </cell>
          <cell r="N155">
            <v>0</v>
          </cell>
          <cell r="O155">
            <v>18569.520919948929</v>
          </cell>
          <cell r="P155">
            <v>137769.97510421069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J156">
            <v>50696.005499999999</v>
          </cell>
          <cell r="K156">
            <v>65758.430654671029</v>
          </cell>
          <cell r="L156">
            <v>12658.835469970039</v>
          </cell>
          <cell r="M156">
            <v>0</v>
          </cell>
          <cell r="N156">
            <v>0</v>
          </cell>
          <cell r="O156">
            <v>18569.520919948929</v>
          </cell>
          <cell r="P156">
            <v>149750.5591920377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J157">
            <v>50696.005499999999</v>
          </cell>
          <cell r="K157">
            <v>61116.559901904351</v>
          </cell>
          <cell r="L157">
            <v>11765.251521157154</v>
          </cell>
          <cell r="M157">
            <v>0</v>
          </cell>
          <cell r="N157">
            <v>0</v>
          </cell>
          <cell r="O157">
            <v>18569.520919948929</v>
          </cell>
          <cell r="P157">
            <v>139179.70562993863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J158">
            <v>50696.005499999999</v>
          </cell>
          <cell r="K158">
            <v>60556.798898688074</v>
          </cell>
          <cell r="L158">
            <v>11657.494654521577</v>
          </cell>
          <cell r="M158">
            <v>0</v>
          </cell>
          <cell r="N158">
            <v>8563279.557599999</v>
          </cell>
          <cell r="O158">
            <v>18569.520919948929</v>
          </cell>
          <cell r="P158">
            <v>137904.97138809311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J159">
            <v>50696.005499999999</v>
          </cell>
          <cell r="K159">
            <v>77555.50991693321</v>
          </cell>
          <cell r="L159">
            <v>14929.833787910655</v>
          </cell>
          <cell r="M159">
            <v>0</v>
          </cell>
          <cell r="N159">
            <v>0</v>
          </cell>
          <cell r="O159">
            <v>18569.520919948929</v>
          </cell>
          <cell r="P159">
            <v>176615.84777585315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J160">
            <v>50696.005499999999</v>
          </cell>
          <cell r="K160">
            <v>50875.663978649616</v>
          </cell>
          <cell r="L160">
            <v>9793.8264845963076</v>
          </cell>
          <cell r="M160">
            <v>0</v>
          </cell>
          <cell r="N160">
            <v>0</v>
          </cell>
          <cell r="O160">
            <v>18569.520919948929</v>
          </cell>
          <cell r="P160">
            <v>115858.28697886989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J161">
            <v>50696.005499999999</v>
          </cell>
          <cell r="K161">
            <v>50917.128399764166</v>
          </cell>
          <cell r="L161">
            <v>9801.8085985172293</v>
          </cell>
          <cell r="M161">
            <v>0</v>
          </cell>
          <cell r="N161">
            <v>0</v>
          </cell>
          <cell r="O161">
            <v>19033.75894294765</v>
          </cell>
          <cell r="P161">
            <v>115952.71320204248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</row>
        <row r="162">
          <cell r="J162">
            <v>51962.557499999995</v>
          </cell>
          <cell r="K162">
            <v>55382.487597789397</v>
          </cell>
          <cell r="L162">
            <v>10661.413166925577</v>
          </cell>
          <cell r="M162">
            <v>0</v>
          </cell>
          <cell r="N162">
            <v>0</v>
          </cell>
          <cell r="O162">
            <v>19033.75894294765</v>
          </cell>
          <cell r="P162">
            <v>123047.4717671226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</row>
        <row r="163">
          <cell r="J163">
            <v>51962.557499999995</v>
          </cell>
          <cell r="K163">
            <v>54108.189357804164</v>
          </cell>
          <cell r="L163">
            <v>10416.104214156347</v>
          </cell>
          <cell r="M163">
            <v>0</v>
          </cell>
          <cell r="N163">
            <v>0</v>
          </cell>
          <cell r="O163">
            <v>19033.75894294765</v>
          </cell>
          <cell r="P163">
            <v>120216.26675072433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</row>
        <row r="164">
          <cell r="J164">
            <v>51962.557499999995</v>
          </cell>
          <cell r="K164">
            <v>51383.878540915073</v>
          </cell>
          <cell r="L164">
            <v>9891.6603967367319</v>
          </cell>
          <cell r="M164">
            <v>0</v>
          </cell>
          <cell r="N164">
            <v>0</v>
          </cell>
          <cell r="O164">
            <v>19033.75894294765</v>
          </cell>
          <cell r="P164">
            <v>114163.45885302694</v>
          </cell>
          <cell r="Q164">
            <v>0</v>
          </cell>
          <cell r="R164">
            <v>0</v>
          </cell>
          <cell r="S164">
            <v>5658935.0945937121</v>
          </cell>
          <cell r="T164">
            <v>0</v>
          </cell>
          <cell r="U164">
            <v>390565.42861499998</v>
          </cell>
          <cell r="V164">
            <v>5549419.4205131996</v>
          </cell>
          <cell r="W164">
            <v>992132.65345848748</v>
          </cell>
          <cell r="X164">
            <v>992132.65345848748</v>
          </cell>
        </row>
        <row r="165"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19033.75894294765</v>
          </cell>
          <cell r="P165">
            <v>61163.814991654726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19033.75894294765</v>
          </cell>
          <cell r="P166">
            <v>120723.57044846012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19033.75894294765</v>
          </cell>
          <cell r="P167">
            <v>146537.52857181404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19033.75894294765</v>
          </cell>
          <cell r="P168">
            <v>162662.32087215289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19033.75894294765</v>
          </cell>
          <cell r="P169">
            <v>149313.6952686632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19033.75894294765</v>
          </cell>
          <cell r="P170">
            <v>151665.24267812062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19033.75894294765</v>
          </cell>
          <cell r="P171">
            <v>193566.16651427886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</row>
        <row r="172"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19033.75894294765</v>
          </cell>
          <cell r="P172">
            <v>120504.29089848984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19509.602916521344</v>
          </cell>
          <cell r="P173">
            <v>119322.90369962624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</row>
        <row r="174"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19509.602916521344</v>
          </cell>
          <cell r="P174">
            <v>127226.9263600345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19509.602916521344</v>
          </cell>
          <cell r="P175">
            <v>122880.78491906638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19509.602916521344</v>
          </cell>
          <cell r="P176">
            <v>116638.74156368765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19509.602916521344</v>
          </cell>
          <cell r="P177">
            <v>63176.816424145254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19509.602916521344</v>
          </cell>
          <cell r="P178">
            <v>124737.65582371628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19509.602916521344</v>
          </cell>
          <cell r="P179">
            <v>157474.58539915775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19509.602916521344</v>
          </cell>
          <cell r="P180">
            <v>173068.19091432958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19509.602916521344</v>
          </cell>
          <cell r="P181">
            <v>155723.59768252415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</row>
        <row r="182"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19509.602916521344</v>
          </cell>
          <cell r="P182">
            <v>161455.67028950015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</row>
        <row r="183"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19509.602916521344</v>
          </cell>
          <cell r="P183">
            <v>206709.85902498817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</row>
        <row r="184"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19509.602916521344</v>
          </cell>
          <cell r="P184">
            <v>124097.82441644542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19997.342989434375</v>
          </cell>
          <cell r="P185">
            <v>122140.75627823615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19997.342989434375</v>
          </cell>
          <cell r="P186">
            <v>145040.96277004801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19997.342989434375</v>
          </cell>
          <cell r="P187">
            <v>129328.29133647357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19997.342989434375</v>
          </cell>
          <cell r="P188">
            <v>120789.69461306877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19997.342989434375</v>
          </cell>
          <cell r="P189">
            <v>65961.272466493436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19997.342989434375</v>
          </cell>
          <cell r="P190">
            <v>126218.28622425599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19997.342989434375</v>
          </cell>
          <cell r="P191">
            <v>168622.67104668444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</row>
        <row r="192"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19997.342989434375</v>
          </cell>
          <cell r="P192">
            <v>185970.66415884483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</row>
        <row r="193"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19997.342989434375</v>
          </cell>
          <cell r="P193">
            <v>174218.82945081682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</row>
        <row r="194"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19997.342989434375</v>
          </cell>
          <cell r="P194">
            <v>166635.39138573044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19997.342989434375</v>
          </cell>
          <cell r="P195">
            <v>206461.2107719515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19997.342989434375</v>
          </cell>
          <cell r="P196">
            <v>131236.1274207391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20497.276564170232</v>
          </cell>
          <cell r="P197">
            <v>126140.89285799081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20497.276564170232</v>
          </cell>
          <cell r="P198">
            <v>145600.97608539995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20497.276564170232</v>
          </cell>
          <cell r="P199">
            <v>133300.35436620715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20497.276564170232</v>
          </cell>
          <cell r="P200">
            <v>124567.75310602484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20497.276564170232</v>
          </cell>
          <cell r="P201">
            <v>66814.259708866564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</row>
        <row r="202"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20497.276564170232</v>
          </cell>
          <cell r="P202">
            <v>132651.39110334378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</row>
        <row r="203"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20497.276564170232</v>
          </cell>
          <cell r="P203">
            <v>176878.12822898361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</row>
        <row r="204"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20497.276564170232</v>
          </cell>
          <cell r="P204">
            <v>190712.33356214123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20497.276564170232</v>
          </cell>
          <cell r="P205">
            <v>183042.86404549232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20497.276564170232</v>
          </cell>
          <cell r="P206">
            <v>177171.01783159387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20497.276564170232</v>
          </cell>
          <cell r="P207">
            <v>218019.83161032316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20497.276564170232</v>
          </cell>
          <cell r="P208">
            <v>137380.41259399953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J209">
            <v>0</v>
          </cell>
          <cell r="K209">
            <v>59859.315359999986</v>
          </cell>
          <cell r="L209">
            <v>526059.77935319999</v>
          </cell>
          <cell r="M209">
            <v>246056.32034999999</v>
          </cell>
          <cell r="N209">
            <v>27339.59115</v>
          </cell>
          <cell r="O209">
            <v>21009.708478274486</v>
          </cell>
          <cell r="P209">
            <v>132693.45878556452</v>
          </cell>
          <cell r="Q209">
            <v>0</v>
          </cell>
          <cell r="R209">
            <v>475409.87849999999</v>
          </cell>
          <cell r="S209">
            <v>0</v>
          </cell>
          <cell r="T209">
            <v>0</v>
          </cell>
          <cell r="U209">
            <v>67341.72977999998</v>
          </cell>
          <cell r="V209">
            <v>624695.9879819249</v>
          </cell>
          <cell r="W209">
            <v>259726.11592499996</v>
          </cell>
          <cell r="X209">
            <v>28858.457324999996</v>
          </cell>
        </row>
        <row r="210"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21009.708478274486</v>
          </cell>
          <cell r="P210">
            <v>153944.28966429274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21009.708478274486</v>
          </cell>
          <cell r="P211">
            <v>137749.77080308821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</row>
        <row r="212"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21009.708478274486</v>
          </cell>
          <cell r="P212">
            <v>130846.38403809947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</row>
        <row r="213"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21009.708478274486</v>
          </cell>
          <cell r="P213">
            <v>69793.119729793121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</row>
        <row r="214"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21009.708478274486</v>
          </cell>
          <cell r="P214">
            <v>141627.36638992964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</row>
        <row r="215"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21009.708478274486</v>
          </cell>
          <cell r="P215">
            <v>189468.93414780474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21009.708478274486</v>
          </cell>
          <cell r="P216">
            <v>205321.53365364517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21009.708478274486</v>
          </cell>
          <cell r="P217">
            <v>195945.73884647241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21009.708478274486</v>
          </cell>
          <cell r="P218">
            <v>190205.85027538647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21009.708478274486</v>
          </cell>
          <cell r="P219">
            <v>242454.89032474428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21009.708478274486</v>
          </cell>
          <cell r="P220">
            <v>145452.48915658137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21534.951190231346</v>
          </cell>
          <cell r="P221">
            <v>138130.14567626637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21534.951190231346</v>
          </cell>
          <cell r="P222">
            <v>166105.35548583898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</row>
        <row r="223"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21534.951190231346</v>
          </cell>
          <cell r="P223">
            <v>146911.87119870397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</row>
        <row r="224"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21534.951190231346</v>
          </cell>
          <cell r="P224">
            <v>136567.44237402661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</row>
        <row r="225"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21534.951190231346</v>
          </cell>
          <cell r="P225">
            <v>75121.266730432966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21534.951190231346</v>
          </cell>
          <cell r="P226">
            <v>152519.91835235525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21534.951190231346</v>
          </cell>
          <cell r="P227">
            <v>201888.06315583902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21534.951190231346</v>
          </cell>
          <cell r="P228">
            <v>222067.11131427551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21534.951190231346</v>
          </cell>
          <cell r="P229">
            <v>209016.26396962497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21534.951190231346</v>
          </cell>
          <cell r="P230">
            <v>206389.24242009493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21534.951190231346</v>
          </cell>
          <cell r="P231">
            <v>266186.98179707926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21534.951190231346</v>
          </cell>
          <cell r="P232">
            <v>154108.99838275666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</row>
        <row r="233"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22073.324969987127</v>
          </cell>
          <cell r="P233">
            <v>141583.59203281347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Total Bakers"/>
      <sheetName val="Baker License"/>
      <sheetName val="Sheet3"/>
      <sheetName val="2010 GRC Bakers Production O&amp;M"/>
    </sheetNames>
    <definedNames>
      <definedName name="Budget1997"/>
      <definedName name="BusiLineexp"/>
      <definedName name="capandrates"/>
      <definedName name="Choices_Wrapper"/>
      <definedName name="Depreciation"/>
      <definedName name="emc797act"/>
      <definedName name="EMC797sum"/>
      <definedName name="EMC97budget"/>
      <definedName name="EMCeva2ndqtr"/>
      <definedName name="emissallo"/>
      <definedName name="fincosts"/>
      <definedName name="flowchart"/>
      <definedName name="Fuelexp"/>
      <definedName name="Macro1"/>
      <definedName name="macro2"/>
      <definedName name="PPEEVA2ndqtr"/>
      <definedName name="taxes"/>
      <definedName name="tblecontents"/>
      <definedName name="TPactuals"/>
      <definedName name="TPbudget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CONFIDENTIAL"/>
      <sheetName val="CHANGES"/>
      <sheetName val="General Inputs"/>
      <sheetName val="Power Cost Summary"/>
      <sheetName val="Financial Statements"/>
      <sheetName val="Revenue Calculation"/>
      <sheetName val="Depreciation"/>
      <sheetName val="Expenses"/>
      <sheetName val="Generation &amp; Fuel &amp; RECs"/>
      <sheetName val="Capital Budget"/>
      <sheetName val="N,D Forecast of Remng CapEx"/>
      <sheetName val="Error Checks &amp; Notes"/>
      <sheetName val="Data----&gt;"/>
      <sheetName val="WTG Supply Agmt"/>
      <sheetName val="Exchange Hist"/>
      <sheetName val="PSE - WR Payment Schedule"/>
      <sheetName val="RES FINAL BOP"/>
      <sheetName val="Contingency"/>
      <sheetName val="Start-up costs_Act"/>
      <sheetName val="Property Tax Worksheet"/>
      <sheetName val="Budget- EMC Approved"/>
      <sheetName val="Budget-Updated"/>
    </sheetNames>
    <sheetDataSet>
      <sheetData sheetId="0"/>
      <sheetData sheetId="1"/>
      <sheetData sheetId="2">
        <row r="4">
          <cell r="E4">
            <v>40126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44">
          <cell r="B44">
            <v>98757657.482553735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CT_HB"/>
      <sheetName val="CT_AT"/>
      <sheetName val="CT_WP"/>
      <sheetName val="CT_JK"/>
      <sheetName val="CT_HW"/>
      <sheetName val="CT_FB"/>
      <sheetName val="CT_WS"/>
      <sheetName val="CT_LH"/>
      <sheetName val="MC1"/>
      <sheetName val="MC2"/>
      <sheetName val="MC3"/>
      <sheetName val="MC4"/>
      <sheetName val="MC3_G1"/>
      <sheetName val="MC4_G1"/>
      <sheetName val="MC3_G2"/>
      <sheetName val="MC4_G2"/>
      <sheetName val="MC3_G3"/>
      <sheetName val="MC4_G3"/>
      <sheetName val="MC_DSL"/>
      <sheetName val="Susq"/>
      <sheetName val="BI1"/>
      <sheetName val="BI2"/>
      <sheetName val="BI3"/>
      <sheetName val="BI_DSL"/>
      <sheetName val="SB4"/>
      <sheetName val="SB1_2"/>
      <sheetName val="SB1_3"/>
      <sheetName val="SB_DSL"/>
      <sheetName val="MO1"/>
      <sheetName val="MO2"/>
      <sheetName val="H17"/>
      <sheetName val="HL3"/>
      <sheetName val="EASTON"/>
      <sheetName val="LOCOPSLI"/>
      <sheetName val="Formulas"/>
      <sheetName val="Module1"/>
      <sheetName val="Module4"/>
      <sheetName val="Module3"/>
      <sheetName val="Module2"/>
      <sheetName val="Gross_to_Net"/>
      <sheetName val="UPDATE"/>
    </sheetNames>
    <definedNames>
      <definedName name="Create_Easton_Cost_Report"/>
      <definedName name="View_Graph3"/>
    </definedNames>
    <sheetDataSet>
      <sheetData sheetId="0" refreshError="1">
        <row r="49">
          <cell r="A49" t="str">
            <v>All Steam Electric Stations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3">
          <cell r="V3" t="str">
            <v>FUEL TYPE</v>
          </cell>
        </row>
        <row r="4">
          <cell r="V4" t="str">
            <v>Coal</v>
          </cell>
          <cell r="W4" t="str">
            <v>Ton</v>
          </cell>
          <cell r="Y4" t="str">
            <v>Fuel Mix Cost $/</v>
          </cell>
          <cell r="Z4" t="str">
            <v>Bit Coal FOB $/</v>
          </cell>
          <cell r="AA4" t="str">
            <v>Fuel Hand. $/</v>
          </cell>
          <cell r="AB4" t="str">
            <v>Stock Mult.</v>
          </cell>
          <cell r="AC4" t="str">
            <v>Inc Maint. $/</v>
          </cell>
          <cell r="AD4" t="str">
            <v>No Load Cost $</v>
          </cell>
          <cell r="AE4" t="str">
            <v>Pickup MW</v>
          </cell>
          <cell r="AF4" t="str">
            <v>Incr. Costs M/K</v>
          </cell>
          <cell r="AG4" t="str">
            <v>Perf Fact</v>
          </cell>
        </row>
        <row r="5">
          <cell r="V5" t="str">
            <v>CT</v>
          </cell>
          <cell r="W5" t="str">
            <v>Gal</v>
          </cell>
          <cell r="Y5" t="str">
            <v>Fuel Mix Cost $/</v>
          </cell>
          <cell r="Z5" t="str">
            <v>FOB $/</v>
          </cell>
          <cell r="AB5" t="str">
            <v>Pipeline Var. Cost $/</v>
          </cell>
          <cell r="AC5" t="str">
            <v>Fuel Stock Mult.</v>
          </cell>
          <cell r="AD5" t="str">
            <v>Normal</v>
          </cell>
          <cell r="AE5" t="str">
            <v>Emerg.</v>
          </cell>
          <cell r="AF5" t="str">
            <v>Machine Hr Cost Incl. Maint. $</v>
          </cell>
          <cell r="AG5" t="str">
            <v>Perf Fact</v>
          </cell>
        </row>
        <row r="6">
          <cell r="V6" t="str">
            <v>Diesel</v>
          </cell>
          <cell r="W6" t="str">
            <v>Gal</v>
          </cell>
          <cell r="Y6" t="str">
            <v>Fuel Mix Cost $/</v>
          </cell>
          <cell r="Z6" t="str">
            <v>Port of Entry $/</v>
          </cell>
          <cell r="AB6" t="str">
            <v>Pipeline Var. Cost $/</v>
          </cell>
          <cell r="AC6" t="str">
            <v>Fuel Stock Mult.</v>
          </cell>
          <cell r="AD6" t="str">
            <v>Normal</v>
          </cell>
          <cell r="AE6" t="str">
            <v>Emerg.</v>
          </cell>
          <cell r="AF6" t="str">
            <v>Machine Hr Cost Incl. Maint. $</v>
          </cell>
          <cell r="AG6" t="str">
            <v>Perf Fact</v>
          </cell>
        </row>
        <row r="7">
          <cell r="V7" t="str">
            <v>Gas</v>
          </cell>
          <cell r="W7" t="str">
            <v>MCF</v>
          </cell>
          <cell r="Y7" t="str">
            <v>Fuel Mix Cost $/</v>
          </cell>
          <cell r="Z7" t="str">
            <v>Deliv. $/</v>
          </cell>
          <cell r="AA7" t="str">
            <v>Fuel Hand. $/</v>
          </cell>
          <cell r="AB7" t="str">
            <v>Pipeline Var. Cost $/</v>
          </cell>
          <cell r="AC7" t="str">
            <v>Incr. Maint. $/</v>
          </cell>
          <cell r="AD7" t="str">
            <v>No Load Cost $</v>
          </cell>
          <cell r="AE7" t="str">
            <v>Pickup MW</v>
          </cell>
          <cell r="AF7" t="str">
            <v>Incr. Costs M/K</v>
          </cell>
          <cell r="AG7" t="str">
            <v>Perf Fact</v>
          </cell>
        </row>
        <row r="8">
          <cell r="V8" t="str">
            <v>LtOil</v>
          </cell>
          <cell r="W8" t="str">
            <v>Gal</v>
          </cell>
          <cell r="Y8" t="str">
            <v>Fuel Mix Cost $/</v>
          </cell>
          <cell r="Z8" t="str">
            <v>Port of Entry $/</v>
          </cell>
          <cell r="AA8" t="str">
            <v>Fuel Hand. $/</v>
          </cell>
          <cell r="AB8" t="str">
            <v>Pipeline Var. Cost $/</v>
          </cell>
          <cell r="AC8" t="str">
            <v>Incr. Maint. $/</v>
          </cell>
          <cell r="AD8" t="str">
            <v>No Load Cost $</v>
          </cell>
          <cell r="AE8" t="str">
            <v>Pickup MW</v>
          </cell>
          <cell r="AF8" t="str">
            <v>Incr. Costs M/K</v>
          </cell>
          <cell r="AG8" t="str">
            <v>Perf Fact</v>
          </cell>
        </row>
        <row r="9">
          <cell r="V9" t="str">
            <v>NUCLEAR</v>
          </cell>
          <cell r="W9" t="str">
            <v>MBTU</v>
          </cell>
          <cell r="Y9" t="str">
            <v>Fuel Mix Cost $/</v>
          </cell>
          <cell r="Z9" t="str">
            <v>Uran $/</v>
          </cell>
          <cell r="AA9" t="str">
            <v>Fuel Hand. $/</v>
          </cell>
          <cell r="AB9" t="str">
            <v>Stock Mult.</v>
          </cell>
          <cell r="AC9" t="str">
            <v>Incr. Maint. $/</v>
          </cell>
          <cell r="AD9" t="str">
            <v>No Load Cost $</v>
          </cell>
          <cell r="AG9" t="str">
            <v>Perf Fact</v>
          </cell>
        </row>
        <row r="10">
          <cell r="V10" t="str">
            <v>Resid</v>
          </cell>
          <cell r="W10" t="str">
            <v>BBL</v>
          </cell>
          <cell r="Y10" t="str">
            <v>Fuel Mix Cost $/</v>
          </cell>
          <cell r="AA10" t="str">
            <v>Fuel Hand. $/</v>
          </cell>
          <cell r="AB10" t="str">
            <v>Pipeline Var. Cost $/</v>
          </cell>
          <cell r="AC10" t="str">
            <v>Incr. Maint. $/</v>
          </cell>
          <cell r="AD10" t="str">
            <v>No Load Cost $</v>
          </cell>
          <cell r="AE10" t="str">
            <v>Pickup MW</v>
          </cell>
          <cell r="AF10" t="str">
            <v>Incr. Costs M/K</v>
          </cell>
          <cell r="AG10" t="str">
            <v>Perf Fact</v>
          </cell>
        </row>
        <row r="11">
          <cell r="V11" t="str">
            <v>Steam</v>
          </cell>
          <cell r="W11" t="str">
            <v>Ton</v>
          </cell>
          <cell r="Y11" t="str">
            <v>Fuel Mix Cost $/</v>
          </cell>
          <cell r="AA11" t="str">
            <v>Fuel Hand. $/</v>
          </cell>
          <cell r="AB11" t="str">
            <v>Stock Mult.</v>
          </cell>
          <cell r="AC11" t="str">
            <v>Incr. Maint. $/</v>
          </cell>
          <cell r="AD11" t="str">
            <v>No Load Cost $</v>
          </cell>
          <cell r="AF11" t="str">
            <v>Incr. Costs M/K</v>
          </cell>
          <cell r="AG11" t="str">
            <v>Perf Fact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model"/>
      <sheetName val="Unit Cost"/>
      <sheetName val="Components"/>
      <sheetName val="Combined ROE Matrix"/>
      <sheetName val="ROE matrix"/>
      <sheetName val="Ex A-1 PCR"/>
      <sheetName val="Ex A-4 Prod Adj"/>
      <sheetName val="Ex A-5 PC"/>
      <sheetName val="ComparePCR"/>
      <sheetName val="557"/>
      <sheetName val="Production Adjustment"/>
      <sheetName val="Production Factor"/>
      <sheetName val="2.03E"/>
      <sheetName val="Pwr Csts"/>
      <sheetName val="GRC"/>
      <sheetName val="Prodn OM by Resource GRC"/>
      <sheetName val="TransmRev"/>
      <sheetName val="EB&amp;Taxes"/>
      <sheetName val="Rlfwd"/>
      <sheetName val="Previous"/>
      <sheetName val="Diff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15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Dummy Sheet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Model Tracking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21">
          <cell r="C21">
            <v>2.5000000000000001E-2</v>
          </cell>
        </row>
        <row r="23">
          <cell r="L23">
            <v>9100</v>
          </cell>
        </row>
        <row r="25">
          <cell r="C25">
            <v>30</v>
          </cell>
        </row>
        <row r="56">
          <cell r="I56">
            <v>7.2400000000000006E-2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Summary of Maintenance-monthly"/>
      <sheetName val="&lt;---Output"/>
      <sheetName val="Month Based Template"/>
      <sheetName val="Fredrickson 1"/>
      <sheetName val="Fredrickson 2"/>
      <sheetName val="Encogen 1 time"/>
      <sheetName val="Encogen 2 time"/>
      <sheetName val="Encogen 3 time"/>
      <sheetName val="Encogen ST"/>
      <sheetName val="Whitehorn 2"/>
      <sheetName val="Whitehorn 3"/>
      <sheetName val="Fredonia 1"/>
      <sheetName val="Fredonia 2"/>
      <sheetName val="Fredonia 3A"/>
      <sheetName val="Fredonia 3B"/>
      <sheetName val="Fredonia 4A"/>
      <sheetName val="Fredonia 4B"/>
      <sheetName val="Sumas GT"/>
      <sheetName val="Sumas ST"/>
      <sheetName val="Goldendale GT"/>
      <sheetName val="Goldendale ST"/>
      <sheetName val="Mint Farm GT"/>
      <sheetName val="Mint Farm ST"/>
      <sheetName val="Freddy_GT"/>
      <sheetName val="Freddy_ST"/>
      <sheetName val="Data----&gt;"/>
      <sheetName val="FORECST_Disptch_as03.25.09m"/>
      <sheetName val="Run Hours Maint Inputs"/>
      <sheetName val="Maint Schedule and Co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B3">
            <v>0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Power Summary"/>
      <sheetName val="Gas Summary"/>
      <sheetName val="Gas Txns"/>
      <sheetName val="Summary (no formulas)"/>
      <sheetName val="Presentation Summary"/>
      <sheetName val="Forward Curves"/>
      <sheetName val="Gen Summary"/>
      <sheetName val="Wholesale"/>
      <sheetName val="Griffith Baseload"/>
      <sheetName val="Griffith Duct"/>
      <sheetName val="DETM Call"/>
      <sheetName val="EP Gas Cap"/>
      <sheetName val="TW Gas Cap"/>
      <sheetName val="Txn Vol"/>
      <sheetName val="Txn Price"/>
      <sheetName val="Txn MTM"/>
      <sheetName val="Gas Tra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PXLFunctions"/>
      <sheetName val="PPXLSaveData0"/>
      <sheetName val="PPXLOpen"/>
      <sheetName val="Cover"/>
      <sheetName val="2.26"/>
      <sheetName val="Ex D"/>
      <sheetName val="Ex D-1"/>
      <sheetName val="ERB"/>
      <sheetName val="Cabot "/>
      <sheetName val="Cabot.Backup"/>
      <sheetName val="Tenaska"/>
      <sheetName val="Tenaska.Backup"/>
      <sheetName val="BEP"/>
      <sheetName val="WR Relic"/>
      <sheetName val="WRPC"/>
      <sheetName val="WR.DFIT.Backup"/>
      <sheetName val="Canwest Liab"/>
      <sheetName val="HR"/>
      <sheetName val="BS"/>
      <sheetName val="Rate"/>
      <sheetName val="Timeline"/>
      <sheetName val="Tax.W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Daily Report"/>
      <sheetName val="log"/>
    </sheetNames>
    <sheetDataSet>
      <sheetData sheetId="0" refreshError="1"/>
      <sheetData sheetId="1" refreshError="1">
        <row r="2">
          <cell r="A2">
            <v>36871</v>
          </cell>
          <cell r="B2">
            <v>19747684.676977403</v>
          </cell>
          <cell r="C2">
            <v>41476591.969697088</v>
          </cell>
          <cell r="D2">
            <v>31624545.093866769</v>
          </cell>
        </row>
        <row r="3">
          <cell r="A3">
            <v>36872</v>
          </cell>
          <cell r="B3">
            <v>20329162.818263318</v>
          </cell>
          <cell r="C3">
            <v>41455589.93258068</v>
          </cell>
          <cell r="D3">
            <v>31613356.161898252</v>
          </cell>
        </row>
        <row r="4">
          <cell r="A4">
            <v>36873</v>
          </cell>
          <cell r="B4">
            <v>20007669.204480212</v>
          </cell>
          <cell r="C4">
            <v>38443977.149326935</v>
          </cell>
          <cell r="D4">
            <v>31602161.022218544</v>
          </cell>
        </row>
        <row r="5">
          <cell r="A5">
            <v>36874</v>
          </cell>
          <cell r="B5">
            <v>18196543.823898382</v>
          </cell>
          <cell r="C5">
            <v>27014533.205937713</v>
          </cell>
          <cell r="D5">
            <v>27662769.42473698</v>
          </cell>
        </row>
        <row r="6">
          <cell r="A6">
            <v>36875</v>
          </cell>
          <cell r="B6">
            <v>18982030.197664648</v>
          </cell>
          <cell r="C6">
            <v>29358428.020846445</v>
          </cell>
          <cell r="D6">
            <v>27654059.933368877</v>
          </cell>
        </row>
        <row r="7">
          <cell r="A7">
            <v>36876</v>
          </cell>
        </row>
        <row r="8">
          <cell r="A8">
            <v>36877</v>
          </cell>
        </row>
        <row r="9">
          <cell r="A9">
            <v>36878</v>
          </cell>
          <cell r="B9">
            <v>16581969.498042641</v>
          </cell>
          <cell r="C9">
            <v>25111531.956776187</v>
          </cell>
          <cell r="D9">
            <v>26630918.76663778</v>
          </cell>
        </row>
        <row r="10">
          <cell r="A10">
            <v>36879</v>
          </cell>
          <cell r="B10">
            <v>17103034.497307215</v>
          </cell>
          <cell r="C10">
            <v>25062023.496590931</v>
          </cell>
          <cell r="D10">
            <v>26622729.518348858</v>
          </cell>
        </row>
        <row r="11">
          <cell r="A11">
            <v>36880</v>
          </cell>
          <cell r="B11">
            <v>13090925.921442755</v>
          </cell>
          <cell r="C11">
            <v>20088552.113040041</v>
          </cell>
          <cell r="D11">
            <v>21594681.199939765</v>
          </cell>
        </row>
        <row r="12">
          <cell r="A12">
            <v>36881</v>
          </cell>
        </row>
        <row r="13">
          <cell r="A13">
            <v>36882</v>
          </cell>
        </row>
        <row r="14">
          <cell r="A14">
            <v>36883</v>
          </cell>
        </row>
        <row r="15">
          <cell r="A15">
            <v>36884</v>
          </cell>
        </row>
        <row r="16">
          <cell r="A16">
            <v>36885</v>
          </cell>
        </row>
        <row r="17">
          <cell r="A17">
            <v>36886</v>
          </cell>
        </row>
        <row r="18">
          <cell r="A18">
            <v>36887</v>
          </cell>
        </row>
        <row r="19">
          <cell r="A19">
            <v>36888</v>
          </cell>
        </row>
        <row r="20">
          <cell r="A20">
            <v>36889</v>
          </cell>
        </row>
        <row r="21">
          <cell r="A21">
            <v>36890</v>
          </cell>
        </row>
        <row r="22">
          <cell r="A22">
            <v>36891</v>
          </cell>
        </row>
        <row r="23">
          <cell r="A23">
            <v>36892</v>
          </cell>
        </row>
        <row r="24">
          <cell r="A24">
            <v>36893</v>
          </cell>
        </row>
        <row r="25">
          <cell r="A25">
            <v>36894</v>
          </cell>
          <cell r="B25">
            <v>11726980.287109973</v>
          </cell>
          <cell r="C25">
            <v>21247274.018170431</v>
          </cell>
          <cell r="D25">
            <v>23225451.958970312</v>
          </cell>
        </row>
        <row r="26">
          <cell r="A26">
            <v>36895</v>
          </cell>
          <cell r="B26">
            <v>10844614.013357455</v>
          </cell>
          <cell r="C26">
            <v>21235927.243156884</v>
          </cell>
          <cell r="D26">
            <v>23217166.799713973</v>
          </cell>
        </row>
        <row r="27">
          <cell r="A27">
            <v>36896</v>
          </cell>
          <cell r="B27">
            <v>10711686.809907285</v>
          </cell>
          <cell r="C27">
            <v>19996375.363194939</v>
          </cell>
          <cell r="D27">
            <v>23401859.969474513</v>
          </cell>
        </row>
        <row r="28">
          <cell r="A28">
            <v>36897</v>
          </cell>
        </row>
        <row r="29">
          <cell r="A29">
            <v>36898</v>
          </cell>
        </row>
        <row r="30">
          <cell r="A30">
            <v>36899</v>
          </cell>
          <cell r="B30">
            <v>10968313.869173497</v>
          </cell>
          <cell r="C30">
            <v>20740553.126030341</v>
          </cell>
          <cell r="D30">
            <v>24290332.173937574</v>
          </cell>
        </row>
        <row r="31">
          <cell r="A31">
            <v>36900</v>
          </cell>
          <cell r="B31">
            <v>10520093.418664079</v>
          </cell>
          <cell r="C31">
            <v>18925781.577693708</v>
          </cell>
          <cell r="D31">
            <v>22748822.677889023</v>
          </cell>
        </row>
        <row r="32">
          <cell r="A32">
            <v>36901</v>
          </cell>
          <cell r="B32">
            <v>10416434.054027673</v>
          </cell>
          <cell r="C32">
            <v>24180655.924037989</v>
          </cell>
          <cell r="D32">
            <v>22739765.392673813</v>
          </cell>
        </row>
        <row r="33">
          <cell r="A33">
            <v>36902</v>
          </cell>
          <cell r="B33">
            <v>9989621.0112026669</v>
          </cell>
          <cell r="C33">
            <v>18603363.478503969</v>
          </cell>
          <cell r="D33">
            <v>21219512.232783366</v>
          </cell>
        </row>
        <row r="34">
          <cell r="A34">
            <v>36903</v>
          </cell>
          <cell r="B34">
            <v>10441906.885880383</v>
          </cell>
          <cell r="C34">
            <v>18291455.959143601</v>
          </cell>
          <cell r="D34">
            <v>20607118.917349331</v>
          </cell>
        </row>
        <row r="35">
          <cell r="A35">
            <v>36904</v>
          </cell>
        </row>
        <row r="36">
          <cell r="A36">
            <v>36905</v>
          </cell>
        </row>
        <row r="37">
          <cell r="A37">
            <v>36906</v>
          </cell>
          <cell r="B37">
            <v>10467309.551937519</v>
          </cell>
          <cell r="C37">
            <v>17361102.966880962</v>
          </cell>
          <cell r="D37">
            <v>19295503.101033583</v>
          </cell>
        </row>
        <row r="38">
          <cell r="A38">
            <v>36907</v>
          </cell>
          <cell r="B38">
            <v>10459602.523519199</v>
          </cell>
          <cell r="C38">
            <v>17348535.284834489</v>
          </cell>
          <cell r="D38">
            <v>19286164.22500661</v>
          </cell>
        </row>
        <row r="39">
          <cell r="A39">
            <v>36908</v>
          </cell>
          <cell r="B39">
            <v>10637477.298199529</v>
          </cell>
          <cell r="C39">
            <v>17671122.336877067</v>
          </cell>
          <cell r="D39">
            <v>19629099.473271452</v>
          </cell>
        </row>
        <row r="40">
          <cell r="A40">
            <v>36909</v>
          </cell>
          <cell r="B40">
            <v>10995738.956751009</v>
          </cell>
          <cell r="C40">
            <v>18452327.966234837</v>
          </cell>
          <cell r="D40">
            <v>21260358.373966865</v>
          </cell>
        </row>
        <row r="41">
          <cell r="A41">
            <v>36910</v>
          </cell>
          <cell r="B41">
            <v>10663796.022479452</v>
          </cell>
          <cell r="C41">
            <v>18165949.618490428</v>
          </cell>
          <cell r="D41">
            <v>20896204.901932783</v>
          </cell>
        </row>
        <row r="42">
          <cell r="A42">
            <v>36913</v>
          </cell>
          <cell r="B42">
            <v>10714292.656678865</v>
          </cell>
          <cell r="C42">
            <v>19319291.211899094</v>
          </cell>
          <cell r="D42">
            <v>21023349.972710148</v>
          </cell>
        </row>
        <row r="43">
          <cell r="A43">
            <v>36914</v>
          </cell>
          <cell r="B43">
            <v>10561958.866244385</v>
          </cell>
          <cell r="C43">
            <v>19306938.996438593</v>
          </cell>
          <cell r="D43">
            <v>21014079.505759384</v>
          </cell>
        </row>
        <row r="44">
          <cell r="A44">
            <v>36915</v>
          </cell>
          <cell r="B44">
            <v>10099865.555071961</v>
          </cell>
          <cell r="C44">
            <v>19046945.142904386</v>
          </cell>
          <cell r="D44">
            <v>20880401.199090693</v>
          </cell>
        </row>
        <row r="45">
          <cell r="A45">
            <v>36916</v>
          </cell>
          <cell r="B45">
            <v>10559310.282285549</v>
          </cell>
          <cell r="C45">
            <v>19383366.718628563</v>
          </cell>
          <cell r="D45">
            <v>21549892.540011611</v>
          </cell>
        </row>
        <row r="46">
          <cell r="A46">
            <v>36917</v>
          </cell>
          <cell r="B46">
            <v>10557049.240513002</v>
          </cell>
          <cell r="C46">
            <v>18961643.911366045</v>
          </cell>
          <cell r="D46">
            <v>21038418.559920616</v>
          </cell>
        </row>
        <row r="47">
          <cell r="A47">
            <v>36920</v>
          </cell>
          <cell r="B47">
            <v>9911347.5685862955</v>
          </cell>
          <cell r="C47">
            <v>17836927.753669798</v>
          </cell>
          <cell r="D47">
            <v>20012992.941514593</v>
          </cell>
        </row>
        <row r="48">
          <cell r="A48">
            <v>36921</v>
          </cell>
          <cell r="B48">
            <v>11424817.660802411</v>
          </cell>
          <cell r="C48">
            <v>19772797.937928163</v>
          </cell>
          <cell r="D48">
            <v>20974996.123772163</v>
          </cell>
        </row>
        <row r="49">
          <cell r="A49">
            <v>36922</v>
          </cell>
          <cell r="B49">
            <v>10981112.823655032</v>
          </cell>
          <cell r="C49">
            <v>19345596.925232448</v>
          </cell>
          <cell r="D49">
            <v>19980170.571258109</v>
          </cell>
        </row>
        <row r="50">
          <cell r="A50">
            <v>36923</v>
          </cell>
          <cell r="B50">
            <v>10981112.823655032</v>
          </cell>
          <cell r="C50">
            <v>19345596.925232448</v>
          </cell>
          <cell r="D50">
            <v>19980170.571258109</v>
          </cell>
        </row>
        <row r="51">
          <cell r="A51">
            <v>36924</v>
          </cell>
          <cell r="B51">
            <v>10254710.710918175</v>
          </cell>
          <cell r="C51">
            <v>18924004.371012237</v>
          </cell>
          <cell r="D51">
            <v>19700170.718226947</v>
          </cell>
        </row>
        <row r="52">
          <cell r="A52">
            <v>36927</v>
          </cell>
          <cell r="B52">
            <v>10470651.309335416</v>
          </cell>
          <cell r="C52">
            <v>18771163.682242911</v>
          </cell>
          <cell r="D52">
            <v>19485248.660601154</v>
          </cell>
        </row>
        <row r="53">
          <cell r="A53">
            <v>36928</v>
          </cell>
          <cell r="B53">
            <v>11165058.471774496</v>
          </cell>
          <cell r="C53">
            <v>19581572.320155736</v>
          </cell>
          <cell r="D53">
            <v>19769051.341368053</v>
          </cell>
        </row>
        <row r="54">
          <cell r="A54">
            <v>36929</v>
          </cell>
          <cell r="B54">
            <v>10893141.758987892</v>
          </cell>
          <cell r="C54">
            <v>19159107.147364974</v>
          </cell>
          <cell r="D54">
            <v>19353499.905029859</v>
          </cell>
        </row>
        <row r="55">
          <cell r="A55">
            <v>36930</v>
          </cell>
          <cell r="B55">
            <v>9742835.0890560932</v>
          </cell>
          <cell r="C55">
            <v>18038175.91746429</v>
          </cell>
          <cell r="D55">
            <v>18497728.086987115</v>
          </cell>
        </row>
        <row r="56">
          <cell r="A56">
            <v>36931</v>
          </cell>
          <cell r="B56">
            <v>9999892.5434658099</v>
          </cell>
          <cell r="C56">
            <v>19104770.786341295</v>
          </cell>
          <cell r="D56">
            <v>18648464.371180728</v>
          </cell>
        </row>
        <row r="57">
          <cell r="A57">
            <v>36934</v>
          </cell>
          <cell r="B57">
            <v>10010573.676399721</v>
          </cell>
          <cell r="C57">
            <v>19274878.762049217</v>
          </cell>
          <cell r="D57">
            <v>18971885.78889735</v>
          </cell>
        </row>
        <row r="58">
          <cell r="A58">
            <v>36935</v>
          </cell>
          <cell r="B58">
            <v>10147939.495791942</v>
          </cell>
          <cell r="C58">
            <v>19085960.588534288</v>
          </cell>
          <cell r="D58">
            <v>18869184.945235789</v>
          </cell>
        </row>
        <row r="59">
          <cell r="A59">
            <v>36936</v>
          </cell>
          <cell r="B59">
            <v>9446368.13010085</v>
          </cell>
          <cell r="C59">
            <v>18703704.628075536</v>
          </cell>
          <cell r="D59">
            <v>18670250.802944146</v>
          </cell>
        </row>
        <row r="60">
          <cell r="A60">
            <v>36937</v>
          </cell>
          <cell r="B60">
            <v>10058122.150522577</v>
          </cell>
          <cell r="C60">
            <v>19630264.885451537</v>
          </cell>
          <cell r="D60">
            <v>19416368.924870513</v>
          </cell>
        </row>
        <row r="61">
          <cell r="A61">
            <v>36938</v>
          </cell>
          <cell r="B61">
            <v>9872561.7960242666</v>
          </cell>
          <cell r="C61">
            <v>19276722.154891029</v>
          </cell>
          <cell r="D61">
            <v>19068561.657035876</v>
          </cell>
        </row>
        <row r="62">
          <cell r="A62">
            <v>36941</v>
          </cell>
        </row>
        <row r="63">
          <cell r="A63">
            <v>36942</v>
          </cell>
          <cell r="B63">
            <v>9793132.7210171744</v>
          </cell>
          <cell r="C63">
            <v>19086163.973505553</v>
          </cell>
          <cell r="D63">
            <v>18789108.728107583</v>
          </cell>
        </row>
        <row r="64">
          <cell r="A64">
            <v>36943</v>
          </cell>
          <cell r="B64">
            <v>10271807.743603654</v>
          </cell>
          <cell r="C64">
            <v>19621688.111857817</v>
          </cell>
          <cell r="D64">
            <v>19239230.454358514</v>
          </cell>
        </row>
        <row r="65">
          <cell r="A65">
            <v>36944</v>
          </cell>
          <cell r="B65">
            <v>10433784.87566499</v>
          </cell>
          <cell r="C65">
            <v>19880287.774347819</v>
          </cell>
          <cell r="D65">
            <v>19462778.361221015</v>
          </cell>
        </row>
        <row r="66">
          <cell r="A66">
            <v>36945</v>
          </cell>
          <cell r="B66">
            <v>10454568.375055242</v>
          </cell>
          <cell r="C66">
            <v>19791677.201867122</v>
          </cell>
          <cell r="D66">
            <v>19356773.080570348</v>
          </cell>
        </row>
        <row r="67">
          <cell r="A67">
            <v>36948</v>
          </cell>
          <cell r="B67">
            <v>10356483.147666864</v>
          </cell>
          <cell r="C67">
            <v>19640596.869749412</v>
          </cell>
          <cell r="D67">
            <v>19228094.048483528</v>
          </cell>
        </row>
        <row r="68">
          <cell r="A68">
            <v>36949</v>
          </cell>
          <cell r="B68">
            <v>10433556.046335138</v>
          </cell>
          <cell r="C68">
            <v>19839981.226307217</v>
          </cell>
          <cell r="D68">
            <v>19132607.179810628</v>
          </cell>
        </row>
        <row r="69">
          <cell r="A69">
            <v>36950</v>
          </cell>
          <cell r="B69">
            <v>10082388.778191421</v>
          </cell>
          <cell r="C69">
            <v>19306077.878911588</v>
          </cell>
          <cell r="D69">
            <v>18589377.915873911</v>
          </cell>
        </row>
        <row r="70">
          <cell r="A70">
            <v>36951</v>
          </cell>
        </row>
        <row r="71">
          <cell r="A71">
            <v>36952</v>
          </cell>
          <cell r="B71">
            <v>10652449.154016944</v>
          </cell>
          <cell r="C71">
            <v>18725589.62416992</v>
          </cell>
          <cell r="D71">
            <v>18516405.526619729</v>
          </cell>
        </row>
        <row r="72">
          <cell r="A72">
            <v>36955</v>
          </cell>
          <cell r="B72">
            <v>10069050.511222979</v>
          </cell>
          <cell r="C72">
            <v>18003748.614362221</v>
          </cell>
          <cell r="D72">
            <v>18171600.908202074</v>
          </cell>
        </row>
        <row r="73">
          <cell r="A73">
            <v>36956</v>
          </cell>
          <cell r="B73">
            <v>10081841.939620223</v>
          </cell>
          <cell r="C73">
            <v>17551060.090047192</v>
          </cell>
          <cell r="D73">
            <v>17911132.853111934</v>
          </cell>
        </row>
        <row r="74">
          <cell r="A74">
            <v>36957</v>
          </cell>
          <cell r="B74">
            <v>10183100.701210164</v>
          </cell>
          <cell r="C74">
            <v>17554799.796206579</v>
          </cell>
          <cell r="D74">
            <v>17805139.374740198</v>
          </cell>
        </row>
        <row r="75">
          <cell r="A75">
            <v>36958</v>
          </cell>
          <cell r="B75">
            <v>9810289.4658397548</v>
          </cell>
          <cell r="C75">
            <v>17305493.909898549</v>
          </cell>
          <cell r="D75">
            <v>17483071.444814295</v>
          </cell>
        </row>
        <row r="76">
          <cell r="A76">
            <v>36959</v>
          </cell>
          <cell r="B76">
            <v>10230180.612449808</v>
          </cell>
          <cell r="C76">
            <v>17691068.870608423</v>
          </cell>
          <cell r="D76">
            <v>17473693.763518091</v>
          </cell>
        </row>
        <row r="77">
          <cell r="A77">
            <v>36962</v>
          </cell>
          <cell r="B77">
            <v>11070784.130018916</v>
          </cell>
          <cell r="C77">
            <v>19129628.165865239</v>
          </cell>
          <cell r="D77">
            <v>18547338.863773461</v>
          </cell>
        </row>
        <row r="78">
          <cell r="A78">
            <v>36963</v>
          </cell>
          <cell r="B78">
            <v>10927335.964952279</v>
          </cell>
          <cell r="C78">
            <v>18922979.565290865</v>
          </cell>
          <cell r="D78">
            <v>18412035.482537657</v>
          </cell>
        </row>
        <row r="79">
          <cell r="A79">
            <v>36964</v>
          </cell>
          <cell r="B79">
            <v>11435368.971299127</v>
          </cell>
          <cell r="C79">
            <v>18967007.504656114</v>
          </cell>
          <cell r="D79">
            <v>18379684.122528777</v>
          </cell>
        </row>
        <row r="80">
          <cell r="A80">
            <v>36965</v>
          </cell>
          <cell r="B80">
            <v>11470400.930385115</v>
          </cell>
          <cell r="C80">
            <v>19394473.400893446</v>
          </cell>
          <cell r="D80">
            <v>18939860.467065945</v>
          </cell>
        </row>
        <row r="81">
          <cell r="A81">
            <v>36966</v>
          </cell>
          <cell r="B81">
            <v>10965246.782046426</v>
          </cell>
          <cell r="C81">
            <v>19163704.190897293</v>
          </cell>
          <cell r="D81">
            <v>18996498.841330227</v>
          </cell>
        </row>
        <row r="82">
          <cell r="A82">
            <v>36969</v>
          </cell>
          <cell r="B82">
            <v>9436813.7360558845</v>
          </cell>
          <cell r="C82">
            <v>16405246.311772866</v>
          </cell>
          <cell r="D82">
            <v>16647994.740785195</v>
          </cell>
        </row>
        <row r="83">
          <cell r="A83">
            <v>36970</v>
          </cell>
          <cell r="B83">
            <v>9407936.5291859098</v>
          </cell>
          <cell r="C83">
            <v>16296045.978534073</v>
          </cell>
          <cell r="D83">
            <v>16701948.587913297</v>
          </cell>
        </row>
        <row r="84">
          <cell r="A84">
            <v>36971</v>
          </cell>
          <cell r="B84">
            <v>9400070.5888954271</v>
          </cell>
          <cell r="C84">
            <v>16344148.410459293</v>
          </cell>
          <cell r="D84">
            <v>16580098.82632274</v>
          </cell>
        </row>
        <row r="85">
          <cell r="A85">
            <v>36972</v>
          </cell>
          <cell r="B85">
            <v>9383657.827892907</v>
          </cell>
          <cell r="C85">
            <v>16407216.175751144</v>
          </cell>
          <cell r="D85">
            <v>17106166.294376541</v>
          </cell>
        </row>
        <row r="86">
          <cell r="A86">
            <v>36973</v>
          </cell>
          <cell r="B86">
            <v>8617235.456374066</v>
          </cell>
          <cell r="C86">
            <v>16354943.163469506</v>
          </cell>
          <cell r="D86">
            <v>17302791.958467573</v>
          </cell>
        </row>
        <row r="87">
          <cell r="A87">
            <v>36976</v>
          </cell>
          <cell r="B87">
            <v>8743313.6896918174</v>
          </cell>
          <cell r="C87">
            <v>16284231.110368762</v>
          </cell>
          <cell r="D87">
            <v>17389985.711957362</v>
          </cell>
        </row>
        <row r="88">
          <cell r="A88">
            <v>36977</v>
          </cell>
          <cell r="B88">
            <v>8641854.6527331229</v>
          </cell>
          <cell r="C88">
            <v>16011188.215861123</v>
          </cell>
          <cell r="D88">
            <v>17100921.574446358</v>
          </cell>
        </row>
        <row r="89">
          <cell r="A89">
            <v>36978</v>
          </cell>
          <cell r="B89">
            <v>8315788.3848471968</v>
          </cell>
          <cell r="C89">
            <v>15204485.119872931</v>
          </cell>
          <cell r="D89">
            <v>16774336.049800994</v>
          </cell>
        </row>
        <row r="90">
          <cell r="A90">
            <v>36979</v>
          </cell>
          <cell r="B90">
            <v>8547225.5039873384</v>
          </cell>
          <cell r="C90">
            <v>15714815.562329169</v>
          </cell>
          <cell r="D90">
            <v>16951530.489253912</v>
          </cell>
        </row>
        <row r="91">
          <cell r="A91">
            <v>36980</v>
          </cell>
          <cell r="B91">
            <v>5791338.6635964457</v>
          </cell>
          <cell r="C91">
            <v>16235567.118480286</v>
          </cell>
          <cell r="D91">
            <v>17265538.696414676</v>
          </cell>
        </row>
        <row r="92">
          <cell r="A92">
            <v>36983</v>
          </cell>
          <cell r="B92">
            <v>5854847.3177724397</v>
          </cell>
          <cell r="C92">
            <v>15935016.765743544</v>
          </cell>
          <cell r="D92">
            <v>15861842.435142286</v>
          </cell>
        </row>
        <row r="93">
          <cell r="A93">
            <v>36984</v>
          </cell>
        </row>
        <row r="94">
          <cell r="A94">
            <v>36985</v>
          </cell>
        </row>
        <row r="95">
          <cell r="A95">
            <v>36986</v>
          </cell>
        </row>
        <row r="96">
          <cell r="A96">
            <v>36987</v>
          </cell>
        </row>
        <row r="97">
          <cell r="A97">
            <v>36990</v>
          </cell>
        </row>
        <row r="98">
          <cell r="A98">
            <v>36991</v>
          </cell>
        </row>
        <row r="99">
          <cell r="A99">
            <v>36992</v>
          </cell>
        </row>
        <row r="100">
          <cell r="A100">
            <v>36993</v>
          </cell>
        </row>
        <row r="101">
          <cell r="A101">
            <v>36994</v>
          </cell>
        </row>
        <row r="102">
          <cell r="A102">
            <v>36997</v>
          </cell>
        </row>
        <row r="103">
          <cell r="A103">
            <v>36998</v>
          </cell>
        </row>
        <row r="104">
          <cell r="A104">
            <v>36999</v>
          </cell>
        </row>
        <row r="105">
          <cell r="A105">
            <v>37000</v>
          </cell>
        </row>
        <row r="106">
          <cell r="A106">
            <v>37001</v>
          </cell>
        </row>
        <row r="107">
          <cell r="A107">
            <v>37004</v>
          </cell>
        </row>
        <row r="108">
          <cell r="A108">
            <v>37005</v>
          </cell>
        </row>
        <row r="109">
          <cell r="A109">
            <v>37006</v>
          </cell>
        </row>
        <row r="110">
          <cell r="A110">
            <v>37007</v>
          </cell>
        </row>
        <row r="111">
          <cell r="A111">
            <v>37008</v>
          </cell>
        </row>
        <row r="112">
          <cell r="A112">
            <v>37011</v>
          </cell>
        </row>
        <row r="113">
          <cell r="A113">
            <v>37012</v>
          </cell>
        </row>
        <row r="114">
          <cell r="A114">
            <v>37013</v>
          </cell>
        </row>
        <row r="115">
          <cell r="A115">
            <v>37014</v>
          </cell>
        </row>
        <row r="116">
          <cell r="A116">
            <v>37015</v>
          </cell>
        </row>
        <row r="117">
          <cell r="A117">
            <v>37018</v>
          </cell>
        </row>
        <row r="118">
          <cell r="A118">
            <v>37019</v>
          </cell>
        </row>
        <row r="119">
          <cell r="A119">
            <v>37020</v>
          </cell>
        </row>
        <row r="120">
          <cell r="A120">
            <v>37021</v>
          </cell>
        </row>
        <row r="121">
          <cell r="A121">
            <v>37022</v>
          </cell>
        </row>
        <row r="122">
          <cell r="A122">
            <v>37025</v>
          </cell>
        </row>
        <row r="123">
          <cell r="A123">
            <v>37026</v>
          </cell>
        </row>
        <row r="124">
          <cell r="A124">
            <v>37027</v>
          </cell>
        </row>
        <row r="125">
          <cell r="A125">
            <v>37028</v>
          </cell>
        </row>
        <row r="126">
          <cell r="A126">
            <v>37029</v>
          </cell>
        </row>
        <row r="127">
          <cell r="A127">
            <v>37032</v>
          </cell>
        </row>
        <row r="128">
          <cell r="A128">
            <v>37033</v>
          </cell>
        </row>
        <row r="129">
          <cell r="A129">
            <v>37034</v>
          </cell>
        </row>
        <row r="130">
          <cell r="A130">
            <v>37035</v>
          </cell>
        </row>
        <row r="131">
          <cell r="A131">
            <v>37036</v>
          </cell>
        </row>
        <row r="132">
          <cell r="A132">
            <v>37039</v>
          </cell>
        </row>
        <row r="133">
          <cell r="A133">
            <v>37040</v>
          </cell>
        </row>
        <row r="134">
          <cell r="A134">
            <v>37041</v>
          </cell>
        </row>
        <row r="135">
          <cell r="A135">
            <v>37042</v>
          </cell>
        </row>
        <row r="136">
          <cell r="A136">
            <v>37043</v>
          </cell>
        </row>
        <row r="137">
          <cell r="A137">
            <v>37046</v>
          </cell>
        </row>
        <row r="138">
          <cell r="A138">
            <v>37047</v>
          </cell>
        </row>
        <row r="139">
          <cell r="A139">
            <v>37048</v>
          </cell>
        </row>
        <row r="140">
          <cell r="A140">
            <v>37049</v>
          </cell>
        </row>
        <row r="141">
          <cell r="A141">
            <v>37050</v>
          </cell>
        </row>
        <row r="142">
          <cell r="A142">
            <v>37053</v>
          </cell>
        </row>
        <row r="143">
          <cell r="A143">
            <v>37054</v>
          </cell>
        </row>
        <row r="144">
          <cell r="A144">
            <v>37055</v>
          </cell>
        </row>
        <row r="145">
          <cell r="A145">
            <v>37056</v>
          </cell>
        </row>
        <row r="146">
          <cell r="A146">
            <v>37057</v>
          </cell>
        </row>
        <row r="147">
          <cell r="A147">
            <v>37060</v>
          </cell>
        </row>
        <row r="148">
          <cell r="A148">
            <v>37061</v>
          </cell>
        </row>
        <row r="149">
          <cell r="A149">
            <v>37062</v>
          </cell>
        </row>
        <row r="150">
          <cell r="A150">
            <v>37063</v>
          </cell>
        </row>
        <row r="151">
          <cell r="A151">
            <v>37064</v>
          </cell>
        </row>
        <row r="152">
          <cell r="A152">
            <v>37067</v>
          </cell>
        </row>
        <row r="153">
          <cell r="A153">
            <v>37068</v>
          </cell>
        </row>
        <row r="154">
          <cell r="A154">
            <v>37069</v>
          </cell>
        </row>
        <row r="155">
          <cell r="A155">
            <v>37070</v>
          </cell>
        </row>
        <row r="156">
          <cell r="A156">
            <v>37071</v>
          </cell>
        </row>
        <row r="157">
          <cell r="A157">
            <v>37074</v>
          </cell>
        </row>
        <row r="158">
          <cell r="A158">
            <v>37075</v>
          </cell>
        </row>
        <row r="159">
          <cell r="A159">
            <v>37076</v>
          </cell>
        </row>
        <row r="160">
          <cell r="A160">
            <v>37077</v>
          </cell>
        </row>
        <row r="161">
          <cell r="A161">
            <v>37078</v>
          </cell>
        </row>
        <row r="162">
          <cell r="A162">
            <v>37081</v>
          </cell>
        </row>
        <row r="163">
          <cell r="A163">
            <v>37082</v>
          </cell>
        </row>
        <row r="164">
          <cell r="A164">
            <v>37083</v>
          </cell>
        </row>
        <row r="165">
          <cell r="A165">
            <v>37084</v>
          </cell>
        </row>
        <row r="166">
          <cell r="A166">
            <v>37085</v>
          </cell>
        </row>
        <row r="167">
          <cell r="A167">
            <v>37088</v>
          </cell>
        </row>
        <row r="168">
          <cell r="A168">
            <v>37089</v>
          </cell>
        </row>
        <row r="169">
          <cell r="A169">
            <v>37090</v>
          </cell>
        </row>
        <row r="170">
          <cell r="A170">
            <v>37091</v>
          </cell>
        </row>
        <row r="171">
          <cell r="A171">
            <v>37092</v>
          </cell>
        </row>
        <row r="172">
          <cell r="A172">
            <v>37095</v>
          </cell>
        </row>
        <row r="173">
          <cell r="A173">
            <v>37096</v>
          </cell>
        </row>
        <row r="174">
          <cell r="A174">
            <v>37097</v>
          </cell>
        </row>
        <row r="175">
          <cell r="A175">
            <v>37098</v>
          </cell>
        </row>
        <row r="176">
          <cell r="A176">
            <v>37099</v>
          </cell>
        </row>
        <row r="177">
          <cell r="A177">
            <v>37102</v>
          </cell>
        </row>
        <row r="178">
          <cell r="A178">
            <v>37103</v>
          </cell>
        </row>
        <row r="179">
          <cell r="A179">
            <v>37104</v>
          </cell>
        </row>
        <row r="180">
          <cell r="A180">
            <v>37105</v>
          </cell>
        </row>
        <row r="181">
          <cell r="A181">
            <v>37106</v>
          </cell>
        </row>
        <row r="182">
          <cell r="A182">
            <v>37109</v>
          </cell>
        </row>
        <row r="183">
          <cell r="A183">
            <v>37110</v>
          </cell>
        </row>
        <row r="184">
          <cell r="A184">
            <v>37111</v>
          </cell>
        </row>
        <row r="185">
          <cell r="A185">
            <v>37112</v>
          </cell>
        </row>
        <row r="186">
          <cell r="A186">
            <v>37113</v>
          </cell>
        </row>
        <row r="187">
          <cell r="A187">
            <v>37116</v>
          </cell>
        </row>
        <row r="188">
          <cell r="A188">
            <v>37117</v>
          </cell>
        </row>
        <row r="189">
          <cell r="A189">
            <v>37118</v>
          </cell>
        </row>
        <row r="190">
          <cell r="A190">
            <v>37119</v>
          </cell>
        </row>
        <row r="191">
          <cell r="A191">
            <v>37120</v>
          </cell>
        </row>
        <row r="192">
          <cell r="A192">
            <v>37123</v>
          </cell>
        </row>
        <row r="193">
          <cell r="A193">
            <v>37124</v>
          </cell>
        </row>
        <row r="194">
          <cell r="A194">
            <v>37125</v>
          </cell>
        </row>
        <row r="195">
          <cell r="A195">
            <v>37126</v>
          </cell>
        </row>
        <row r="196">
          <cell r="A196">
            <v>37127</v>
          </cell>
        </row>
        <row r="197">
          <cell r="A197">
            <v>37130</v>
          </cell>
        </row>
        <row r="198">
          <cell r="A198">
            <v>37131</v>
          </cell>
        </row>
        <row r="199">
          <cell r="A199">
            <v>37132</v>
          </cell>
        </row>
        <row r="200">
          <cell r="A200">
            <v>37133</v>
          </cell>
        </row>
        <row r="201">
          <cell r="A201">
            <v>37134</v>
          </cell>
        </row>
        <row r="202">
          <cell r="A202">
            <v>37137</v>
          </cell>
        </row>
        <row r="203">
          <cell r="A203">
            <v>37138</v>
          </cell>
        </row>
        <row r="204">
          <cell r="A204">
            <v>37139</v>
          </cell>
        </row>
        <row r="205">
          <cell r="A205">
            <v>37140</v>
          </cell>
        </row>
        <row r="206">
          <cell r="A206">
            <v>37141</v>
          </cell>
        </row>
        <row r="207">
          <cell r="A207">
            <v>37144</v>
          </cell>
        </row>
        <row r="208">
          <cell r="A208">
            <v>37145</v>
          </cell>
        </row>
        <row r="209">
          <cell r="A209">
            <v>37146</v>
          </cell>
        </row>
        <row r="210">
          <cell r="A210">
            <v>37147</v>
          </cell>
        </row>
        <row r="211">
          <cell r="A211">
            <v>37148</v>
          </cell>
        </row>
        <row r="212">
          <cell r="A212">
            <v>37151</v>
          </cell>
        </row>
        <row r="213">
          <cell r="A213">
            <v>37152</v>
          </cell>
        </row>
        <row r="214">
          <cell r="A214">
            <v>37153</v>
          </cell>
        </row>
        <row r="215">
          <cell r="A215">
            <v>37154</v>
          </cell>
        </row>
        <row r="216">
          <cell r="A216">
            <v>37155</v>
          </cell>
        </row>
        <row r="217">
          <cell r="A217">
            <v>37158</v>
          </cell>
        </row>
        <row r="218">
          <cell r="A218">
            <v>37159</v>
          </cell>
        </row>
        <row r="219">
          <cell r="A219">
            <v>37160</v>
          </cell>
        </row>
        <row r="220">
          <cell r="A220">
            <v>37161</v>
          </cell>
        </row>
        <row r="221">
          <cell r="A221">
            <v>37162</v>
          </cell>
        </row>
        <row r="222">
          <cell r="A222">
            <v>37165</v>
          </cell>
        </row>
        <row r="223">
          <cell r="A223">
            <v>37166</v>
          </cell>
        </row>
        <row r="224">
          <cell r="A224">
            <v>37167</v>
          </cell>
        </row>
        <row r="225">
          <cell r="A225">
            <v>37168</v>
          </cell>
        </row>
        <row r="226">
          <cell r="A226">
            <v>37169</v>
          </cell>
        </row>
        <row r="227">
          <cell r="A227">
            <v>37172</v>
          </cell>
        </row>
        <row r="228">
          <cell r="A228">
            <v>37173</v>
          </cell>
        </row>
        <row r="229">
          <cell r="A229">
            <v>37174</v>
          </cell>
        </row>
        <row r="230">
          <cell r="A230">
            <v>37175</v>
          </cell>
        </row>
        <row r="231">
          <cell r="A231">
            <v>37176</v>
          </cell>
        </row>
        <row r="232">
          <cell r="A232">
            <v>37179</v>
          </cell>
        </row>
        <row r="233">
          <cell r="A233">
            <v>37180</v>
          </cell>
        </row>
        <row r="234">
          <cell r="A234">
            <v>37181</v>
          </cell>
        </row>
        <row r="235">
          <cell r="A235">
            <v>37182</v>
          </cell>
        </row>
        <row r="236">
          <cell r="A236">
            <v>37183</v>
          </cell>
        </row>
        <row r="237">
          <cell r="A237">
            <v>37186</v>
          </cell>
        </row>
        <row r="238">
          <cell r="A238">
            <v>37187</v>
          </cell>
        </row>
        <row r="239">
          <cell r="A239">
            <v>37188</v>
          </cell>
        </row>
        <row r="240">
          <cell r="A240">
            <v>37189</v>
          </cell>
        </row>
        <row r="241">
          <cell r="A241">
            <v>37190</v>
          </cell>
        </row>
        <row r="242">
          <cell r="A242">
            <v>37193</v>
          </cell>
        </row>
        <row r="243">
          <cell r="A243">
            <v>37194</v>
          </cell>
        </row>
        <row r="244">
          <cell r="A244">
            <v>37195</v>
          </cell>
        </row>
        <row r="245">
          <cell r="A245">
            <v>37196</v>
          </cell>
        </row>
        <row r="246">
          <cell r="A246">
            <v>37197</v>
          </cell>
        </row>
        <row r="247">
          <cell r="A247">
            <v>37200</v>
          </cell>
        </row>
        <row r="248">
          <cell r="A248">
            <v>37201</v>
          </cell>
        </row>
        <row r="249">
          <cell r="A249">
            <v>37202</v>
          </cell>
        </row>
        <row r="250">
          <cell r="A250">
            <v>37203</v>
          </cell>
        </row>
        <row r="251">
          <cell r="A251">
            <v>37204</v>
          </cell>
        </row>
        <row r="252">
          <cell r="A252">
            <v>37207</v>
          </cell>
        </row>
        <row r="253">
          <cell r="A253">
            <v>37208</v>
          </cell>
        </row>
        <row r="254">
          <cell r="A254">
            <v>37209</v>
          </cell>
        </row>
        <row r="255">
          <cell r="A255">
            <v>37210</v>
          </cell>
        </row>
        <row r="256">
          <cell r="A256">
            <v>37211</v>
          </cell>
        </row>
        <row r="257">
          <cell r="A257">
            <v>37214</v>
          </cell>
        </row>
        <row r="258">
          <cell r="A258">
            <v>37215</v>
          </cell>
        </row>
        <row r="259">
          <cell r="A259">
            <v>37216</v>
          </cell>
        </row>
        <row r="260">
          <cell r="A260">
            <v>37217</v>
          </cell>
        </row>
        <row r="261">
          <cell r="A261">
            <v>37218</v>
          </cell>
        </row>
        <row r="262">
          <cell r="A262">
            <v>37221</v>
          </cell>
        </row>
        <row r="263">
          <cell r="A263">
            <v>37222</v>
          </cell>
        </row>
        <row r="264">
          <cell r="A264">
            <v>37223</v>
          </cell>
        </row>
        <row r="265">
          <cell r="A265">
            <v>37224</v>
          </cell>
        </row>
        <row r="266">
          <cell r="A266">
            <v>37225</v>
          </cell>
        </row>
        <row r="267">
          <cell r="A267">
            <v>37228</v>
          </cell>
        </row>
        <row r="268">
          <cell r="A268">
            <v>37229</v>
          </cell>
        </row>
        <row r="269">
          <cell r="A269">
            <v>37230</v>
          </cell>
        </row>
        <row r="270">
          <cell r="A270">
            <v>37231</v>
          </cell>
        </row>
        <row r="271">
          <cell r="A271">
            <v>37232</v>
          </cell>
        </row>
        <row r="272">
          <cell r="A272">
            <v>37235</v>
          </cell>
        </row>
        <row r="273">
          <cell r="A273">
            <v>37236</v>
          </cell>
        </row>
        <row r="274">
          <cell r="A274">
            <v>37237</v>
          </cell>
        </row>
        <row r="275">
          <cell r="A275">
            <v>37238</v>
          </cell>
        </row>
        <row r="276">
          <cell r="A276">
            <v>37239</v>
          </cell>
        </row>
        <row r="277">
          <cell r="A277">
            <v>37242</v>
          </cell>
        </row>
        <row r="278">
          <cell r="A278">
            <v>37243</v>
          </cell>
        </row>
        <row r="279">
          <cell r="A279">
            <v>37244</v>
          </cell>
        </row>
        <row r="280">
          <cell r="A280">
            <v>37245</v>
          </cell>
        </row>
        <row r="281">
          <cell r="A281">
            <v>37246</v>
          </cell>
        </row>
        <row r="282">
          <cell r="A282">
            <v>37249</v>
          </cell>
        </row>
        <row r="283">
          <cell r="A283">
            <v>37250</v>
          </cell>
        </row>
        <row r="284">
          <cell r="A284">
            <v>37251</v>
          </cell>
        </row>
        <row r="285">
          <cell r="A285">
            <v>37252</v>
          </cell>
        </row>
        <row r="286">
          <cell r="A286">
            <v>37253</v>
          </cell>
        </row>
        <row r="287">
          <cell r="A287">
            <v>37256</v>
          </cell>
        </row>
        <row r="288">
          <cell r="A288">
            <v>37257</v>
          </cell>
        </row>
        <row r="289">
          <cell r="A289">
            <v>37258</v>
          </cell>
        </row>
        <row r="290">
          <cell r="A290">
            <v>37259</v>
          </cell>
        </row>
        <row r="291">
          <cell r="A291">
            <v>37260</v>
          </cell>
        </row>
        <row r="292">
          <cell r="A292">
            <v>37263</v>
          </cell>
        </row>
        <row r="293">
          <cell r="A293">
            <v>37264</v>
          </cell>
        </row>
        <row r="294">
          <cell r="A294">
            <v>37265</v>
          </cell>
        </row>
        <row r="295">
          <cell r="A295">
            <v>37266</v>
          </cell>
        </row>
        <row r="296">
          <cell r="A296">
            <v>37267</v>
          </cell>
        </row>
        <row r="297">
          <cell r="A297">
            <v>37270</v>
          </cell>
        </row>
        <row r="298">
          <cell r="A298">
            <v>37271</v>
          </cell>
        </row>
        <row r="299">
          <cell r="A299">
            <v>37272</v>
          </cell>
        </row>
        <row r="300">
          <cell r="A300">
            <v>37273</v>
          </cell>
        </row>
        <row r="301">
          <cell r="A301">
            <v>37274</v>
          </cell>
        </row>
        <row r="302">
          <cell r="A302">
            <v>37277</v>
          </cell>
        </row>
        <row r="303">
          <cell r="A303">
            <v>37278</v>
          </cell>
        </row>
        <row r="304">
          <cell r="A304">
            <v>37279</v>
          </cell>
        </row>
        <row r="305">
          <cell r="A305">
            <v>37280</v>
          </cell>
        </row>
        <row r="306">
          <cell r="A306">
            <v>37281</v>
          </cell>
        </row>
        <row r="307">
          <cell r="A307">
            <v>37284</v>
          </cell>
        </row>
        <row r="308">
          <cell r="A308">
            <v>37285</v>
          </cell>
        </row>
        <row r="309">
          <cell r="A309">
            <v>37286</v>
          </cell>
        </row>
        <row r="310">
          <cell r="A310">
            <v>37287</v>
          </cell>
        </row>
        <row r="311">
          <cell r="A311">
            <v>37288</v>
          </cell>
        </row>
        <row r="312">
          <cell r="A312">
            <v>37291</v>
          </cell>
        </row>
        <row r="313">
          <cell r="A313">
            <v>37292</v>
          </cell>
        </row>
        <row r="314">
          <cell r="A314">
            <v>37293</v>
          </cell>
        </row>
        <row r="315">
          <cell r="A315">
            <v>37294</v>
          </cell>
        </row>
        <row r="316">
          <cell r="A316">
            <v>37295</v>
          </cell>
        </row>
        <row r="317">
          <cell r="A317">
            <v>37298</v>
          </cell>
        </row>
        <row r="318">
          <cell r="A318">
            <v>37299</v>
          </cell>
        </row>
        <row r="319">
          <cell r="A319">
            <v>37300</v>
          </cell>
        </row>
        <row r="320">
          <cell r="A320">
            <v>37301</v>
          </cell>
        </row>
        <row r="321">
          <cell r="A321">
            <v>37302</v>
          </cell>
        </row>
        <row r="322">
          <cell r="A322">
            <v>37305</v>
          </cell>
        </row>
        <row r="323">
          <cell r="A323">
            <v>37306</v>
          </cell>
        </row>
        <row r="324">
          <cell r="A324">
            <v>37307</v>
          </cell>
        </row>
        <row r="325">
          <cell r="A325">
            <v>37308</v>
          </cell>
        </row>
        <row r="326">
          <cell r="A326">
            <v>37309</v>
          </cell>
        </row>
        <row r="327">
          <cell r="A327">
            <v>37312</v>
          </cell>
        </row>
        <row r="328">
          <cell r="A328">
            <v>37313</v>
          </cell>
        </row>
        <row r="329">
          <cell r="A329">
            <v>37314</v>
          </cell>
        </row>
        <row r="330">
          <cell r="A330">
            <v>37315</v>
          </cell>
        </row>
        <row r="331">
          <cell r="A331">
            <v>37316</v>
          </cell>
        </row>
        <row r="332">
          <cell r="A332">
            <v>37319</v>
          </cell>
        </row>
        <row r="333">
          <cell r="A333">
            <v>37320</v>
          </cell>
        </row>
        <row r="334">
          <cell r="A334">
            <v>37321</v>
          </cell>
        </row>
        <row r="335">
          <cell r="A335">
            <v>37322</v>
          </cell>
        </row>
        <row r="336">
          <cell r="A336">
            <v>37323</v>
          </cell>
        </row>
        <row r="337">
          <cell r="A337">
            <v>37326</v>
          </cell>
        </row>
        <row r="338">
          <cell r="A338">
            <v>37327</v>
          </cell>
        </row>
        <row r="339">
          <cell r="A339">
            <v>37328</v>
          </cell>
        </row>
        <row r="340">
          <cell r="A340">
            <v>37329</v>
          </cell>
        </row>
        <row r="341">
          <cell r="A341">
            <v>37330</v>
          </cell>
        </row>
        <row r="342">
          <cell r="A342">
            <v>37333</v>
          </cell>
        </row>
        <row r="343">
          <cell r="A343">
            <v>37334</v>
          </cell>
        </row>
        <row r="344">
          <cell r="A344">
            <v>37335</v>
          </cell>
        </row>
        <row r="345">
          <cell r="A345">
            <v>37336</v>
          </cell>
        </row>
        <row r="346">
          <cell r="A346">
            <v>37337</v>
          </cell>
        </row>
        <row r="347">
          <cell r="A347">
            <v>37340</v>
          </cell>
        </row>
        <row r="348">
          <cell r="A348">
            <v>37341</v>
          </cell>
        </row>
        <row r="349">
          <cell r="A349">
            <v>37342</v>
          </cell>
        </row>
        <row r="350">
          <cell r="A350">
            <v>37343</v>
          </cell>
        </row>
        <row r="351">
          <cell r="A351">
            <v>37344</v>
          </cell>
        </row>
        <row r="352">
          <cell r="A352">
            <v>37347</v>
          </cell>
        </row>
        <row r="353">
          <cell r="A353">
            <v>37348</v>
          </cell>
        </row>
        <row r="354">
          <cell r="A354">
            <v>37349</v>
          </cell>
        </row>
        <row r="355">
          <cell r="A355">
            <v>37350</v>
          </cell>
        </row>
        <row r="356">
          <cell r="A356">
            <v>37351</v>
          </cell>
        </row>
        <row r="357">
          <cell r="A357">
            <v>37354</v>
          </cell>
        </row>
        <row r="358">
          <cell r="A358">
            <v>37355</v>
          </cell>
        </row>
        <row r="359">
          <cell r="A359">
            <v>37356</v>
          </cell>
        </row>
        <row r="360">
          <cell r="A360">
            <v>37357</v>
          </cell>
        </row>
        <row r="361">
          <cell r="A361">
            <v>37358</v>
          </cell>
        </row>
        <row r="362">
          <cell r="A362">
            <v>37361</v>
          </cell>
        </row>
        <row r="363">
          <cell r="A363">
            <v>37362</v>
          </cell>
        </row>
        <row r="364">
          <cell r="A364">
            <v>37363</v>
          </cell>
        </row>
        <row r="365">
          <cell r="A365">
            <v>37364</v>
          </cell>
        </row>
        <row r="366">
          <cell r="A366">
            <v>37365</v>
          </cell>
        </row>
        <row r="367">
          <cell r="A367">
            <v>37368</v>
          </cell>
        </row>
        <row r="368">
          <cell r="A368">
            <v>37369</v>
          </cell>
        </row>
        <row r="369">
          <cell r="A369">
            <v>37370</v>
          </cell>
        </row>
        <row r="370">
          <cell r="A370">
            <v>37371</v>
          </cell>
        </row>
        <row r="371">
          <cell r="A371">
            <v>37372</v>
          </cell>
        </row>
        <row r="372">
          <cell r="A372">
            <v>37375</v>
          </cell>
        </row>
        <row r="373">
          <cell r="A373">
            <v>37376</v>
          </cell>
        </row>
        <row r="374">
          <cell r="A374">
            <v>37377</v>
          </cell>
        </row>
        <row r="375">
          <cell r="A375">
            <v>37378</v>
          </cell>
        </row>
        <row r="376">
          <cell r="A376">
            <v>37379</v>
          </cell>
        </row>
        <row r="377">
          <cell r="A377">
            <v>37382</v>
          </cell>
        </row>
        <row r="378">
          <cell r="A378">
            <v>37383</v>
          </cell>
        </row>
        <row r="379">
          <cell r="A379">
            <v>37384</v>
          </cell>
        </row>
        <row r="380">
          <cell r="A380">
            <v>37385</v>
          </cell>
        </row>
        <row r="381">
          <cell r="A381">
            <v>37386</v>
          </cell>
        </row>
        <row r="382">
          <cell r="A382">
            <v>37389</v>
          </cell>
        </row>
        <row r="383">
          <cell r="A383">
            <v>37390</v>
          </cell>
        </row>
        <row r="384">
          <cell r="A384">
            <v>37391</v>
          </cell>
        </row>
        <row r="385">
          <cell r="A385">
            <v>37392</v>
          </cell>
        </row>
        <row r="386">
          <cell r="A386">
            <v>37393</v>
          </cell>
        </row>
        <row r="387">
          <cell r="A387">
            <v>37396</v>
          </cell>
        </row>
        <row r="388">
          <cell r="A388">
            <v>37397</v>
          </cell>
        </row>
        <row r="389">
          <cell r="A389">
            <v>37398</v>
          </cell>
        </row>
        <row r="390">
          <cell r="A390">
            <v>37399</v>
          </cell>
        </row>
        <row r="391">
          <cell r="A391">
            <v>37400</v>
          </cell>
        </row>
        <row r="392">
          <cell r="A392">
            <v>37403</v>
          </cell>
        </row>
        <row r="393">
          <cell r="A393">
            <v>37404</v>
          </cell>
        </row>
        <row r="394">
          <cell r="A394">
            <v>37405</v>
          </cell>
        </row>
        <row r="395">
          <cell r="A395">
            <v>37406</v>
          </cell>
        </row>
        <row r="396">
          <cell r="A396">
            <v>37407</v>
          </cell>
        </row>
        <row r="397">
          <cell r="A397">
            <v>37410</v>
          </cell>
        </row>
        <row r="398">
          <cell r="A398">
            <v>37411</v>
          </cell>
        </row>
        <row r="399">
          <cell r="A399">
            <v>37412</v>
          </cell>
        </row>
        <row r="400">
          <cell r="A400">
            <v>37413</v>
          </cell>
        </row>
        <row r="401">
          <cell r="A401">
            <v>37414</v>
          </cell>
        </row>
        <row r="402">
          <cell r="A402">
            <v>37417</v>
          </cell>
        </row>
        <row r="403">
          <cell r="A403">
            <v>37418</v>
          </cell>
        </row>
        <row r="404">
          <cell r="A404">
            <v>37419</v>
          </cell>
        </row>
        <row r="405">
          <cell r="A405">
            <v>37420</v>
          </cell>
        </row>
        <row r="406">
          <cell r="A406">
            <v>37421</v>
          </cell>
        </row>
        <row r="407">
          <cell r="A407">
            <v>37424</v>
          </cell>
        </row>
        <row r="408">
          <cell r="A408">
            <v>37425</v>
          </cell>
        </row>
        <row r="409">
          <cell r="A409">
            <v>37426</v>
          </cell>
        </row>
        <row r="410">
          <cell r="A410">
            <v>37427</v>
          </cell>
        </row>
        <row r="411">
          <cell r="A411">
            <v>37428</v>
          </cell>
        </row>
        <row r="412">
          <cell r="A412">
            <v>37431</v>
          </cell>
        </row>
        <row r="413">
          <cell r="A413">
            <v>37432</v>
          </cell>
        </row>
        <row r="414">
          <cell r="A414">
            <v>37433</v>
          </cell>
        </row>
        <row r="415">
          <cell r="A415">
            <v>37434</v>
          </cell>
        </row>
        <row r="416">
          <cell r="A416">
            <v>37435</v>
          </cell>
        </row>
        <row r="417">
          <cell r="A417">
            <v>37438</v>
          </cell>
        </row>
        <row r="418">
          <cell r="A418">
            <v>37439</v>
          </cell>
        </row>
        <row r="419">
          <cell r="A419">
            <v>37440</v>
          </cell>
        </row>
        <row r="420">
          <cell r="A420">
            <v>37441</v>
          </cell>
        </row>
        <row r="421">
          <cell r="A421">
            <v>37442</v>
          </cell>
        </row>
        <row r="422">
          <cell r="A422">
            <v>37445</v>
          </cell>
        </row>
        <row r="423">
          <cell r="A423">
            <v>37446</v>
          </cell>
        </row>
        <row r="424">
          <cell r="A424">
            <v>37447</v>
          </cell>
        </row>
        <row r="425">
          <cell r="A425">
            <v>37448</v>
          </cell>
        </row>
        <row r="426">
          <cell r="A426">
            <v>37449</v>
          </cell>
        </row>
        <row r="427">
          <cell r="A427">
            <v>37452</v>
          </cell>
        </row>
        <row r="428">
          <cell r="A428">
            <v>37453</v>
          </cell>
        </row>
        <row r="429">
          <cell r="A429">
            <v>37454</v>
          </cell>
        </row>
        <row r="430">
          <cell r="A430">
            <v>37455</v>
          </cell>
        </row>
        <row r="431">
          <cell r="A431">
            <v>37456</v>
          </cell>
        </row>
        <row r="432">
          <cell r="A432">
            <v>37459</v>
          </cell>
        </row>
        <row r="433">
          <cell r="A433">
            <v>37460</v>
          </cell>
        </row>
        <row r="434">
          <cell r="A434">
            <v>37461</v>
          </cell>
        </row>
        <row r="435">
          <cell r="A435">
            <v>37462</v>
          </cell>
        </row>
        <row r="436">
          <cell r="A436">
            <v>37463</v>
          </cell>
        </row>
        <row r="437">
          <cell r="A437">
            <v>37466</v>
          </cell>
        </row>
        <row r="438">
          <cell r="A438">
            <v>37467</v>
          </cell>
        </row>
        <row r="439">
          <cell r="A439">
            <v>37468</v>
          </cell>
        </row>
        <row r="440">
          <cell r="A440">
            <v>37469</v>
          </cell>
        </row>
        <row r="441">
          <cell r="A441">
            <v>37470</v>
          </cell>
        </row>
        <row r="442">
          <cell r="A442">
            <v>37473</v>
          </cell>
        </row>
        <row r="443">
          <cell r="A443">
            <v>37474</v>
          </cell>
        </row>
        <row r="444">
          <cell r="A444">
            <v>37475</v>
          </cell>
        </row>
        <row r="445">
          <cell r="A445">
            <v>37476</v>
          </cell>
        </row>
        <row r="446">
          <cell r="A446">
            <v>37477</v>
          </cell>
        </row>
        <row r="447">
          <cell r="A447">
            <v>37480</v>
          </cell>
        </row>
        <row r="448">
          <cell r="A448">
            <v>37481</v>
          </cell>
        </row>
        <row r="449">
          <cell r="A449">
            <v>37482</v>
          </cell>
        </row>
        <row r="450">
          <cell r="A450">
            <v>37483</v>
          </cell>
        </row>
        <row r="451">
          <cell r="A451">
            <v>37484</v>
          </cell>
        </row>
        <row r="452">
          <cell r="A452">
            <v>37487</v>
          </cell>
        </row>
        <row r="453">
          <cell r="A453">
            <v>37488</v>
          </cell>
        </row>
        <row r="454">
          <cell r="A454">
            <v>37489</v>
          </cell>
        </row>
        <row r="455">
          <cell r="A455">
            <v>37490</v>
          </cell>
        </row>
        <row r="456">
          <cell r="A456">
            <v>37491</v>
          </cell>
        </row>
        <row r="457">
          <cell r="A457">
            <v>37494</v>
          </cell>
        </row>
        <row r="458">
          <cell r="A458">
            <v>37495</v>
          </cell>
        </row>
        <row r="459">
          <cell r="A459">
            <v>37496</v>
          </cell>
        </row>
        <row r="460">
          <cell r="A460">
            <v>37497</v>
          </cell>
        </row>
        <row r="461">
          <cell r="A461">
            <v>37498</v>
          </cell>
        </row>
        <row r="462">
          <cell r="A462">
            <v>37501</v>
          </cell>
        </row>
        <row r="463">
          <cell r="A463">
            <v>37502</v>
          </cell>
        </row>
        <row r="464">
          <cell r="A464">
            <v>37503</v>
          </cell>
        </row>
        <row r="465">
          <cell r="A465">
            <v>37504</v>
          </cell>
        </row>
        <row r="466">
          <cell r="A466">
            <v>37505</v>
          </cell>
        </row>
        <row r="467">
          <cell r="A467">
            <v>37508</v>
          </cell>
        </row>
        <row r="468">
          <cell r="A468">
            <v>37509</v>
          </cell>
        </row>
        <row r="469">
          <cell r="A469">
            <v>37510</v>
          </cell>
        </row>
        <row r="470">
          <cell r="A470">
            <v>37511</v>
          </cell>
        </row>
        <row r="471">
          <cell r="A471">
            <v>37512</v>
          </cell>
        </row>
        <row r="472">
          <cell r="A472">
            <v>37515</v>
          </cell>
        </row>
        <row r="473">
          <cell r="A473">
            <v>37516</v>
          </cell>
        </row>
        <row r="474">
          <cell r="A474">
            <v>37517</v>
          </cell>
        </row>
        <row r="475">
          <cell r="A475">
            <v>37518</v>
          </cell>
        </row>
        <row r="476">
          <cell r="A476">
            <v>37519</v>
          </cell>
        </row>
        <row r="477">
          <cell r="A477">
            <v>37522</v>
          </cell>
        </row>
        <row r="478">
          <cell r="A478">
            <v>37523</v>
          </cell>
        </row>
        <row r="479">
          <cell r="A479">
            <v>37524</v>
          </cell>
        </row>
        <row r="480">
          <cell r="A480">
            <v>37525</v>
          </cell>
        </row>
        <row r="481">
          <cell r="A481">
            <v>37526</v>
          </cell>
        </row>
        <row r="482">
          <cell r="A482">
            <v>37529</v>
          </cell>
        </row>
        <row r="483">
          <cell r="A483">
            <v>37530</v>
          </cell>
        </row>
        <row r="484">
          <cell r="A484">
            <v>37531</v>
          </cell>
        </row>
        <row r="485">
          <cell r="A485">
            <v>37532</v>
          </cell>
        </row>
        <row r="486">
          <cell r="A486">
            <v>37533</v>
          </cell>
        </row>
        <row r="487">
          <cell r="A487">
            <v>37536</v>
          </cell>
        </row>
        <row r="488">
          <cell r="A488">
            <v>37537</v>
          </cell>
        </row>
        <row r="489">
          <cell r="A489">
            <v>37538</v>
          </cell>
        </row>
        <row r="490">
          <cell r="A490">
            <v>37539</v>
          </cell>
        </row>
        <row r="491">
          <cell r="A491">
            <v>37540</v>
          </cell>
        </row>
        <row r="492">
          <cell r="A492">
            <v>37543</v>
          </cell>
        </row>
        <row r="493">
          <cell r="A493">
            <v>37544</v>
          </cell>
        </row>
        <row r="494">
          <cell r="A494">
            <v>37545</v>
          </cell>
        </row>
        <row r="495">
          <cell r="A495">
            <v>37546</v>
          </cell>
        </row>
        <row r="496">
          <cell r="A496">
            <v>37547</v>
          </cell>
        </row>
        <row r="497">
          <cell r="A497">
            <v>37550</v>
          </cell>
        </row>
        <row r="498">
          <cell r="A498">
            <v>37551</v>
          </cell>
        </row>
        <row r="499">
          <cell r="A499">
            <v>37552</v>
          </cell>
        </row>
        <row r="500">
          <cell r="A500">
            <v>37553</v>
          </cell>
        </row>
        <row r="501">
          <cell r="A501">
            <v>37554</v>
          </cell>
        </row>
        <row r="502">
          <cell r="A502">
            <v>37557</v>
          </cell>
        </row>
        <row r="503">
          <cell r="A503">
            <v>37558</v>
          </cell>
        </row>
        <row r="504">
          <cell r="A504">
            <v>37559</v>
          </cell>
        </row>
        <row r="505">
          <cell r="A505">
            <v>37560</v>
          </cell>
        </row>
        <row r="506">
          <cell r="A506">
            <v>37561</v>
          </cell>
        </row>
        <row r="507">
          <cell r="A507">
            <v>37564</v>
          </cell>
        </row>
        <row r="508">
          <cell r="A508">
            <v>37565</v>
          </cell>
        </row>
        <row r="509">
          <cell r="A509">
            <v>37566</v>
          </cell>
        </row>
        <row r="510">
          <cell r="A510">
            <v>37567</v>
          </cell>
        </row>
        <row r="511">
          <cell r="A511">
            <v>37568</v>
          </cell>
        </row>
        <row r="512">
          <cell r="A512">
            <v>37571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Tab_1"/>
      <sheetName val="WNP3_A"/>
      <sheetName val="WNP3_A Historical Yrs"/>
      <sheetName val="Contract Hist"/>
      <sheetName val="7.12.06 Rate upate"/>
      <sheetName val="WNP3_Damt"/>
      <sheetName val="WNP3_Damt 5 yr avg"/>
      <sheetName val="WNP3_P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B3">
            <v>32873</v>
          </cell>
          <cell r="C3">
            <v>744</v>
          </cell>
        </row>
        <row r="4">
          <cell r="B4">
            <v>32904</v>
          </cell>
          <cell r="C4">
            <v>672</v>
          </cell>
        </row>
        <row r="5">
          <cell r="B5">
            <v>32932</v>
          </cell>
          <cell r="C5">
            <v>744</v>
          </cell>
        </row>
        <row r="6">
          <cell r="B6">
            <v>32963</v>
          </cell>
          <cell r="C6">
            <v>719</v>
          </cell>
        </row>
        <row r="7">
          <cell r="B7">
            <v>32993</v>
          </cell>
          <cell r="C7">
            <v>744</v>
          </cell>
        </row>
        <row r="8">
          <cell r="B8">
            <v>33024</v>
          </cell>
          <cell r="C8">
            <v>720</v>
          </cell>
        </row>
        <row r="9">
          <cell r="B9">
            <v>33054</v>
          </cell>
          <cell r="C9">
            <v>744</v>
          </cell>
        </row>
        <row r="10">
          <cell r="B10">
            <v>33085</v>
          </cell>
          <cell r="C10">
            <v>744</v>
          </cell>
        </row>
        <row r="11">
          <cell r="B11">
            <v>33116</v>
          </cell>
          <cell r="C11">
            <v>720</v>
          </cell>
        </row>
        <row r="12">
          <cell r="B12">
            <v>33146</v>
          </cell>
          <cell r="C12">
            <v>745</v>
          </cell>
        </row>
        <row r="13">
          <cell r="B13">
            <v>33177</v>
          </cell>
          <cell r="C13">
            <v>720</v>
          </cell>
        </row>
        <row r="14">
          <cell r="B14">
            <v>33207</v>
          </cell>
          <cell r="C14">
            <v>744</v>
          </cell>
        </row>
        <row r="15">
          <cell r="B15">
            <v>33238</v>
          </cell>
          <cell r="C15">
            <v>744</v>
          </cell>
        </row>
        <row r="16">
          <cell r="B16">
            <v>33269</v>
          </cell>
          <cell r="C16">
            <v>672</v>
          </cell>
        </row>
        <row r="17">
          <cell r="B17">
            <v>33297</v>
          </cell>
          <cell r="C17">
            <v>744</v>
          </cell>
        </row>
        <row r="18">
          <cell r="B18">
            <v>33328</v>
          </cell>
          <cell r="C18">
            <v>719</v>
          </cell>
        </row>
        <row r="19">
          <cell r="B19">
            <v>33358</v>
          </cell>
          <cell r="C19">
            <v>744</v>
          </cell>
        </row>
        <row r="20">
          <cell r="B20">
            <v>33389</v>
          </cell>
          <cell r="C20">
            <v>720</v>
          </cell>
        </row>
        <row r="21">
          <cell r="B21">
            <v>33419</v>
          </cell>
          <cell r="C21">
            <v>744</v>
          </cell>
        </row>
        <row r="22">
          <cell r="B22">
            <v>33450</v>
          </cell>
          <cell r="C22">
            <v>744</v>
          </cell>
        </row>
        <row r="23">
          <cell r="B23">
            <v>33481</v>
          </cell>
          <cell r="C23">
            <v>720</v>
          </cell>
        </row>
        <row r="24">
          <cell r="B24">
            <v>33511</v>
          </cell>
          <cell r="C24">
            <v>745</v>
          </cell>
        </row>
        <row r="25">
          <cell r="B25">
            <v>33542</v>
          </cell>
          <cell r="C25">
            <v>720</v>
          </cell>
        </row>
        <row r="26">
          <cell r="B26">
            <v>33572</v>
          </cell>
          <cell r="C26">
            <v>744</v>
          </cell>
        </row>
        <row r="27">
          <cell r="B27">
            <v>33603</v>
          </cell>
          <cell r="C27">
            <v>744</v>
          </cell>
        </row>
        <row r="28">
          <cell r="B28">
            <v>33634</v>
          </cell>
          <cell r="C28">
            <v>696</v>
          </cell>
        </row>
        <row r="29">
          <cell r="B29">
            <v>33663</v>
          </cell>
          <cell r="C29">
            <v>744</v>
          </cell>
        </row>
        <row r="30">
          <cell r="B30">
            <v>33694</v>
          </cell>
          <cell r="C30">
            <v>719</v>
          </cell>
        </row>
        <row r="31">
          <cell r="B31">
            <v>33724</v>
          </cell>
          <cell r="C31">
            <v>744</v>
          </cell>
        </row>
        <row r="32">
          <cell r="B32">
            <v>33755</v>
          </cell>
          <cell r="C32">
            <v>720</v>
          </cell>
        </row>
        <row r="33">
          <cell r="B33">
            <v>33785</v>
          </cell>
          <cell r="C33">
            <v>744</v>
          </cell>
        </row>
        <row r="34">
          <cell r="B34">
            <v>33816</v>
          </cell>
          <cell r="C34">
            <v>744</v>
          </cell>
        </row>
        <row r="35">
          <cell r="B35">
            <v>33847</v>
          </cell>
          <cell r="C35">
            <v>720</v>
          </cell>
        </row>
        <row r="36">
          <cell r="B36">
            <v>33877</v>
          </cell>
          <cell r="C36">
            <v>745</v>
          </cell>
        </row>
        <row r="37">
          <cell r="B37">
            <v>33908</v>
          </cell>
          <cell r="C37">
            <v>720</v>
          </cell>
        </row>
        <row r="38">
          <cell r="B38">
            <v>33938</v>
          </cell>
          <cell r="C38">
            <v>744</v>
          </cell>
        </row>
        <row r="39">
          <cell r="B39">
            <v>33969</v>
          </cell>
          <cell r="C39">
            <v>744</v>
          </cell>
        </row>
        <row r="40">
          <cell r="B40">
            <v>34000</v>
          </cell>
          <cell r="C40">
            <v>672</v>
          </cell>
        </row>
        <row r="41">
          <cell r="B41">
            <v>34028</v>
          </cell>
          <cell r="C41">
            <v>744</v>
          </cell>
        </row>
        <row r="42">
          <cell r="B42">
            <v>34059</v>
          </cell>
          <cell r="C42">
            <v>719</v>
          </cell>
        </row>
        <row r="43">
          <cell r="B43">
            <v>34089</v>
          </cell>
          <cell r="C43">
            <v>744</v>
          </cell>
        </row>
        <row r="44">
          <cell r="B44">
            <v>34120</v>
          </cell>
          <cell r="C44">
            <v>720</v>
          </cell>
        </row>
        <row r="45">
          <cell r="B45">
            <v>34150</v>
          </cell>
          <cell r="C45">
            <v>744</v>
          </cell>
        </row>
        <row r="46">
          <cell r="B46">
            <v>34181</v>
          </cell>
          <cell r="C46">
            <v>744</v>
          </cell>
        </row>
        <row r="47">
          <cell r="B47">
            <v>34212</v>
          </cell>
          <cell r="C47">
            <v>720</v>
          </cell>
        </row>
        <row r="48">
          <cell r="B48">
            <v>34242</v>
          </cell>
          <cell r="C48">
            <v>745</v>
          </cell>
        </row>
        <row r="49">
          <cell r="B49">
            <v>34273</v>
          </cell>
          <cell r="C49">
            <v>720</v>
          </cell>
        </row>
        <row r="50">
          <cell r="B50">
            <v>34303</v>
          </cell>
          <cell r="C50">
            <v>744</v>
          </cell>
        </row>
        <row r="51">
          <cell r="B51">
            <v>34334</v>
          </cell>
          <cell r="C51">
            <v>744</v>
          </cell>
        </row>
        <row r="52">
          <cell r="B52">
            <v>34365</v>
          </cell>
          <cell r="C52">
            <v>672</v>
          </cell>
        </row>
        <row r="53">
          <cell r="B53">
            <v>34393</v>
          </cell>
          <cell r="C53">
            <v>744</v>
          </cell>
        </row>
        <row r="54">
          <cell r="B54">
            <v>34424</v>
          </cell>
          <cell r="C54">
            <v>719</v>
          </cell>
        </row>
        <row r="55">
          <cell r="B55">
            <v>34454</v>
          </cell>
          <cell r="C55">
            <v>744</v>
          </cell>
        </row>
        <row r="56">
          <cell r="B56">
            <v>34485</v>
          </cell>
          <cell r="C56">
            <v>720</v>
          </cell>
        </row>
        <row r="57">
          <cell r="B57">
            <v>34515</v>
          </cell>
          <cell r="C57">
            <v>744</v>
          </cell>
        </row>
        <row r="58">
          <cell r="B58">
            <v>34546</v>
          </cell>
          <cell r="C58">
            <v>744</v>
          </cell>
        </row>
        <row r="59">
          <cell r="B59">
            <v>34577</v>
          </cell>
          <cell r="C59">
            <v>720</v>
          </cell>
        </row>
        <row r="60">
          <cell r="B60">
            <v>34607</v>
          </cell>
          <cell r="C60">
            <v>745</v>
          </cell>
        </row>
        <row r="61">
          <cell r="B61">
            <v>34638</v>
          </cell>
          <cell r="C61">
            <v>720</v>
          </cell>
        </row>
        <row r="62">
          <cell r="B62">
            <v>34668</v>
          </cell>
          <cell r="C62">
            <v>744</v>
          </cell>
        </row>
        <row r="63">
          <cell r="B63">
            <v>34699</v>
          </cell>
          <cell r="C63">
            <v>744</v>
          </cell>
        </row>
        <row r="64">
          <cell r="B64">
            <v>34730</v>
          </cell>
          <cell r="C64">
            <v>672</v>
          </cell>
        </row>
        <row r="65">
          <cell r="B65">
            <v>34758</v>
          </cell>
          <cell r="C65">
            <v>744</v>
          </cell>
        </row>
        <row r="66">
          <cell r="B66">
            <v>34789</v>
          </cell>
          <cell r="C66">
            <v>719</v>
          </cell>
        </row>
        <row r="67">
          <cell r="B67">
            <v>34819</v>
          </cell>
          <cell r="C67">
            <v>744</v>
          </cell>
        </row>
        <row r="68">
          <cell r="B68">
            <v>34850</v>
          </cell>
          <cell r="C68">
            <v>720</v>
          </cell>
        </row>
        <row r="69">
          <cell r="B69">
            <v>34880</v>
          </cell>
          <cell r="C69">
            <v>744</v>
          </cell>
        </row>
        <row r="70">
          <cell r="B70">
            <v>34911</v>
          </cell>
          <cell r="C70">
            <v>744</v>
          </cell>
        </row>
        <row r="71">
          <cell r="B71">
            <v>34942</v>
          </cell>
          <cell r="C71">
            <v>720</v>
          </cell>
        </row>
        <row r="72">
          <cell r="B72">
            <v>34972</v>
          </cell>
          <cell r="C72">
            <v>745</v>
          </cell>
        </row>
        <row r="73">
          <cell r="B73">
            <v>35003</v>
          </cell>
          <cell r="C73">
            <v>720</v>
          </cell>
        </row>
        <row r="74">
          <cell r="B74">
            <v>35033</v>
          </cell>
          <cell r="C74">
            <v>744</v>
          </cell>
        </row>
        <row r="75">
          <cell r="B75">
            <v>35064</v>
          </cell>
          <cell r="C75">
            <v>744</v>
          </cell>
        </row>
        <row r="76">
          <cell r="B76">
            <v>35095</v>
          </cell>
          <cell r="C76">
            <v>696</v>
          </cell>
        </row>
        <row r="77">
          <cell r="B77">
            <v>35124</v>
          </cell>
          <cell r="C77">
            <v>744</v>
          </cell>
        </row>
        <row r="78">
          <cell r="B78">
            <v>35155</v>
          </cell>
          <cell r="C78">
            <v>719</v>
          </cell>
        </row>
        <row r="79">
          <cell r="B79">
            <v>35185</v>
          </cell>
          <cell r="C79">
            <v>744</v>
          </cell>
        </row>
        <row r="80">
          <cell r="B80">
            <v>35216</v>
          </cell>
          <cell r="C80">
            <v>720</v>
          </cell>
        </row>
        <row r="81">
          <cell r="B81">
            <v>35246</v>
          </cell>
          <cell r="C81">
            <v>744</v>
          </cell>
        </row>
        <row r="82">
          <cell r="B82">
            <v>35277</v>
          </cell>
          <cell r="C82">
            <v>744</v>
          </cell>
        </row>
        <row r="83">
          <cell r="B83">
            <v>35308</v>
          </cell>
          <cell r="C83">
            <v>720</v>
          </cell>
        </row>
        <row r="84">
          <cell r="B84">
            <v>35338</v>
          </cell>
          <cell r="C84">
            <v>745</v>
          </cell>
        </row>
        <row r="85">
          <cell r="B85">
            <v>35369</v>
          </cell>
          <cell r="C85">
            <v>720</v>
          </cell>
        </row>
        <row r="86">
          <cell r="B86">
            <v>35399</v>
          </cell>
          <cell r="C86">
            <v>744</v>
          </cell>
        </row>
        <row r="87">
          <cell r="B87">
            <v>35430</v>
          </cell>
          <cell r="C87">
            <v>744</v>
          </cell>
        </row>
        <row r="88">
          <cell r="B88">
            <v>35461</v>
          </cell>
          <cell r="C88">
            <v>672</v>
          </cell>
        </row>
        <row r="89">
          <cell r="B89">
            <v>35489</v>
          </cell>
          <cell r="C89">
            <v>744</v>
          </cell>
        </row>
        <row r="90">
          <cell r="B90">
            <v>35520</v>
          </cell>
          <cell r="C90">
            <v>719</v>
          </cell>
        </row>
        <row r="91">
          <cell r="B91">
            <v>35550</v>
          </cell>
          <cell r="C91">
            <v>744</v>
          </cell>
        </row>
        <row r="92">
          <cell r="B92">
            <v>35581</v>
          </cell>
          <cell r="C92">
            <v>720</v>
          </cell>
        </row>
        <row r="93">
          <cell r="B93">
            <v>35611</v>
          </cell>
          <cell r="C93">
            <v>744</v>
          </cell>
        </row>
        <row r="94">
          <cell r="B94">
            <v>35642</v>
          </cell>
          <cell r="C94">
            <v>744</v>
          </cell>
        </row>
        <row r="95">
          <cell r="B95">
            <v>35673</v>
          </cell>
          <cell r="C95">
            <v>720</v>
          </cell>
        </row>
        <row r="96">
          <cell r="B96">
            <v>35703</v>
          </cell>
          <cell r="C96">
            <v>745</v>
          </cell>
        </row>
        <row r="97">
          <cell r="B97">
            <v>35734</v>
          </cell>
          <cell r="C97">
            <v>720</v>
          </cell>
        </row>
        <row r="98">
          <cell r="B98">
            <v>35764</v>
          </cell>
          <cell r="C98">
            <v>744</v>
          </cell>
        </row>
        <row r="99">
          <cell r="B99">
            <v>35795</v>
          </cell>
          <cell r="C99">
            <v>744</v>
          </cell>
        </row>
        <row r="100">
          <cell r="B100">
            <v>35826</v>
          </cell>
          <cell r="C100">
            <v>672</v>
          </cell>
        </row>
        <row r="101">
          <cell r="B101">
            <v>35854</v>
          </cell>
          <cell r="C101">
            <v>744</v>
          </cell>
        </row>
        <row r="102">
          <cell r="B102">
            <v>35885</v>
          </cell>
          <cell r="C102">
            <v>719</v>
          </cell>
        </row>
        <row r="103">
          <cell r="B103">
            <v>35915</v>
          </cell>
          <cell r="C103">
            <v>744</v>
          </cell>
        </row>
        <row r="104">
          <cell r="B104">
            <v>35946</v>
          </cell>
          <cell r="C104">
            <v>720</v>
          </cell>
        </row>
        <row r="105">
          <cell r="B105">
            <v>35976</v>
          </cell>
          <cell r="C105">
            <v>744</v>
          </cell>
        </row>
        <row r="106">
          <cell r="B106">
            <v>36007</v>
          </cell>
          <cell r="C106">
            <v>744</v>
          </cell>
        </row>
        <row r="107">
          <cell r="B107">
            <v>36038</v>
          </cell>
          <cell r="C107">
            <v>720</v>
          </cell>
        </row>
        <row r="108">
          <cell r="B108">
            <v>36068</v>
          </cell>
          <cell r="C108">
            <v>745</v>
          </cell>
        </row>
        <row r="109">
          <cell r="B109">
            <v>36099</v>
          </cell>
          <cell r="C109">
            <v>720</v>
          </cell>
        </row>
        <row r="110">
          <cell r="B110">
            <v>36129</v>
          </cell>
          <cell r="C110">
            <v>744</v>
          </cell>
        </row>
        <row r="111">
          <cell r="B111">
            <v>36160</v>
          </cell>
          <cell r="C111">
            <v>744</v>
          </cell>
        </row>
        <row r="112">
          <cell r="B112">
            <v>36191</v>
          </cell>
          <cell r="C112">
            <v>672</v>
          </cell>
        </row>
        <row r="113">
          <cell r="B113">
            <v>36219</v>
          </cell>
          <cell r="C113">
            <v>744</v>
          </cell>
        </row>
        <row r="114">
          <cell r="B114">
            <v>36250</v>
          </cell>
          <cell r="C114">
            <v>719</v>
          </cell>
        </row>
        <row r="115">
          <cell r="B115">
            <v>36280</v>
          </cell>
          <cell r="C115">
            <v>744</v>
          </cell>
        </row>
        <row r="116">
          <cell r="B116">
            <v>36311</v>
          </cell>
          <cell r="C116">
            <v>720</v>
          </cell>
        </row>
        <row r="117">
          <cell r="B117">
            <v>36341</v>
          </cell>
          <cell r="C117">
            <v>744</v>
          </cell>
        </row>
        <row r="118">
          <cell r="B118">
            <v>36372</v>
          </cell>
          <cell r="C118">
            <v>744</v>
          </cell>
        </row>
        <row r="119">
          <cell r="B119">
            <v>36403</v>
          </cell>
          <cell r="C119">
            <v>720</v>
          </cell>
        </row>
        <row r="120">
          <cell r="B120">
            <v>36433</v>
          </cell>
          <cell r="C120">
            <v>745</v>
          </cell>
        </row>
        <row r="121">
          <cell r="B121">
            <v>36464</v>
          </cell>
          <cell r="C121">
            <v>720</v>
          </cell>
        </row>
        <row r="122">
          <cell r="B122">
            <v>36494</v>
          </cell>
          <cell r="C122">
            <v>744</v>
          </cell>
        </row>
        <row r="123">
          <cell r="B123">
            <v>36525</v>
          </cell>
          <cell r="C123">
            <v>744</v>
          </cell>
        </row>
        <row r="124">
          <cell r="B124">
            <v>36556</v>
          </cell>
          <cell r="C124">
            <v>696</v>
          </cell>
        </row>
        <row r="125">
          <cell r="B125">
            <v>36585</v>
          </cell>
          <cell r="C125">
            <v>744</v>
          </cell>
        </row>
        <row r="126">
          <cell r="B126">
            <v>36616</v>
          </cell>
          <cell r="C126">
            <v>719</v>
          </cell>
        </row>
        <row r="127">
          <cell r="B127">
            <v>36646</v>
          </cell>
          <cell r="C127">
            <v>744</v>
          </cell>
        </row>
        <row r="128">
          <cell r="B128">
            <v>36677</v>
          </cell>
          <cell r="C128">
            <v>720</v>
          </cell>
        </row>
        <row r="129">
          <cell r="B129">
            <v>36707</v>
          </cell>
          <cell r="C129">
            <v>744</v>
          </cell>
        </row>
        <row r="130">
          <cell r="B130">
            <v>36738</v>
          </cell>
          <cell r="C130">
            <v>744</v>
          </cell>
        </row>
        <row r="131">
          <cell r="B131">
            <v>36769</v>
          </cell>
          <cell r="C131">
            <v>720</v>
          </cell>
        </row>
        <row r="132">
          <cell r="B132">
            <v>36799</v>
          </cell>
          <cell r="C132">
            <v>745</v>
          </cell>
        </row>
        <row r="133">
          <cell r="B133">
            <v>36830</v>
          </cell>
          <cell r="C133">
            <v>720</v>
          </cell>
        </row>
        <row r="134">
          <cell r="B134">
            <v>36860</v>
          </cell>
          <cell r="C134">
            <v>744</v>
          </cell>
        </row>
        <row r="135">
          <cell r="B135">
            <v>36891</v>
          </cell>
          <cell r="C135">
            <v>744</v>
          </cell>
        </row>
        <row r="136">
          <cell r="B136">
            <v>36922</v>
          </cell>
          <cell r="C136">
            <v>672</v>
          </cell>
        </row>
        <row r="137">
          <cell r="B137">
            <v>36950</v>
          </cell>
          <cell r="C137">
            <v>744</v>
          </cell>
        </row>
        <row r="138">
          <cell r="B138">
            <v>36981</v>
          </cell>
          <cell r="C138">
            <v>719</v>
          </cell>
        </row>
        <row r="139">
          <cell r="B139">
            <v>37011</v>
          </cell>
          <cell r="C139">
            <v>744</v>
          </cell>
        </row>
        <row r="140">
          <cell r="B140">
            <v>37042</v>
          </cell>
          <cell r="C140">
            <v>720</v>
          </cell>
        </row>
        <row r="141">
          <cell r="B141">
            <v>37072</v>
          </cell>
          <cell r="C141">
            <v>744</v>
          </cell>
        </row>
        <row r="142">
          <cell r="B142">
            <v>37103</v>
          </cell>
          <cell r="C142">
            <v>744</v>
          </cell>
        </row>
        <row r="143">
          <cell r="B143">
            <v>37134</v>
          </cell>
          <cell r="C143">
            <v>720</v>
          </cell>
        </row>
        <row r="144">
          <cell r="B144">
            <v>37164</v>
          </cell>
          <cell r="C144">
            <v>745</v>
          </cell>
        </row>
        <row r="145">
          <cell r="B145">
            <v>37195</v>
          </cell>
          <cell r="C145">
            <v>720</v>
          </cell>
        </row>
        <row r="146">
          <cell r="B146">
            <v>37225</v>
          </cell>
          <cell r="C146">
            <v>744</v>
          </cell>
        </row>
        <row r="147">
          <cell r="B147">
            <v>37256</v>
          </cell>
          <cell r="C147">
            <v>744</v>
          </cell>
        </row>
        <row r="148">
          <cell r="B148">
            <v>37287</v>
          </cell>
          <cell r="C148">
            <v>672</v>
          </cell>
        </row>
        <row r="149">
          <cell r="B149">
            <v>37315</v>
          </cell>
          <cell r="C149">
            <v>744</v>
          </cell>
        </row>
        <row r="150">
          <cell r="B150">
            <v>37346</v>
          </cell>
          <cell r="C150">
            <v>719</v>
          </cell>
        </row>
        <row r="151">
          <cell r="B151">
            <v>37376</v>
          </cell>
          <cell r="C151">
            <v>744</v>
          </cell>
        </row>
        <row r="152">
          <cell r="B152">
            <v>37407</v>
          </cell>
          <cell r="C152">
            <v>720</v>
          </cell>
        </row>
        <row r="153">
          <cell r="B153">
            <v>37437</v>
          </cell>
          <cell r="C153">
            <v>744</v>
          </cell>
        </row>
        <row r="154">
          <cell r="B154">
            <v>37468</v>
          </cell>
          <cell r="C154">
            <v>744</v>
          </cell>
        </row>
        <row r="155">
          <cell r="B155">
            <v>37499</v>
          </cell>
          <cell r="C155">
            <v>720</v>
          </cell>
        </row>
        <row r="156">
          <cell r="B156">
            <v>37529</v>
          </cell>
          <cell r="C156">
            <v>745</v>
          </cell>
        </row>
        <row r="157">
          <cell r="B157">
            <v>37560</v>
          </cell>
          <cell r="C157">
            <v>720</v>
          </cell>
        </row>
        <row r="158">
          <cell r="B158">
            <v>37590</v>
          </cell>
          <cell r="C158">
            <v>744</v>
          </cell>
        </row>
        <row r="159">
          <cell r="B159">
            <v>37621</v>
          </cell>
          <cell r="C159">
            <v>744</v>
          </cell>
        </row>
        <row r="160">
          <cell r="B160">
            <v>37652</v>
          </cell>
          <cell r="C160">
            <v>672</v>
          </cell>
        </row>
        <row r="161">
          <cell r="B161">
            <v>37680</v>
          </cell>
          <cell r="C161">
            <v>744</v>
          </cell>
        </row>
        <row r="162">
          <cell r="B162">
            <v>37711</v>
          </cell>
          <cell r="C162">
            <v>719</v>
          </cell>
        </row>
        <row r="163">
          <cell r="B163">
            <v>37741</v>
          </cell>
          <cell r="C163">
            <v>744</v>
          </cell>
        </row>
        <row r="164">
          <cell r="B164">
            <v>37772</v>
          </cell>
          <cell r="C164">
            <v>720</v>
          </cell>
        </row>
        <row r="165">
          <cell r="B165">
            <v>37802</v>
          </cell>
          <cell r="C165">
            <v>744</v>
          </cell>
        </row>
        <row r="166">
          <cell r="B166">
            <v>37833</v>
          </cell>
          <cell r="C166">
            <v>744</v>
          </cell>
        </row>
        <row r="167">
          <cell r="B167">
            <v>37864</v>
          </cell>
          <cell r="C167">
            <v>720</v>
          </cell>
        </row>
        <row r="168">
          <cell r="B168">
            <v>37894</v>
          </cell>
          <cell r="C168">
            <v>745</v>
          </cell>
        </row>
        <row r="169">
          <cell r="B169">
            <v>37925</v>
          </cell>
          <cell r="C169">
            <v>720</v>
          </cell>
        </row>
        <row r="170">
          <cell r="B170">
            <v>37955</v>
          </cell>
          <cell r="C170">
            <v>744</v>
          </cell>
        </row>
        <row r="171">
          <cell r="B171">
            <v>37986</v>
          </cell>
          <cell r="C171">
            <v>744</v>
          </cell>
        </row>
        <row r="172">
          <cell r="B172">
            <v>38017</v>
          </cell>
          <cell r="C172">
            <v>696</v>
          </cell>
        </row>
        <row r="173">
          <cell r="B173">
            <v>38046</v>
          </cell>
          <cell r="C173">
            <v>744</v>
          </cell>
        </row>
        <row r="174">
          <cell r="B174">
            <v>38077</v>
          </cell>
          <cell r="C174">
            <v>719</v>
          </cell>
        </row>
        <row r="175">
          <cell r="B175">
            <v>38107</v>
          </cell>
          <cell r="C175">
            <v>744</v>
          </cell>
        </row>
        <row r="176">
          <cell r="B176">
            <v>38138</v>
          </cell>
          <cell r="C176">
            <v>720</v>
          </cell>
        </row>
        <row r="177">
          <cell r="B177">
            <v>38168</v>
          </cell>
          <cell r="C177">
            <v>744</v>
          </cell>
        </row>
        <row r="178">
          <cell r="B178">
            <v>38199</v>
          </cell>
          <cell r="C178">
            <v>744</v>
          </cell>
        </row>
        <row r="179">
          <cell r="B179">
            <v>38230</v>
          </cell>
          <cell r="C179">
            <v>720</v>
          </cell>
        </row>
        <row r="180">
          <cell r="B180">
            <v>38260</v>
          </cell>
          <cell r="C180">
            <v>745</v>
          </cell>
        </row>
        <row r="181">
          <cell r="B181">
            <v>38291</v>
          </cell>
          <cell r="C181">
            <v>720</v>
          </cell>
        </row>
        <row r="182">
          <cell r="B182">
            <v>38321</v>
          </cell>
          <cell r="C182">
            <v>744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Board"/>
      <sheetName val="Exhibit C"/>
      <sheetName val="Drivers of Value"/>
      <sheetName val="Graph"/>
      <sheetName val="Compare Contract w Owning"/>
      <sheetName val="Case I Summary"/>
      <sheetName val="Assumptions of Purchase"/>
      <sheetName val="Plant Financials"/>
      <sheetName val="Existing Debt"/>
      <sheetName val="Gas Sales and Transmission"/>
      <sheetName val="Displacement"/>
      <sheetName val="Boiler Margin"/>
      <sheetName val="Post 2008"/>
      <sheetName val="Book and Tax Depreciation"/>
      <sheetName val="Overhaul Costs"/>
      <sheetName val="Income"/>
      <sheetName val="Cash Flow"/>
      <sheetName val="Income $1"/>
      <sheetName val="Cash Flow $1"/>
      <sheetName val="Plant Financial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2">
          <cell r="B42">
            <v>0.16153846153846152</v>
          </cell>
        </row>
        <row r="45">
          <cell r="B45">
            <v>7.3168750000000005E-2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 refreshError="1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Model Tracking"/>
      <sheetName val="Printing Summary"/>
      <sheetName val="Assumptions"/>
      <sheetName val="LT PPA Inputs"/>
      <sheetName val="Dispatch Cases"/>
      <sheetName val="Capital Additions"/>
      <sheetName val="Capacity MWh"/>
      <sheetName val="Pro Forma"/>
      <sheetName val="Emissions"/>
      <sheetName val="Consol"/>
      <sheetName val="CCGT"/>
      <sheetName val="SCGT"/>
      <sheetName val="Coal"/>
      <sheetName val="Wind"/>
      <sheetName val="Duct Fired"/>
      <sheetName val="Geo"/>
      <sheetName val="Joint Ownership MW"/>
      <sheetName val="Contracted MW"/>
      <sheetName val="LT PPA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Must Run Plants"/>
      <sheetName val="&lt;Data Sheets&gt;"/>
      <sheetName val="WACC"/>
      <sheetName val="Results Summary"/>
      <sheetName val="Spark Spread"/>
    </sheetNames>
    <sheetDataSet>
      <sheetData sheetId="0" refreshError="1"/>
      <sheetData sheetId="1" refreshError="1"/>
      <sheetData sheetId="2" refreshError="1">
        <row r="11">
          <cell r="C11">
            <v>44926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EWC"/>
      <sheetName val="ERB"/>
      <sheetName val="GWC"/>
      <sheetName val="GRB"/>
      <sheetName val="BS"/>
      <sheetName val="BS C&amp;L"/>
      <sheetName val="Recon Rgltry to Fin BS"/>
      <sheetName val="Recon"/>
      <sheetName val="Recon (2)"/>
      <sheetName val="Recon (3)"/>
      <sheetName val="Recon (3) Detail"/>
      <sheetName val="200309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 refreshError="1"/>
      <sheetData sheetId="1" refreshError="1">
        <row r="111">
          <cell r="E111">
            <v>3.0000000000000001E-3</v>
          </cell>
        </row>
        <row r="112">
          <cell r="E112">
            <v>2.2499999999999998E-3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Model Tracking"/>
      <sheetName val="Printing Summary"/>
      <sheetName val="Assumptions"/>
      <sheetName val="LT PPA Inputs"/>
      <sheetName val="Dispatch Cases"/>
      <sheetName val="Capital Additions"/>
      <sheetName val="Capacity MWh"/>
      <sheetName val="Pro Forma"/>
      <sheetName val="Emissions"/>
      <sheetName val="Consol"/>
      <sheetName val="CCGT"/>
      <sheetName val="SCGT"/>
      <sheetName val="Coal"/>
      <sheetName val="Wind"/>
      <sheetName val="Duct Fired"/>
      <sheetName val="Geo"/>
      <sheetName val="Joint Ownership MW"/>
      <sheetName val="Contracted MW"/>
      <sheetName val="LT PPA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Must Run Plants"/>
      <sheetName val="&lt;Data Sheets&gt;"/>
      <sheetName val="WACC"/>
      <sheetName val="Results Summary"/>
      <sheetName val="Spark Spread"/>
    </sheetNames>
    <sheetDataSet>
      <sheetData sheetId="0" refreshError="1"/>
      <sheetData sheetId="1" refreshError="1"/>
      <sheetData sheetId="2" refreshError="1">
        <row r="33">
          <cell r="C33">
            <v>0.35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RES OM"/>
      <sheetName val="Zilkha WH OM"/>
      <sheetName val="Title Page"/>
      <sheetName val="Summary"/>
      <sheetName val="Construction Period Cash Flow"/>
      <sheetName val="Capital Expense Summary"/>
      <sheetName val="Detailed Income Statement"/>
      <sheetName val="Income Statement"/>
      <sheetName val="Balance Sheet"/>
      <sheetName val="Cash Flow"/>
      <sheetName val="&lt;presentation sheets  "/>
      <sheetName val="NON presentation sheets&gt;"/>
      <sheetName val="not used-Operating Expense Summ"/>
      <sheetName val="not used-Construction Summary"/>
      <sheetName val="not used-Capex &amp; Deprec Summ"/>
      <sheetName val="Transaction&amp;Transmission capex"/>
      <sheetName val="Book Depr Table"/>
      <sheetName val="OM Inputs"/>
      <sheetName val="Capex Inputs &amp; Tax Depr. Calcs."/>
      <sheetName val="Transmission Inputs"/>
      <sheetName val="BPA Costs PSE participatio"/>
      <sheetName val="Transmission Avail. Impact"/>
      <sheetName val="Transaction Cost Inputs"/>
      <sheetName val="Combined Financials"/>
      <sheetName val="General Inputs"/>
      <sheetName val="Provided to Gau 2-1-05"/>
      <sheetName val="Sensitivity Summary"/>
      <sheetName val="PSE Financial Structure Input"/>
      <sheetName val="Misc Tables Linked to Notes"/>
      <sheetName val="not used Debt Dervice Coverage"/>
      <sheetName val="not used Inputs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44">
          <cell r="P44">
            <v>2</v>
          </cell>
        </row>
        <row r="45">
          <cell r="M45">
            <v>10100000</v>
          </cell>
          <cell r="P45">
            <v>25000000</v>
          </cell>
        </row>
        <row r="46">
          <cell r="P46">
            <v>4.2000000000000003E-2</v>
          </cell>
        </row>
        <row r="47">
          <cell r="P47">
            <v>100000</v>
          </cell>
        </row>
        <row r="51">
          <cell r="G51">
            <v>149.4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Highly Confidential"/>
      <sheetName val="Sumas"/>
      <sheetName val="Financial Statements"/>
      <sheetName val="General Inputs"/>
      <sheetName val="Revenue Calculation"/>
      <sheetName val="Notes"/>
      <sheetName val="Expenses"/>
      <sheetName val="Major Maint"/>
      <sheetName val="Generation &amp; Fuel"/>
      <sheetName val="Depreciation"/>
      <sheetName val="CapEx"/>
      <sheetName val="Constr. Cash Flow"/>
      <sheetName val="Error Checks &amp; Notes"/>
      <sheetName val="Links to Notes"/>
      <sheetName val="emails"/>
      <sheetName val="exhibit 1 Actual&amp;Forecast exp"/>
      <sheetName val="2007 Sumas Monthly O&amp;M Budget"/>
      <sheetName val="Sumas Prop Tax Est"/>
      <sheetName val="Planned Maintenance Expenditure"/>
      <sheetName val="Staffing"/>
      <sheetName val="exhibit 2 Start charges"/>
      <sheetName val="permitting"/>
      <sheetName val="Variable Pricing Amendment"/>
    </sheetNames>
    <sheetDataSet>
      <sheetData sheetId="0" refreshError="1"/>
      <sheetData sheetId="1" refreshError="1"/>
      <sheetData sheetId="2" refreshError="1"/>
      <sheetData sheetId="3" refreshError="1">
        <row r="9">
          <cell r="E9">
            <v>133</v>
          </cell>
        </row>
        <row r="10">
          <cell r="E10">
            <v>0</v>
          </cell>
        </row>
        <row r="11">
          <cell r="E11">
            <v>8120</v>
          </cell>
        </row>
        <row r="12">
          <cell r="E12">
            <v>0</v>
          </cell>
        </row>
        <row r="14">
          <cell r="E14">
            <v>104331</v>
          </cell>
        </row>
        <row r="15">
          <cell r="E15">
            <v>133344</v>
          </cell>
        </row>
        <row r="21">
          <cell r="E21">
            <v>8.4000000000000005E-2</v>
          </cell>
        </row>
        <row r="30">
          <cell r="E30">
            <v>77294000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6">
          <cell r="B6">
            <v>4000000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Legal"/>
      <sheetName val="Manual"/>
      <sheetName val="FAQ"/>
      <sheetName val="Questionnaire"/>
      <sheetName val="GE Data"/>
      <sheetName val="Customer Data"/>
      <sheetName val="PartsFlow"/>
      <sheetName val="Offer Comp."/>
      <sheetName val="Self Perf. Chart"/>
      <sheetName val="Accumulated Offer"/>
      <sheetName val="YearByYear"/>
      <sheetName val="Self-Perf Itemization"/>
      <sheetName val="Offer Comp. Chart"/>
      <sheetName val="Questionnaire_Output"/>
      <sheetName val="PartsData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7">
          <cell r="F67">
            <v>0</v>
          </cell>
        </row>
      </sheetData>
      <sheetData sheetId="5" refreshError="1">
        <row r="10">
          <cell r="F10">
            <v>2007</v>
          </cell>
        </row>
        <row r="11">
          <cell r="F11" t="str">
            <v>Q2</v>
          </cell>
        </row>
        <row r="12">
          <cell r="F12">
            <v>10</v>
          </cell>
        </row>
        <row r="13">
          <cell r="F13">
            <v>1</v>
          </cell>
        </row>
        <row r="14">
          <cell r="F14">
            <v>0</v>
          </cell>
        </row>
        <row r="20">
          <cell r="F20" t="str">
            <v>Hours</v>
          </cell>
        </row>
        <row r="48">
          <cell r="F48">
            <v>12000</v>
          </cell>
        </row>
        <row r="49">
          <cell r="F49">
            <v>24000</v>
          </cell>
        </row>
        <row r="50">
          <cell r="F50">
            <v>48000</v>
          </cell>
        </row>
        <row r="57">
          <cell r="B57" t="str">
            <v>Turbine Identification</v>
          </cell>
        </row>
        <row r="58">
          <cell r="C58">
            <v>4000</v>
          </cell>
          <cell r="E58">
            <v>12000</v>
          </cell>
          <cell r="F58">
            <v>0</v>
          </cell>
          <cell r="G58">
            <v>0</v>
          </cell>
          <cell r="H58">
            <v>0</v>
          </cell>
          <cell r="I58" t="str">
            <v>Yes</v>
          </cell>
        </row>
        <row r="59">
          <cell r="I59" t="str">
            <v>Yes</v>
          </cell>
        </row>
        <row r="60">
          <cell r="I60" t="str">
            <v>Yes</v>
          </cell>
        </row>
        <row r="61">
          <cell r="I61" t="str">
            <v>Yes</v>
          </cell>
        </row>
        <row r="62">
          <cell r="I62" t="str">
            <v>Yes</v>
          </cell>
        </row>
        <row r="63">
          <cell r="I63" t="str">
            <v>Yes</v>
          </cell>
        </row>
        <row r="64">
          <cell r="I64" t="str">
            <v>Yes</v>
          </cell>
        </row>
        <row r="65">
          <cell r="I65" t="str">
            <v>Yes</v>
          </cell>
        </row>
        <row r="68">
          <cell r="B68" t="str">
            <v>Enter by how many gas turbines the steam turbines(s) get fed and select with which gas turbine the outage should be performed.</v>
          </cell>
        </row>
        <row r="70">
          <cell r="B70" t="str">
            <v>Steam Turbine History</v>
          </cell>
        </row>
        <row r="72">
          <cell r="D72" t="str">
            <v>Steam Turbine</v>
          </cell>
          <cell r="E72" t="str">
            <v>Fed by how many Gas Turbines?</v>
          </cell>
          <cell r="F72" t="str">
            <v>Outage with which GT?</v>
          </cell>
        </row>
        <row r="73">
          <cell r="D73" t="str">
            <v>Steam Turbine 1</v>
          </cell>
          <cell r="E73">
            <v>1</v>
          </cell>
          <cell r="F73">
            <v>297760</v>
          </cell>
        </row>
        <row r="74">
          <cell r="D74" t="str">
            <v>Steam Turbine 2</v>
          </cell>
        </row>
        <row r="75">
          <cell r="D75" t="str">
            <v>Steam Turbine 3</v>
          </cell>
        </row>
        <row r="76">
          <cell r="D76" t="str">
            <v>Steam Turbine 4</v>
          </cell>
        </row>
        <row r="77">
          <cell r="D77" t="str">
            <v>Steam Turbine 5</v>
          </cell>
        </row>
        <row r="78">
          <cell r="D78" t="str">
            <v>Steam Turbine 6</v>
          </cell>
        </row>
        <row r="79">
          <cell r="D79" t="str">
            <v>Steam Turbine 7</v>
          </cell>
        </row>
        <row r="80">
          <cell r="D80" t="str">
            <v>Steam Turbine 8</v>
          </cell>
        </row>
        <row r="81">
          <cell r="G81">
            <v>1</v>
          </cell>
        </row>
        <row r="92">
          <cell r="B92" t="str">
            <v>10P ST MINOR PARTS &amp; CONS.</v>
          </cell>
        </row>
        <row r="96">
          <cell r="B96" t="str">
            <v>20P ST MINOR PARTS &amp; CONS.</v>
          </cell>
        </row>
        <row r="100">
          <cell r="B100" t="str">
            <v>30P ST MINOR PARTS &amp; CONS.</v>
          </cell>
        </row>
        <row r="104">
          <cell r="B104" t="str">
            <v>40P ST MINOR PARTS &amp; CONS.</v>
          </cell>
          <cell r="C104" t="str">
            <v>n/a</v>
          </cell>
          <cell r="E104" t="str">
            <v>n/a</v>
          </cell>
        </row>
        <row r="105">
          <cell r="C105" t="str">
            <v>n/a</v>
          </cell>
          <cell r="E105" t="str">
            <v>n/a</v>
          </cell>
        </row>
        <row r="109">
          <cell r="C109">
            <v>0</v>
          </cell>
          <cell r="E109">
            <v>4</v>
          </cell>
        </row>
        <row r="110">
          <cell r="C110">
            <v>0</v>
          </cell>
          <cell r="E110">
            <v>3</v>
          </cell>
        </row>
        <row r="111">
          <cell r="C111">
            <v>0</v>
          </cell>
          <cell r="E111">
            <v>3</v>
          </cell>
        </row>
        <row r="112">
          <cell r="C112">
            <v>0</v>
          </cell>
          <cell r="E112">
            <v>3</v>
          </cell>
        </row>
        <row r="114">
          <cell r="C114">
            <v>0</v>
          </cell>
          <cell r="E114">
            <v>3</v>
          </cell>
        </row>
        <row r="115">
          <cell r="C115">
            <v>0</v>
          </cell>
          <cell r="E115">
            <v>3</v>
          </cell>
        </row>
        <row r="116">
          <cell r="B116" t="str">
            <v>BUCKETS: STAGE 3</v>
          </cell>
          <cell r="C116">
            <v>0</v>
          </cell>
          <cell r="D116">
            <v>3</v>
          </cell>
          <cell r="E116">
            <v>3</v>
          </cell>
          <cell r="F116">
            <v>251552</v>
          </cell>
          <cell r="G116">
            <v>251552</v>
          </cell>
          <cell r="H116">
            <v>2520493.6</v>
          </cell>
          <cell r="I116">
            <v>2520493.6</v>
          </cell>
        </row>
        <row r="117">
          <cell r="C117">
            <v>0</v>
          </cell>
          <cell r="E117">
            <v>2</v>
          </cell>
        </row>
        <row r="118">
          <cell r="C118">
            <v>0</v>
          </cell>
          <cell r="E118">
            <v>2</v>
          </cell>
        </row>
        <row r="119">
          <cell r="B119" t="str">
            <v>NOZZLES: STAGE 3</v>
          </cell>
          <cell r="C119">
            <v>0</v>
          </cell>
          <cell r="D119">
            <v>3</v>
          </cell>
          <cell r="E119">
            <v>3</v>
          </cell>
          <cell r="F119">
            <v>56864</v>
          </cell>
          <cell r="G119">
            <v>56864</v>
          </cell>
          <cell r="H119">
            <v>1642250.4000000001</v>
          </cell>
          <cell r="I119">
            <v>1642250.4000000001</v>
          </cell>
        </row>
        <row r="120">
          <cell r="C120">
            <v>0</v>
          </cell>
          <cell r="E120">
            <v>2</v>
          </cell>
        </row>
        <row r="121">
          <cell r="C121">
            <v>0</v>
          </cell>
          <cell r="E121">
            <v>2</v>
          </cell>
        </row>
        <row r="122">
          <cell r="B122" t="str">
            <v>SHROUDS: STAGE 3</v>
          </cell>
          <cell r="C122">
            <v>0</v>
          </cell>
          <cell r="D122">
            <v>3</v>
          </cell>
          <cell r="E122">
            <v>3</v>
          </cell>
          <cell r="F122">
            <v>73159.199999999997</v>
          </cell>
          <cell r="G122">
            <v>73159.199999999997</v>
          </cell>
          <cell r="H122">
            <v>467299.2</v>
          </cell>
          <cell r="I122">
            <v>467299.2</v>
          </cell>
        </row>
        <row r="132">
          <cell r="B132" t="str">
            <v>FUEL NOZZLE ASMBY</v>
          </cell>
        </row>
        <row r="133">
          <cell r="B133" t="str">
            <v>COMBUSTION LINERS</v>
          </cell>
        </row>
        <row r="134">
          <cell r="B134" t="str">
            <v>TRANSITION PIECES</v>
          </cell>
        </row>
        <row r="135">
          <cell r="B135" t="str">
            <v>FUEL NOZZLE TIPS</v>
          </cell>
        </row>
        <row r="137">
          <cell r="B137" t="str">
            <v>BUCKETS: STAGE 1</v>
          </cell>
        </row>
        <row r="138">
          <cell r="B138" t="str">
            <v>BUCKETS: STAGE 2</v>
          </cell>
        </row>
        <row r="139">
          <cell r="B139" t="str">
            <v>BUCKETS: STAGE 3</v>
          </cell>
          <cell r="C139" t="str">
            <v>Leave in GT</v>
          </cell>
          <cell r="D139" t="str">
            <v>Repair</v>
          </cell>
          <cell r="E139" t="str">
            <v>Repair</v>
          </cell>
          <cell r="F139" t="str">
            <v>Repair</v>
          </cell>
          <cell r="G139" t="str">
            <v>Repair</v>
          </cell>
          <cell r="H139" t="str">
            <v>Repair</v>
          </cell>
          <cell r="I139" t="str">
            <v>Repair</v>
          </cell>
        </row>
        <row r="140">
          <cell r="B140" t="str">
            <v>NOZZLES: STAGE 1</v>
          </cell>
        </row>
        <row r="141">
          <cell r="B141" t="str">
            <v>NOZZLES: STAGE 2</v>
          </cell>
        </row>
        <row r="142">
          <cell r="B142" t="str">
            <v>NOZZLES: STAGE 3</v>
          </cell>
          <cell r="C142" t="str">
            <v>Leave in GT</v>
          </cell>
          <cell r="D142" t="str">
            <v>Repair</v>
          </cell>
          <cell r="E142" t="str">
            <v>Repair</v>
          </cell>
          <cell r="F142" t="str">
            <v>Repair</v>
          </cell>
          <cell r="G142" t="str">
            <v>Repair</v>
          </cell>
          <cell r="H142" t="str">
            <v>Repair</v>
          </cell>
          <cell r="I142" t="str">
            <v>Repair</v>
          </cell>
        </row>
        <row r="143">
          <cell r="B143" t="str">
            <v>SHROUDS: STAGE 1</v>
          </cell>
        </row>
        <row r="144">
          <cell r="B144" t="str">
            <v>SHROUDS: STAGE 2</v>
          </cell>
        </row>
        <row r="145">
          <cell r="B145" t="str">
            <v>SHROUDS: STAGE 3</v>
          </cell>
          <cell r="C145" t="str">
            <v>Leave in GT</v>
          </cell>
          <cell r="D145" t="str">
            <v>Repair</v>
          </cell>
          <cell r="E145" t="str">
            <v>Repair</v>
          </cell>
          <cell r="F145" t="str">
            <v>Repair</v>
          </cell>
          <cell r="G145" t="str">
            <v>Repair</v>
          </cell>
          <cell r="H145" t="str">
            <v>Repair</v>
          </cell>
          <cell r="I145" t="str">
            <v>Repair</v>
          </cell>
        </row>
        <row r="152">
          <cell r="I152" t="str">
            <v>BUCKETS: STAGE 3</v>
          </cell>
        </row>
        <row r="153">
          <cell r="B153" t="str">
            <v>Total Intervals</v>
          </cell>
          <cell r="I153">
            <v>3</v>
          </cell>
        </row>
        <row r="154">
          <cell r="I154">
            <v>0</v>
          </cell>
        </row>
        <row r="161">
          <cell r="B161">
            <v>0</v>
          </cell>
        </row>
        <row r="162">
          <cell r="B162" t="str">
            <v>Inventory 1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 t="str">
            <v>No Part</v>
          </cell>
          <cell r="H162" t="str">
            <v>No Part</v>
          </cell>
          <cell r="I162" t="str">
            <v>No Part</v>
          </cell>
        </row>
        <row r="163">
          <cell r="C163" t="str">
            <v>No Part</v>
          </cell>
          <cell r="D163" t="str">
            <v>No Part</v>
          </cell>
          <cell r="E163" t="str">
            <v>No Part</v>
          </cell>
          <cell r="F163" t="str">
            <v>No Part</v>
          </cell>
          <cell r="G163" t="str">
            <v>No Part</v>
          </cell>
          <cell r="H163" t="str">
            <v>No Part</v>
          </cell>
          <cell r="I163" t="str">
            <v>No Part</v>
          </cell>
        </row>
        <row r="164">
          <cell r="C164" t="str">
            <v>No Part</v>
          </cell>
          <cell r="D164" t="str">
            <v>No Part</v>
          </cell>
          <cell r="E164" t="str">
            <v>No Part</v>
          </cell>
          <cell r="F164" t="str">
            <v>No Part</v>
          </cell>
          <cell r="G164" t="str">
            <v>No Part</v>
          </cell>
          <cell r="H164" t="str">
            <v>No Part</v>
          </cell>
          <cell r="I164" t="str">
            <v>No Part</v>
          </cell>
        </row>
        <row r="165">
          <cell r="C165" t="str">
            <v>No Part</v>
          </cell>
          <cell r="D165" t="str">
            <v>No Part</v>
          </cell>
          <cell r="E165" t="str">
            <v>No Part</v>
          </cell>
          <cell r="F165" t="str">
            <v>No Part</v>
          </cell>
          <cell r="G165" t="str">
            <v>No Part</v>
          </cell>
          <cell r="H165" t="str">
            <v>No Part</v>
          </cell>
          <cell r="I165" t="str">
            <v>No Part</v>
          </cell>
        </row>
        <row r="166">
          <cell r="C166" t="str">
            <v>No Part</v>
          </cell>
          <cell r="D166" t="str">
            <v>No Part</v>
          </cell>
          <cell r="E166" t="str">
            <v>No Part</v>
          </cell>
          <cell r="F166" t="str">
            <v>No Part</v>
          </cell>
          <cell r="G166" t="str">
            <v>No Part</v>
          </cell>
          <cell r="H166" t="str">
            <v>No Part</v>
          </cell>
          <cell r="I166" t="str">
            <v>No Part</v>
          </cell>
        </row>
        <row r="167">
          <cell r="C167" t="str">
            <v>No Part</v>
          </cell>
          <cell r="D167" t="str">
            <v>No Part</v>
          </cell>
          <cell r="E167" t="str">
            <v>No Part</v>
          </cell>
          <cell r="F167" t="str">
            <v>No Part</v>
          </cell>
          <cell r="G167" t="str">
            <v>No Part</v>
          </cell>
          <cell r="H167" t="str">
            <v>No Part</v>
          </cell>
          <cell r="I167" t="str">
            <v>No Part</v>
          </cell>
        </row>
        <row r="168">
          <cell r="C168" t="str">
            <v>No Part</v>
          </cell>
          <cell r="D168" t="str">
            <v>No Part</v>
          </cell>
          <cell r="E168" t="str">
            <v>No Part</v>
          </cell>
          <cell r="F168" t="str">
            <v>No Part</v>
          </cell>
          <cell r="G168" t="str">
            <v>No Part</v>
          </cell>
          <cell r="H168" t="str">
            <v>No Part</v>
          </cell>
          <cell r="I168" t="str">
            <v>No Part</v>
          </cell>
        </row>
        <row r="169">
          <cell r="C169" t="str">
            <v>No Part</v>
          </cell>
          <cell r="D169" t="str">
            <v>No Part</v>
          </cell>
          <cell r="E169" t="str">
            <v>No Part</v>
          </cell>
          <cell r="F169" t="str">
            <v>No Part</v>
          </cell>
          <cell r="G169" t="str">
            <v>No Part</v>
          </cell>
          <cell r="H169" t="str">
            <v>No Part</v>
          </cell>
          <cell r="I169" t="str">
            <v>No Part</v>
          </cell>
        </row>
        <row r="174">
          <cell r="E174" t="str">
            <v>NOZZLES: STAGE 3</v>
          </cell>
          <cell r="H174" t="str">
            <v>SHROUDS: STAGE 3</v>
          </cell>
        </row>
        <row r="175">
          <cell r="B175" t="str">
            <v>Total Intervals</v>
          </cell>
          <cell r="E175">
            <v>3</v>
          </cell>
          <cell r="H175">
            <v>3</v>
          </cell>
        </row>
        <row r="176">
          <cell r="E176">
            <v>0</v>
          </cell>
          <cell r="H176">
            <v>0</v>
          </cell>
        </row>
        <row r="183">
          <cell r="B183">
            <v>0</v>
          </cell>
        </row>
        <row r="184">
          <cell r="B184" t="str">
            <v>Inventory 1</v>
          </cell>
          <cell r="C184" t="str">
            <v>No Part</v>
          </cell>
          <cell r="D184" t="str">
            <v>No Part</v>
          </cell>
          <cell r="E184" t="str">
            <v>No Part</v>
          </cell>
          <cell r="F184" t="str">
            <v>No Part</v>
          </cell>
          <cell r="G184" t="str">
            <v>No Part</v>
          </cell>
          <cell r="H184" t="str">
            <v>No Part</v>
          </cell>
        </row>
        <row r="185">
          <cell r="C185" t="str">
            <v>No Part</v>
          </cell>
          <cell r="D185" t="str">
            <v>No Part</v>
          </cell>
          <cell r="E185" t="str">
            <v>No Part</v>
          </cell>
          <cell r="F185" t="str">
            <v>No Part</v>
          </cell>
          <cell r="G185" t="str">
            <v>No Part</v>
          </cell>
          <cell r="H185" t="str">
            <v>No Part</v>
          </cell>
        </row>
        <row r="186">
          <cell r="C186" t="str">
            <v>No Part</v>
          </cell>
          <cell r="D186" t="str">
            <v>No Part</v>
          </cell>
          <cell r="E186" t="str">
            <v>No Part</v>
          </cell>
          <cell r="F186" t="str">
            <v>No Part</v>
          </cell>
          <cell r="G186" t="str">
            <v>No Part</v>
          </cell>
          <cell r="H186" t="str">
            <v>No Part</v>
          </cell>
        </row>
        <row r="187">
          <cell r="C187" t="str">
            <v>No Part</v>
          </cell>
          <cell r="D187" t="str">
            <v>No Part</v>
          </cell>
          <cell r="E187" t="str">
            <v>No Part</v>
          </cell>
          <cell r="F187" t="str">
            <v>No Part</v>
          </cell>
          <cell r="G187" t="str">
            <v>No Part</v>
          </cell>
          <cell r="H187" t="str">
            <v>No Part</v>
          </cell>
        </row>
        <row r="188">
          <cell r="C188" t="str">
            <v>No Part</v>
          </cell>
          <cell r="D188" t="str">
            <v>No Part</v>
          </cell>
          <cell r="E188" t="str">
            <v>No Part</v>
          </cell>
          <cell r="F188" t="str">
            <v>No Part</v>
          </cell>
          <cell r="G188" t="str">
            <v>No Part</v>
          </cell>
          <cell r="H188" t="str">
            <v>No Part</v>
          </cell>
        </row>
        <row r="189">
          <cell r="C189" t="str">
            <v>No Part</v>
          </cell>
          <cell r="D189" t="str">
            <v>No Part</v>
          </cell>
          <cell r="E189" t="str">
            <v>No Part</v>
          </cell>
          <cell r="F189" t="str">
            <v>No Part</v>
          </cell>
          <cell r="G189" t="str">
            <v>No Part</v>
          </cell>
          <cell r="H189" t="str">
            <v>No Part</v>
          </cell>
        </row>
        <row r="190">
          <cell r="C190" t="str">
            <v>No Part</v>
          </cell>
          <cell r="D190" t="str">
            <v>No Part</v>
          </cell>
          <cell r="E190" t="str">
            <v>No Part</v>
          </cell>
          <cell r="F190" t="str">
            <v>No Part</v>
          </cell>
          <cell r="G190" t="str">
            <v>No Part</v>
          </cell>
          <cell r="H190" t="str">
            <v>No Part</v>
          </cell>
        </row>
        <row r="191">
          <cell r="C191" t="str">
            <v>No Part</v>
          </cell>
          <cell r="D191" t="str">
            <v>No Part</v>
          </cell>
          <cell r="E191" t="str">
            <v>No Part</v>
          </cell>
          <cell r="F191" t="str">
            <v>No Part</v>
          </cell>
          <cell r="G191" t="str">
            <v>No Part</v>
          </cell>
          <cell r="H191" t="str">
            <v>No Part</v>
          </cell>
        </row>
        <row r="194">
          <cell r="B194" t="str">
            <v>Operational Spares: Enter your assumed rate, in dollars. (OP Spares are not scheduled like other parts. GE usually assumes a replenishment rate of 10% per year.) [OP Spares may include Gas Turbine (GT) and Steam Turbine (ST-G) OP Spares, Load Gear (LD GEA</v>
          </cell>
        </row>
        <row r="196">
          <cell r="B196" t="str">
            <v>OP Spares Replenishment</v>
          </cell>
        </row>
        <row r="197">
          <cell r="D197" t="str">
            <v>Year</v>
          </cell>
          <cell r="E197" t="str">
            <v>Standard</v>
          </cell>
          <cell r="F197" t="str">
            <v>Customer Input</v>
          </cell>
        </row>
        <row r="198">
          <cell r="D198">
            <v>2007</v>
          </cell>
          <cell r="E198">
            <v>0</v>
          </cell>
        </row>
        <row r="199">
          <cell r="D199">
            <v>2008</v>
          </cell>
          <cell r="E199">
            <v>0</v>
          </cell>
        </row>
        <row r="200">
          <cell r="D200">
            <v>2009</v>
          </cell>
          <cell r="E200">
            <v>0</v>
          </cell>
        </row>
        <row r="201">
          <cell r="D201">
            <v>2010</v>
          </cell>
          <cell r="E201">
            <v>0</v>
          </cell>
        </row>
        <row r="202">
          <cell r="D202">
            <v>2011</v>
          </cell>
          <cell r="E202">
            <v>0</v>
          </cell>
        </row>
        <row r="203">
          <cell r="D203">
            <v>2012</v>
          </cell>
          <cell r="E203">
            <v>0</v>
          </cell>
        </row>
        <row r="204">
          <cell r="D204">
            <v>2013</v>
          </cell>
          <cell r="E204">
            <v>0</v>
          </cell>
        </row>
        <row r="205">
          <cell r="D205">
            <v>2014</v>
          </cell>
          <cell r="E205">
            <v>0</v>
          </cell>
        </row>
        <row r="206">
          <cell r="D206">
            <v>2015</v>
          </cell>
          <cell r="E206">
            <v>0</v>
          </cell>
        </row>
        <row r="207">
          <cell r="D207">
            <v>2016</v>
          </cell>
          <cell r="E207">
            <v>0</v>
          </cell>
        </row>
        <row r="208">
          <cell r="D208">
            <v>2017</v>
          </cell>
          <cell r="E208">
            <v>0</v>
          </cell>
        </row>
        <row r="209">
          <cell r="D209">
            <v>2018</v>
          </cell>
          <cell r="E209">
            <v>0</v>
          </cell>
        </row>
        <row r="210">
          <cell r="D210">
            <v>2019</v>
          </cell>
          <cell r="E210">
            <v>0</v>
          </cell>
        </row>
        <row r="211">
          <cell r="D211">
            <v>2020</v>
          </cell>
          <cell r="E211">
            <v>0</v>
          </cell>
        </row>
        <row r="212">
          <cell r="D212">
            <v>2021</v>
          </cell>
          <cell r="E212">
            <v>0</v>
          </cell>
        </row>
        <row r="213">
          <cell r="D213">
            <v>2022</v>
          </cell>
          <cell r="E213">
            <v>0</v>
          </cell>
        </row>
        <row r="214">
          <cell r="D214">
            <v>2023</v>
          </cell>
          <cell r="E214">
            <v>0</v>
          </cell>
        </row>
        <row r="215">
          <cell r="D215">
            <v>2024</v>
          </cell>
          <cell r="E215">
            <v>0</v>
          </cell>
        </row>
        <row r="216">
          <cell r="D216">
            <v>2025</v>
          </cell>
          <cell r="E216">
            <v>0</v>
          </cell>
        </row>
        <row r="224">
          <cell r="F224">
            <v>0</v>
          </cell>
        </row>
        <row r="231">
          <cell r="F231">
            <v>0</v>
          </cell>
        </row>
        <row r="247">
          <cell r="G247">
            <v>0</v>
          </cell>
        </row>
      </sheetData>
      <sheetData sheetId="6" refreshError="1">
        <row r="7">
          <cell r="D7" t="str">
            <v>INITIAL</v>
          </cell>
        </row>
        <row r="9">
          <cell r="B9" t="str">
            <v>297760: FFH - Analysis Start to Interval End</v>
          </cell>
          <cell r="E9">
            <v>12000</v>
          </cell>
          <cell r="F9">
            <v>13000</v>
          </cell>
          <cell r="G9">
            <v>14000</v>
          </cell>
          <cell r="H9">
            <v>15000</v>
          </cell>
          <cell r="I9">
            <v>16000</v>
          </cell>
          <cell r="J9">
            <v>17000</v>
          </cell>
          <cell r="K9">
            <v>18000</v>
          </cell>
          <cell r="L9">
            <v>19000</v>
          </cell>
          <cell r="M9">
            <v>20000</v>
          </cell>
          <cell r="N9">
            <v>21000</v>
          </cell>
          <cell r="O9">
            <v>22000</v>
          </cell>
          <cell r="P9">
            <v>23000</v>
          </cell>
          <cell r="Q9">
            <v>24000</v>
          </cell>
          <cell r="R9">
            <v>25000</v>
          </cell>
          <cell r="S9">
            <v>26000</v>
          </cell>
          <cell r="T9">
            <v>27000</v>
          </cell>
          <cell r="U9">
            <v>28000</v>
          </cell>
          <cell r="V9">
            <v>29000</v>
          </cell>
          <cell r="W9">
            <v>30000</v>
          </cell>
          <cell r="X9">
            <v>31000</v>
          </cell>
          <cell r="Y9">
            <v>32000</v>
          </cell>
          <cell r="Z9">
            <v>33000</v>
          </cell>
          <cell r="AA9">
            <v>34000</v>
          </cell>
          <cell r="AB9">
            <v>35000</v>
          </cell>
          <cell r="AC9">
            <v>36000</v>
          </cell>
          <cell r="AD9">
            <v>37000</v>
          </cell>
          <cell r="AE9">
            <v>38000</v>
          </cell>
          <cell r="AF9">
            <v>39000</v>
          </cell>
          <cell r="AG9">
            <v>40000</v>
          </cell>
          <cell r="AH9">
            <v>41000</v>
          </cell>
          <cell r="AI9">
            <v>42000</v>
          </cell>
          <cell r="AJ9">
            <v>43000</v>
          </cell>
          <cell r="AK9">
            <v>44000</v>
          </cell>
          <cell r="AL9">
            <v>45000</v>
          </cell>
          <cell r="AM9">
            <v>46000</v>
          </cell>
          <cell r="AN9">
            <v>47000</v>
          </cell>
          <cell r="AO9">
            <v>48000</v>
          </cell>
          <cell r="AP9">
            <v>49000</v>
          </cell>
          <cell r="AQ9">
            <v>50000</v>
          </cell>
          <cell r="AR9">
            <v>51000</v>
          </cell>
          <cell r="AS9">
            <v>52000</v>
          </cell>
          <cell r="AT9">
            <v>53000</v>
          </cell>
          <cell r="AU9">
            <v>54000</v>
          </cell>
          <cell r="AV9">
            <v>55000</v>
          </cell>
          <cell r="AW9">
            <v>56000</v>
          </cell>
          <cell r="AX9">
            <v>57000</v>
          </cell>
          <cell r="AY9">
            <v>58000</v>
          </cell>
          <cell r="AZ9">
            <v>59000</v>
          </cell>
          <cell r="BA9">
            <v>60000</v>
          </cell>
          <cell r="BB9">
            <v>61000</v>
          </cell>
          <cell r="BC9">
            <v>62000</v>
          </cell>
          <cell r="BD9">
            <v>63000</v>
          </cell>
          <cell r="BE9">
            <v>64000</v>
          </cell>
          <cell r="BF9">
            <v>65000</v>
          </cell>
          <cell r="BG9">
            <v>66000</v>
          </cell>
          <cell r="BH9">
            <v>67000</v>
          </cell>
          <cell r="BI9">
            <v>68000</v>
          </cell>
          <cell r="BJ9">
            <v>69000</v>
          </cell>
          <cell r="BK9">
            <v>70000</v>
          </cell>
          <cell r="BL9">
            <v>71000</v>
          </cell>
          <cell r="BM9">
            <v>72000</v>
          </cell>
          <cell r="BN9">
            <v>73000</v>
          </cell>
          <cell r="BO9">
            <v>74000</v>
          </cell>
          <cell r="BP9">
            <v>75000</v>
          </cell>
          <cell r="BQ9">
            <v>76000</v>
          </cell>
          <cell r="BR9">
            <v>77000</v>
          </cell>
          <cell r="BS9">
            <v>78000</v>
          </cell>
          <cell r="BT9">
            <v>79000</v>
          </cell>
          <cell r="BU9">
            <v>80000</v>
          </cell>
          <cell r="BV9">
            <v>81000</v>
          </cell>
          <cell r="BW9">
            <v>82000</v>
          </cell>
          <cell r="BX9">
            <v>83000</v>
          </cell>
        </row>
        <row r="10">
          <cell r="F10" t="str">
            <v>CI</v>
          </cell>
          <cell r="R10" t="str">
            <v>HGP</v>
          </cell>
          <cell r="AD10" t="str">
            <v>CI</v>
          </cell>
          <cell r="AP10" t="str">
            <v>MI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</row>
        <row r="34">
          <cell r="B34" t="str">
            <v>FUEL NOZZLE ASMBY</v>
          </cell>
          <cell r="D34" t="str">
            <v>O1i0</v>
          </cell>
          <cell r="F34" t="str">
            <v>O2i0</v>
          </cell>
          <cell r="R34" t="str">
            <v>O1i1</v>
          </cell>
        </row>
        <row r="42">
          <cell r="D42" t="str">
            <v>O2i0</v>
          </cell>
          <cell r="E42" t="str">
            <v>O2i0</v>
          </cell>
          <cell r="F42" t="str">
            <v>O1i1</v>
          </cell>
          <cell r="G42" t="str">
            <v>O1i1</v>
          </cell>
          <cell r="H42" t="str">
            <v>O1i1</v>
          </cell>
          <cell r="I42" t="str">
            <v>O1i1</v>
          </cell>
          <cell r="J42" t="str">
            <v>O1i1</v>
          </cell>
          <cell r="K42" t="str">
            <v>O1i1</v>
          </cell>
          <cell r="L42" t="str">
            <v>O1i1</v>
          </cell>
          <cell r="M42" t="str">
            <v>O1i1</v>
          </cell>
          <cell r="N42" t="str">
            <v>O1i1</v>
          </cell>
          <cell r="O42" t="str">
            <v>O1i1</v>
          </cell>
          <cell r="P42" t="str">
            <v>O1i1</v>
          </cell>
          <cell r="Q42" t="str">
            <v>O1i1</v>
          </cell>
          <cell r="R42" t="str">
            <v>O2i1</v>
          </cell>
        </row>
        <row r="51">
          <cell r="F51">
            <v>1</v>
          </cell>
          <cell r="R51">
            <v>1</v>
          </cell>
        </row>
        <row r="53">
          <cell r="B53" t="str">
            <v>COMBUSTION LINERS</v>
          </cell>
          <cell r="D53" t="str">
            <v>O1i0</v>
          </cell>
          <cell r="F53" t="str">
            <v>O2i0</v>
          </cell>
          <cell r="R53" t="str">
            <v>O1i1</v>
          </cell>
        </row>
        <row r="61">
          <cell r="D61" t="str">
            <v>O2i0</v>
          </cell>
          <cell r="E61" t="str">
            <v>O2i0</v>
          </cell>
          <cell r="F61" t="str">
            <v>O1i1</v>
          </cell>
          <cell r="G61" t="str">
            <v>O1i1</v>
          </cell>
          <cell r="H61" t="str">
            <v>O1i1</v>
          </cell>
          <cell r="I61" t="str">
            <v>O1i1</v>
          </cell>
          <cell r="J61" t="str">
            <v>O1i1</v>
          </cell>
          <cell r="K61" t="str">
            <v>O1i1</v>
          </cell>
          <cell r="L61" t="str">
            <v>O1i1</v>
          </cell>
          <cell r="M61" t="str">
            <v>O1i1</v>
          </cell>
          <cell r="N61" t="str">
            <v>O1i1</v>
          </cell>
          <cell r="O61" t="str">
            <v>O1i1</v>
          </cell>
          <cell r="P61" t="str">
            <v>O1i1</v>
          </cell>
          <cell r="Q61" t="str">
            <v>O1i1</v>
          </cell>
          <cell r="R61" t="str">
            <v>O2i1</v>
          </cell>
        </row>
        <row r="70">
          <cell r="F70">
            <v>1</v>
          </cell>
          <cell r="R70">
            <v>1</v>
          </cell>
        </row>
        <row r="72">
          <cell r="B72" t="str">
            <v>TRANSITION PIECES</v>
          </cell>
          <cell r="D72" t="str">
            <v>O1i0</v>
          </cell>
          <cell r="F72" t="str">
            <v>O2i0</v>
          </cell>
          <cell r="R72" t="str">
            <v>O1i1</v>
          </cell>
        </row>
        <row r="80">
          <cell r="D80" t="str">
            <v>O2i0</v>
          </cell>
          <cell r="E80" t="str">
            <v>O2i0</v>
          </cell>
          <cell r="F80" t="str">
            <v>O1i1</v>
          </cell>
          <cell r="G80" t="str">
            <v>O1i1</v>
          </cell>
          <cell r="H80" t="str">
            <v>O1i1</v>
          </cell>
          <cell r="I80" t="str">
            <v>O1i1</v>
          </cell>
          <cell r="J80" t="str">
            <v>O1i1</v>
          </cell>
          <cell r="K80" t="str">
            <v>O1i1</v>
          </cell>
          <cell r="L80" t="str">
            <v>O1i1</v>
          </cell>
          <cell r="M80" t="str">
            <v>O1i1</v>
          </cell>
          <cell r="N80" t="str">
            <v>O1i1</v>
          </cell>
          <cell r="O80" t="str">
            <v>O1i1</v>
          </cell>
          <cell r="P80" t="str">
            <v>O1i1</v>
          </cell>
          <cell r="Q80" t="str">
            <v>O1i1</v>
          </cell>
          <cell r="R80" t="str">
            <v>O2i1</v>
          </cell>
        </row>
        <row r="89">
          <cell r="F89">
            <v>1</v>
          </cell>
          <cell r="R89">
            <v>1</v>
          </cell>
        </row>
        <row r="91">
          <cell r="B91" t="str">
            <v>FUEL NOZZLE TIPS</v>
          </cell>
          <cell r="D91" t="str">
            <v>O1i0</v>
          </cell>
          <cell r="F91" t="str">
            <v>O2i0</v>
          </cell>
          <cell r="R91" t="str">
            <v>O1i1</v>
          </cell>
        </row>
        <row r="99">
          <cell r="D99" t="str">
            <v>O2i0</v>
          </cell>
          <cell r="E99" t="str">
            <v>O2i0</v>
          </cell>
          <cell r="F99" t="str">
            <v>O1i1</v>
          </cell>
          <cell r="G99" t="str">
            <v>O1i1</v>
          </cell>
          <cell r="H99" t="str">
            <v>O1i1</v>
          </cell>
          <cell r="I99" t="str">
            <v>O1i1</v>
          </cell>
          <cell r="J99" t="str">
            <v>O1i1</v>
          </cell>
          <cell r="K99" t="str">
            <v>O1i1</v>
          </cell>
          <cell r="L99" t="str">
            <v>O1i1</v>
          </cell>
          <cell r="M99" t="str">
            <v>O1i1</v>
          </cell>
          <cell r="N99" t="str">
            <v>O1i1</v>
          </cell>
          <cell r="O99" t="str">
            <v>O1i1</v>
          </cell>
          <cell r="P99" t="str">
            <v>O1i1</v>
          </cell>
          <cell r="Q99" t="str">
            <v>O1i1</v>
          </cell>
          <cell r="R99" t="str">
            <v>O2i1</v>
          </cell>
        </row>
        <row r="108">
          <cell r="F108">
            <v>1</v>
          </cell>
          <cell r="R108">
            <v>1</v>
          </cell>
        </row>
        <row r="110">
          <cell r="B110" t="str">
            <v>BUCKETS: STAGE 1</v>
          </cell>
          <cell r="D110" t="str">
            <v>O1i0</v>
          </cell>
          <cell r="R110" t="str">
            <v>N2i0</v>
          </cell>
        </row>
        <row r="118">
          <cell r="R118" t="str">
            <v>O1i1</v>
          </cell>
        </row>
        <row r="126">
          <cell r="R126">
            <v>1</v>
          </cell>
        </row>
        <row r="127">
          <cell r="R127">
            <v>1</v>
          </cell>
        </row>
        <row r="129">
          <cell r="B129" t="str">
            <v>BUCKETS: STAGE 2</v>
          </cell>
          <cell r="D129" t="str">
            <v>O1i0</v>
          </cell>
          <cell r="R129" t="str">
            <v>N2i0</v>
          </cell>
        </row>
        <row r="137">
          <cell r="R137" t="str">
            <v>O1i1</v>
          </cell>
        </row>
        <row r="145">
          <cell r="R145">
            <v>1</v>
          </cell>
        </row>
        <row r="146">
          <cell r="R146">
            <v>1</v>
          </cell>
        </row>
        <row r="148">
          <cell r="B148" t="str">
            <v>BUCKETS: STAGE 3</v>
          </cell>
          <cell r="D148" t="str">
            <v>O1i0</v>
          </cell>
          <cell r="R148" t="str">
            <v>O1i1</v>
          </cell>
        </row>
        <row r="167">
          <cell r="B167" t="str">
            <v>NOZZLES: STAGE 1</v>
          </cell>
          <cell r="D167" t="str">
            <v>O1i0</v>
          </cell>
          <cell r="R167" t="str">
            <v>N2i0</v>
          </cell>
        </row>
        <row r="175">
          <cell r="R175" t="str">
            <v>O1i1</v>
          </cell>
        </row>
        <row r="183">
          <cell r="R183">
            <v>1</v>
          </cell>
        </row>
        <row r="184">
          <cell r="R184">
            <v>1</v>
          </cell>
        </row>
        <row r="186">
          <cell r="B186" t="str">
            <v>NOZZLES: STAGE 2</v>
          </cell>
          <cell r="D186" t="str">
            <v>O1i0</v>
          </cell>
          <cell r="R186" t="str">
            <v>N2i0</v>
          </cell>
        </row>
        <row r="194">
          <cell r="R194" t="str">
            <v>O1i1</v>
          </cell>
        </row>
        <row r="202">
          <cell r="R202">
            <v>1</v>
          </cell>
        </row>
        <row r="203">
          <cell r="R203">
            <v>1</v>
          </cell>
        </row>
        <row r="205">
          <cell r="B205" t="str">
            <v>NOZZLES: STAGE 3</v>
          </cell>
          <cell r="D205" t="str">
            <v>O1i0</v>
          </cell>
          <cell r="R205" t="str">
            <v>O1i1</v>
          </cell>
        </row>
        <row r="224">
          <cell r="B224" t="str">
            <v>SHROUDS: STAGE 1</v>
          </cell>
          <cell r="D224" t="str">
            <v>O1i0</v>
          </cell>
          <cell r="R224" t="str">
            <v>N2i0</v>
          </cell>
        </row>
        <row r="232">
          <cell r="R232" t="str">
            <v>O1i1</v>
          </cell>
        </row>
        <row r="240">
          <cell r="R240">
            <v>1</v>
          </cell>
        </row>
        <row r="241">
          <cell r="R241">
            <v>1</v>
          </cell>
        </row>
        <row r="243">
          <cell r="B243" t="str">
            <v>SHROUDS: STAGE 2</v>
          </cell>
          <cell r="D243" t="str">
            <v>O1i0</v>
          </cell>
          <cell r="R243" t="str">
            <v>O1i1</v>
          </cell>
        </row>
        <row r="262">
          <cell r="B262" t="str">
            <v>SHROUDS: STAGE 3</v>
          </cell>
          <cell r="D262" t="str">
            <v>O1i0</v>
          </cell>
          <cell r="R262" t="str">
            <v>O1i1</v>
          </cell>
        </row>
        <row r="281">
          <cell r="B281" t="str">
            <v>GENERATOR &amp; ST MAJOR</v>
          </cell>
        </row>
        <row r="300">
          <cell r="B300" t="str">
            <v>ST MINOR</v>
          </cell>
        </row>
      </sheetData>
      <sheetData sheetId="7" refreshError="1"/>
      <sheetData sheetId="8" refreshError="1"/>
      <sheetData sheetId="9" refreshError="1">
        <row r="41">
          <cell r="D41" t="str">
            <v>INITIAL</v>
          </cell>
        </row>
        <row r="45">
          <cell r="D45">
            <v>0</v>
          </cell>
        </row>
        <row r="52">
          <cell r="D52">
            <v>1405000</v>
          </cell>
        </row>
        <row r="59">
          <cell r="D59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Technology</v>
          </cell>
          <cell r="B1">
            <v>8</v>
          </cell>
          <cell r="G1" t="str">
            <v>Combustion</v>
          </cell>
          <cell r="H1">
            <v>4</v>
          </cell>
          <cell r="P1" t="str">
            <v>DataStart</v>
          </cell>
        </row>
        <row r="2">
          <cell r="A2" t="str">
            <v>PG6561B</v>
          </cell>
          <cell r="F2" t="str">
            <v>DLN 2.6 Dual Fuel -- 8K CI</v>
          </cell>
        </row>
        <row r="3">
          <cell r="A3" t="str">
            <v>PG6581B</v>
          </cell>
          <cell r="F3" t="str">
            <v>DLN 2.6 Gas Only -- 8K CI</v>
          </cell>
        </row>
        <row r="4">
          <cell r="A4" t="str">
            <v>PG7121EA</v>
          </cell>
          <cell r="F4" t="str">
            <v>DLN 2.6 Dual Fuel - 12K EL Class C  CI (FINAL)</v>
          </cell>
        </row>
        <row r="5">
          <cell r="A5" t="str">
            <v>PG9171E</v>
          </cell>
          <cell r="F5" t="str">
            <v>DLN 2.6 Gas Only - 12K EL Class C  CI (FINAL)</v>
          </cell>
        </row>
        <row r="6">
          <cell r="A6" t="str">
            <v>PG6101FA</v>
          </cell>
          <cell r="F6" t="str">
            <v/>
          </cell>
        </row>
        <row r="7">
          <cell r="A7" t="str">
            <v>PG7221FA</v>
          </cell>
          <cell r="F7" t="str">
            <v/>
          </cell>
        </row>
        <row r="8">
          <cell r="A8" t="str">
            <v>PG7231FA+</v>
          </cell>
          <cell r="F8" t="str">
            <v/>
          </cell>
        </row>
        <row r="9">
          <cell r="A9" t="str">
            <v>PG7241FA+e</v>
          </cell>
          <cell r="F9" t="str">
            <v/>
          </cell>
        </row>
        <row r="10">
          <cell r="A10" t="str">
            <v>PG9311FA</v>
          </cell>
        </row>
        <row r="11">
          <cell r="A11" t="str">
            <v>PG9351FA+e</v>
          </cell>
        </row>
        <row r="12">
          <cell r="A12" t="str">
            <v>PG5371PA</v>
          </cell>
        </row>
        <row r="13">
          <cell r="A13" t="str">
            <v/>
          </cell>
        </row>
        <row r="14">
          <cell r="A14" t="str">
            <v>SPA Version 8.0, Rev 2</v>
          </cell>
          <cell r="E14">
            <v>38718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46800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19500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167000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4</v>
          </cell>
          <cell r="J24">
            <v>3</v>
          </cell>
          <cell r="K24">
            <v>0</v>
          </cell>
        </row>
        <row r="25">
          <cell r="F25">
            <v>0</v>
          </cell>
          <cell r="G25">
            <v>0</v>
          </cell>
          <cell r="H25">
            <v>163983</v>
          </cell>
          <cell r="I25">
            <v>2</v>
          </cell>
          <cell r="J25">
            <v>5</v>
          </cell>
          <cell r="K25">
            <v>2019646</v>
          </cell>
        </row>
        <row r="26">
          <cell r="F26">
            <v>0</v>
          </cell>
          <cell r="G26">
            <v>0</v>
          </cell>
          <cell r="H26">
            <v>232708</v>
          </cell>
          <cell r="I26">
            <v>3</v>
          </cell>
          <cell r="J26">
            <v>5</v>
          </cell>
          <cell r="K26">
            <v>1979475</v>
          </cell>
        </row>
        <row r="27">
          <cell r="F27">
            <v>0</v>
          </cell>
          <cell r="G27">
            <v>0</v>
          </cell>
          <cell r="H27">
            <v>14599</v>
          </cell>
          <cell r="I27">
            <v>3</v>
          </cell>
          <cell r="J27">
            <v>3</v>
          </cell>
          <cell r="K27">
            <v>1623361</v>
          </cell>
        </row>
        <row r="28">
          <cell r="F28">
            <v>0</v>
          </cell>
          <cell r="G28">
            <v>0</v>
          </cell>
          <cell r="H28">
            <v>1579011</v>
          </cell>
          <cell r="I28">
            <v>3</v>
          </cell>
          <cell r="J28">
            <v>2</v>
          </cell>
          <cell r="K28">
            <v>4371000</v>
          </cell>
        </row>
        <row r="29">
          <cell r="F29">
            <v>0</v>
          </cell>
          <cell r="G29">
            <v>0</v>
          </cell>
          <cell r="H29">
            <v>373469</v>
          </cell>
          <cell r="I29">
            <v>3</v>
          </cell>
          <cell r="J29">
            <v>3</v>
          </cell>
          <cell r="K29">
            <v>2766984</v>
          </cell>
        </row>
        <row r="30">
          <cell r="F30">
            <v>0</v>
          </cell>
          <cell r="G30">
            <v>0</v>
          </cell>
          <cell r="H30">
            <v>314440</v>
          </cell>
          <cell r="I30">
            <v>3</v>
          </cell>
          <cell r="J30">
            <v>3</v>
          </cell>
          <cell r="K30">
            <v>3150617</v>
          </cell>
        </row>
        <row r="31">
          <cell r="F31">
            <v>0</v>
          </cell>
          <cell r="G31">
            <v>0</v>
          </cell>
          <cell r="H31">
            <v>304224</v>
          </cell>
          <cell r="I31">
            <v>2</v>
          </cell>
          <cell r="J31">
            <v>2</v>
          </cell>
          <cell r="K31">
            <v>2245557</v>
          </cell>
        </row>
        <row r="32">
          <cell r="F32">
            <v>0</v>
          </cell>
          <cell r="G32">
            <v>0</v>
          </cell>
          <cell r="H32">
            <v>396172</v>
          </cell>
          <cell r="I32">
            <v>2</v>
          </cell>
          <cell r="J32">
            <v>2</v>
          </cell>
          <cell r="K32">
            <v>2155734</v>
          </cell>
        </row>
        <row r="33">
          <cell r="F33">
            <v>0</v>
          </cell>
          <cell r="G33">
            <v>0</v>
          </cell>
          <cell r="H33">
            <v>71080</v>
          </cell>
          <cell r="I33">
            <v>3</v>
          </cell>
          <cell r="J33">
            <v>3</v>
          </cell>
          <cell r="K33">
            <v>2052813</v>
          </cell>
        </row>
        <row r="34">
          <cell r="F34">
            <v>0</v>
          </cell>
          <cell r="G34">
            <v>0</v>
          </cell>
          <cell r="H34">
            <v>302972</v>
          </cell>
          <cell r="I34">
            <v>2</v>
          </cell>
          <cell r="J34">
            <v>2</v>
          </cell>
          <cell r="K34">
            <v>980852</v>
          </cell>
        </row>
        <row r="35">
          <cell r="F35">
            <v>0</v>
          </cell>
          <cell r="G35">
            <v>0</v>
          </cell>
          <cell r="H35">
            <v>90499</v>
          </cell>
          <cell r="I35">
            <v>2</v>
          </cell>
          <cell r="J35">
            <v>2</v>
          </cell>
          <cell r="K35">
            <v>682736</v>
          </cell>
        </row>
        <row r="36">
          <cell r="F36">
            <v>0</v>
          </cell>
          <cell r="G36">
            <v>0</v>
          </cell>
          <cell r="H36">
            <v>91449</v>
          </cell>
          <cell r="I36">
            <v>3</v>
          </cell>
          <cell r="J36">
            <v>3</v>
          </cell>
          <cell r="K36">
            <v>584124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59000</v>
          </cell>
        </row>
        <row r="41">
          <cell r="F41">
            <v>3</v>
          </cell>
        </row>
        <row r="44">
          <cell r="G44">
            <v>0</v>
          </cell>
          <cell r="H44">
            <v>0</v>
          </cell>
          <cell r="I44">
            <v>125190</v>
          </cell>
        </row>
        <row r="45">
          <cell r="G45">
            <v>0</v>
          </cell>
          <cell r="H45">
            <v>0</v>
          </cell>
          <cell r="I45">
            <v>310930</v>
          </cell>
        </row>
        <row r="46">
          <cell r="G46">
            <v>0</v>
          </cell>
          <cell r="H46">
            <v>0</v>
          </cell>
          <cell r="I46">
            <v>268790</v>
          </cell>
        </row>
        <row r="47">
          <cell r="G47">
            <v>0</v>
          </cell>
          <cell r="H47">
            <v>0</v>
          </cell>
          <cell r="I47">
            <v>1178792</v>
          </cell>
        </row>
        <row r="48">
          <cell r="G48">
            <v>0</v>
          </cell>
          <cell r="H48">
            <v>0</v>
          </cell>
          <cell r="I48">
            <v>200304</v>
          </cell>
        </row>
        <row r="49">
          <cell r="G49">
            <v>0</v>
          </cell>
          <cell r="H49">
            <v>0</v>
          </cell>
          <cell r="I49">
            <v>497488</v>
          </cell>
        </row>
        <row r="50">
          <cell r="G50">
            <v>0</v>
          </cell>
          <cell r="H50">
            <v>0</v>
          </cell>
          <cell r="I50">
            <v>353807</v>
          </cell>
        </row>
        <row r="51">
          <cell r="G51">
            <v>0</v>
          </cell>
          <cell r="H51">
            <v>0</v>
          </cell>
          <cell r="I51">
            <v>1522194</v>
          </cell>
        </row>
        <row r="52">
          <cell r="G52">
            <v>0</v>
          </cell>
          <cell r="H52">
            <v>0</v>
          </cell>
          <cell r="I52">
            <v>260395.203125</v>
          </cell>
        </row>
        <row r="53">
          <cell r="G53">
            <v>0</v>
          </cell>
          <cell r="H53">
            <v>0</v>
          </cell>
          <cell r="I53">
            <v>646734.375</v>
          </cell>
        </row>
        <row r="54">
          <cell r="G54">
            <v>0</v>
          </cell>
          <cell r="H54">
            <v>0</v>
          </cell>
          <cell r="I54">
            <v>412879</v>
          </cell>
        </row>
        <row r="55">
          <cell r="G55">
            <v>0</v>
          </cell>
          <cell r="H55">
            <v>0</v>
          </cell>
          <cell r="I55">
            <v>1735416</v>
          </cell>
        </row>
        <row r="56">
          <cell r="G56">
            <v>0</v>
          </cell>
          <cell r="H56">
            <v>0</v>
          </cell>
          <cell r="I56">
            <v>320486.40625</v>
          </cell>
        </row>
        <row r="57">
          <cell r="G57">
            <v>0</v>
          </cell>
          <cell r="H57">
            <v>0</v>
          </cell>
          <cell r="I57">
            <v>795980.8125</v>
          </cell>
        </row>
        <row r="58">
          <cell r="G58">
            <v>0</v>
          </cell>
          <cell r="H58">
            <v>0</v>
          </cell>
          <cell r="I58">
            <v>475316</v>
          </cell>
        </row>
        <row r="59">
          <cell r="G59">
            <v>0</v>
          </cell>
          <cell r="H59">
            <v>0</v>
          </cell>
          <cell r="I59">
            <v>1977597</v>
          </cell>
        </row>
        <row r="61">
          <cell r="C61" t="str">
            <v>STDataStart</v>
          </cell>
        </row>
        <row r="266">
          <cell r="I266" t="str">
            <v>IntervalDataStart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RES OM"/>
      <sheetName val="Zilkha WH OM"/>
      <sheetName val="Notes"/>
      <sheetName val="Pro Forma Income Statement"/>
      <sheetName val="BS-proforma"/>
      <sheetName val="CF-proforma"/>
      <sheetName val="Title Page"/>
      <sheetName val="Summary"/>
      <sheetName val="Income Statement"/>
      <sheetName val="Capital Cost Summary"/>
      <sheetName val="Purchase Period Cash Flow"/>
      <sheetName val="Balance Sheet"/>
      <sheetName val="Cash Flow"/>
      <sheetName val="Operating Expense Summary"/>
      <sheetName val="Construction Summary"/>
      <sheetName val="Capex &amp; Depreciation Summary"/>
      <sheetName val="Transaction Cost"/>
      <sheetName val="&lt;presentation sheets  "/>
      <sheetName val="NON presentation sheets&gt;"/>
      <sheetName val="Book Depr Table"/>
      <sheetName val="OM Inputs"/>
      <sheetName val="Capex Inputs &amp; Tax Depr. Calcs."/>
      <sheetName val="Misc Tables Linked to Notes"/>
      <sheetName val="Combined Financials"/>
      <sheetName val="General Inputs"/>
      <sheetName val="PSE Financial Structure Inpu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46">
          <cell r="D46">
            <v>0.35</v>
          </cell>
        </row>
      </sheetData>
      <sheetData sheetId="25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Goldendale"/>
      <sheetName val="Mint Farm"/>
      <sheetName val="Summt White River"/>
    </sheetNames>
    <sheetDataSet>
      <sheetData sheetId="0" refreshError="1">
        <row r="13">
          <cell r="B13">
            <v>45000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R1_Budget"/>
      <sheetName val="R2_Budget"/>
      <sheetName val="Lookup_Tbl"/>
      <sheetName val="Rock_Island_1"/>
      <sheetName val="Rock_Island_2"/>
      <sheetName val="55 Series_JunPmt-OLD"/>
      <sheetName val="RI1 55 - 97B"/>
      <sheetName val="RI 1&amp;2 97AB"/>
      <sheetName val="2001A_RI1_Estimate"/>
      <sheetName val="2001A_RI2_Estim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E3" t="str">
            <v>PAGE 3.02</v>
          </cell>
          <cell r="AJ3" t="str">
            <v>PAGE 2.16</v>
          </cell>
        </row>
        <row r="4">
          <cell r="A4" t="str">
            <v>PUGET SOUND ENERGY-ELECTRIC ONLY</v>
          </cell>
          <cell r="AF4" t="str">
            <v>PUGET SOUND ENERGY-ELECTRIC ONLY</v>
          </cell>
        </row>
        <row r="5">
          <cell r="A5" t="str">
            <v>PROFORMA SALES FOR RESALE - SECONDARY</v>
          </cell>
          <cell r="AF5" t="str">
            <v>MERGER COST RESTATEMENT</v>
          </cell>
        </row>
        <row r="6">
          <cell r="A6" t="str">
            <v>FOR THE TWELVE MONTHS ENDED JUNE 30, 2001</v>
          </cell>
          <cell r="AF6" t="str">
            <v>FOR THE TWELVE MONTHS ENDED JUNE 30, 2001</v>
          </cell>
        </row>
        <row r="7">
          <cell r="A7" t="str">
            <v>GENERAL RATE INCREASE</v>
          </cell>
          <cell r="AF7" t="str">
            <v>GENERAL RATE INCREASE</v>
          </cell>
        </row>
        <row r="9">
          <cell r="AF9" t="str">
            <v>LINE</v>
          </cell>
        </row>
        <row r="10">
          <cell r="A10" t="str">
            <v>NO.</v>
          </cell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12">
            <v>1</v>
          </cell>
          <cell r="B12" t="str">
            <v>PROFORMA SALES FOR RESALE - OTHER UTILITIES</v>
          </cell>
          <cell r="AF12">
            <v>1</v>
          </cell>
          <cell r="AG12" t="str">
            <v>OPERATING EXPENSES</v>
          </cell>
        </row>
        <row r="13">
          <cell r="A13">
            <v>2</v>
          </cell>
          <cell r="B13" t="str">
            <v>RESTATED SALES FOR RESALE - OTHER UTIL. - in revenue adj.</v>
          </cell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14">
            <v>3</v>
          </cell>
          <cell r="B14" t="str">
            <v>INCREASE (DECREASE) REVENUES - OTHER UTILITIES</v>
          </cell>
          <cell r="E14">
            <v>0</v>
          </cell>
          <cell r="AF14">
            <v>3</v>
          </cell>
        </row>
        <row r="15">
          <cell r="A15">
            <v>4</v>
          </cell>
          <cell r="AF15">
            <v>4</v>
          </cell>
        </row>
        <row r="16">
          <cell r="A16">
            <v>5</v>
          </cell>
          <cell r="B16" t="str">
            <v>PROFORMA REV. - WHEELING FOR OTHERS</v>
          </cell>
          <cell r="AF16">
            <v>5</v>
          </cell>
        </row>
        <row r="17">
          <cell r="A17">
            <v>6</v>
          </cell>
          <cell r="B17" t="str">
            <v>RESTATED REV. - WHEELING FOR OTHERS - in revenue adj.</v>
          </cell>
          <cell r="AF17">
            <v>6</v>
          </cell>
        </row>
        <row r="18">
          <cell r="A18">
            <v>7</v>
          </cell>
          <cell r="B18" t="str">
            <v>INCREASE (DECREASE) OTHER OPERATING REVENUES</v>
          </cell>
          <cell r="E18">
            <v>0</v>
          </cell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19">
            <v>8</v>
          </cell>
          <cell r="B19" t="str">
            <v>INCREASE (DECREASE) REVENUE</v>
          </cell>
          <cell r="E19">
            <v>0</v>
          </cell>
          <cell r="AF19">
            <v>8</v>
          </cell>
        </row>
        <row r="20">
          <cell r="A20">
            <v>9</v>
          </cell>
          <cell r="AF20">
            <v>9</v>
          </cell>
        </row>
        <row r="21">
          <cell r="A21">
            <v>10</v>
          </cell>
          <cell r="B21" t="str">
            <v>STATE UTILITY TAX</v>
          </cell>
          <cell r="AF21">
            <v>10</v>
          </cell>
        </row>
        <row r="22">
          <cell r="A22">
            <v>11</v>
          </cell>
          <cell r="B22" t="str">
            <v>(APPLICABLE TO LINE 7)</v>
          </cell>
          <cell r="C22">
            <v>0</v>
          </cell>
          <cell r="D22">
            <v>0</v>
          </cell>
          <cell r="AF22">
            <v>11</v>
          </cell>
        </row>
        <row r="23">
          <cell r="A23">
            <v>12</v>
          </cell>
          <cell r="B23" t="str">
            <v>INCREASE (DECREASE) STATE UTILITY TAX</v>
          </cell>
          <cell r="E23">
            <v>0</v>
          </cell>
          <cell r="AF23">
            <v>12</v>
          </cell>
        </row>
        <row r="24">
          <cell r="A24">
            <v>13</v>
          </cell>
          <cell r="B24" t="str">
            <v>INCREASE (DECREASE) INCOME</v>
          </cell>
          <cell r="E24">
            <v>0</v>
          </cell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25">
            <v>14</v>
          </cell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26">
            <v>15</v>
          </cell>
          <cell r="B26" t="str">
            <v>INCREASE (DECREASE) FIT @</v>
          </cell>
          <cell r="D26">
            <v>0</v>
          </cell>
          <cell r="E26">
            <v>0</v>
          </cell>
          <cell r="AF26">
            <v>15</v>
          </cell>
        </row>
        <row r="27">
          <cell r="A27">
            <v>16</v>
          </cell>
          <cell r="B27" t="str">
            <v>INCREASE (DECREASE) NOI</v>
          </cell>
          <cell r="E27">
            <v>0</v>
          </cell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Variance with Sept 30"/>
      <sheetName val="Vs Prior"/>
      <sheetName val="Amounts v BOD 8-1"/>
      <sheetName val="MWH v BOD 8-1"/>
      <sheetName val="Amounts v 2002"/>
      <sheetName val="MWH v 2002"/>
      <sheetName val="datamwh"/>
      <sheetName val="pivot"/>
      <sheetName val="pivoted data"/>
      <sheetName val="dataamounts"/>
      <sheetName val="pivot amounts"/>
      <sheetName val="pivoted am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3">
          <cell r="D3" t="str">
            <v>System Load</v>
          </cell>
          <cell r="E3">
            <v>2169059.4329817998</v>
          </cell>
          <cell r="F3">
            <v>1828113.0907570799</v>
          </cell>
          <cell r="G3">
            <v>1879661.3270938301</v>
          </cell>
          <cell r="H3">
            <v>1617039.768805</v>
          </cell>
          <cell r="I3">
            <v>1557605.31231483</v>
          </cell>
          <cell r="J3">
            <v>1464758.78510336</v>
          </cell>
          <cell r="K3">
            <v>1482934.4591310199</v>
          </cell>
          <cell r="L3">
            <v>1515097.7818616901</v>
          </cell>
          <cell r="M3">
            <v>1496389.61866799</v>
          </cell>
          <cell r="N3">
            <v>1722035.1056880001</v>
          </cell>
          <cell r="O3">
            <v>1876095.6903393101</v>
          </cell>
          <cell r="P3">
            <v>2190998.1612300598</v>
          </cell>
        </row>
        <row r="4">
          <cell r="D4" t="str">
            <v>New Turbines</v>
          </cell>
          <cell r="E4">
            <v>8461.4746063911807</v>
          </cell>
          <cell r="F4">
            <v>7857.0659803868903</v>
          </cell>
          <cell r="G4">
            <v>7453.2269189113003</v>
          </cell>
          <cell r="H4">
            <v>3687.0772964504499</v>
          </cell>
          <cell r="I4">
            <v>1067.12344125654</v>
          </cell>
          <cell r="J4">
            <v>1567.0537423913099</v>
          </cell>
          <cell r="K4">
            <v>16483.881752741599</v>
          </cell>
          <cell r="L4">
            <v>20462.0824179683</v>
          </cell>
          <cell r="M4">
            <v>25301.404855093599</v>
          </cell>
          <cell r="N4">
            <v>33521.1363336184</v>
          </cell>
          <cell r="O4">
            <v>20368.928977152998</v>
          </cell>
          <cell r="P4">
            <v>18183.8629366315</v>
          </cell>
        </row>
        <row r="5">
          <cell r="D5" t="str">
            <v>Colstrip 1&amp;2</v>
          </cell>
          <cell r="E5">
            <v>198648</v>
          </cell>
          <cell r="F5">
            <v>179424</v>
          </cell>
          <cell r="G5">
            <v>198648</v>
          </cell>
          <cell r="H5">
            <v>172560</v>
          </cell>
          <cell r="I5">
            <v>105648</v>
          </cell>
          <cell r="J5">
            <v>121680</v>
          </cell>
          <cell r="K5">
            <v>198648</v>
          </cell>
          <cell r="L5">
            <v>198648</v>
          </cell>
          <cell r="M5">
            <v>192240</v>
          </cell>
          <cell r="N5">
            <v>198915</v>
          </cell>
          <cell r="O5">
            <v>192240</v>
          </cell>
          <cell r="P5">
            <v>198648</v>
          </cell>
        </row>
        <row r="6">
          <cell r="D6" t="str">
            <v>Colstrip 3&amp;4</v>
          </cell>
          <cell r="E6">
            <v>246264</v>
          </cell>
          <cell r="F6">
            <v>222432</v>
          </cell>
          <cell r="G6">
            <v>151032</v>
          </cell>
          <cell r="H6">
            <v>118635</v>
          </cell>
          <cell r="I6">
            <v>230640</v>
          </cell>
          <cell r="J6">
            <v>238320</v>
          </cell>
          <cell r="K6">
            <v>246264</v>
          </cell>
          <cell r="L6">
            <v>246264</v>
          </cell>
          <cell r="M6">
            <v>238320</v>
          </cell>
          <cell r="N6">
            <v>246595</v>
          </cell>
          <cell r="O6">
            <v>238320</v>
          </cell>
          <cell r="P6">
            <v>246264</v>
          </cell>
        </row>
        <row r="7">
          <cell r="D7" t="str">
            <v>Encogen CCCT</v>
          </cell>
          <cell r="E7">
            <v>98750.744768590797</v>
          </cell>
          <cell r="F7">
            <v>85741.5958919533</v>
          </cell>
          <cell r="G7">
            <v>96655.053309506402</v>
          </cell>
          <cell r="H7">
            <v>73857.076608487405</v>
          </cell>
          <cell r="I7">
            <v>58807.511979832801</v>
          </cell>
          <cell r="J7">
            <v>64533.640530937002</v>
          </cell>
          <cell r="K7">
            <v>106250.29199277599</v>
          </cell>
          <cell r="L7">
            <v>114686.546744746</v>
          </cell>
          <cell r="M7">
            <v>112845.606482456</v>
          </cell>
          <cell r="N7">
            <v>110591.62748671899</v>
          </cell>
          <cell r="O7">
            <v>97347.812855949596</v>
          </cell>
          <cell r="P7">
            <v>96427.505899668104</v>
          </cell>
        </row>
        <row r="8">
          <cell r="D8" t="str">
            <v>CT Total for Load</v>
          </cell>
          <cell r="E8">
            <v>16743.172492879999</v>
          </cell>
          <cell r="F8">
            <v>15522.777889884201</v>
          </cell>
          <cell r="G8">
            <v>13731.8301860421</v>
          </cell>
          <cell r="H8">
            <v>7373.2704506308301</v>
          </cell>
          <cell r="I8">
            <v>0</v>
          </cell>
          <cell r="J8">
            <v>1764.67665193272</v>
          </cell>
          <cell r="K8">
            <v>46644.985516511202</v>
          </cell>
          <cell r="L8">
            <v>62265.0795522021</v>
          </cell>
          <cell r="M8">
            <v>80835.862015166902</v>
          </cell>
          <cell r="N8">
            <v>114280.63840600599</v>
          </cell>
          <cell r="O8">
            <v>62896.809058547202</v>
          </cell>
          <cell r="P8">
            <v>50345.606342280902</v>
          </cell>
        </row>
        <row r="9">
          <cell r="D9" t="str">
            <v>PSPL Hydro</v>
          </cell>
          <cell r="E9">
            <v>111434.44784132</v>
          </cell>
          <cell r="F9">
            <v>101367.39441851201</v>
          </cell>
          <cell r="G9">
            <v>113457.89971386699</v>
          </cell>
          <cell r="H9">
            <v>97592.246186799995</v>
          </cell>
          <cell r="I9">
            <v>128521.354983667</v>
          </cell>
          <cell r="J9">
            <v>156598.90412633299</v>
          </cell>
          <cell r="K9">
            <v>148927.155065</v>
          </cell>
          <cell r="L9">
            <v>87823.782790800004</v>
          </cell>
          <cell r="M9">
            <v>52673.504000000001</v>
          </cell>
          <cell r="N9">
            <v>90601.804000000004</v>
          </cell>
          <cell r="O9">
            <v>134578.1243236</v>
          </cell>
          <cell r="P9">
            <v>138751.67965559999</v>
          </cell>
        </row>
        <row r="10">
          <cell r="D10" t="str">
            <v>Mid-Columbia</v>
          </cell>
          <cell r="E10">
            <v>676705.2</v>
          </cell>
          <cell r="F10">
            <v>497795.2</v>
          </cell>
          <cell r="G10">
            <v>597580.80000000005</v>
          </cell>
          <cell r="H10">
            <v>563130</v>
          </cell>
          <cell r="I10">
            <v>657708.4</v>
          </cell>
          <cell r="J10">
            <v>668016</v>
          </cell>
          <cell r="K10">
            <v>574058</v>
          </cell>
          <cell r="L10">
            <v>464932</v>
          </cell>
          <cell r="M10">
            <v>346164</v>
          </cell>
          <cell r="N10">
            <v>384052.8</v>
          </cell>
          <cell r="O10">
            <v>452700</v>
          </cell>
          <cell r="P10">
            <v>509020</v>
          </cell>
        </row>
        <row r="11">
          <cell r="D11" t="str">
            <v>Canadian Allocation</v>
          </cell>
          <cell r="E11">
            <v>-20832</v>
          </cell>
          <cell r="F11">
            <v>-19488</v>
          </cell>
          <cell r="G11">
            <v>-21576</v>
          </cell>
          <cell r="H11">
            <v>-30198</v>
          </cell>
          <cell r="I11">
            <v>-31248</v>
          </cell>
          <cell r="J11">
            <v>-30240</v>
          </cell>
          <cell r="K11">
            <v>-31248</v>
          </cell>
          <cell r="L11">
            <v>-28272</v>
          </cell>
          <cell r="M11">
            <v>-27360</v>
          </cell>
          <cell r="N11">
            <v>-28310</v>
          </cell>
          <cell r="O11">
            <v>-27360</v>
          </cell>
          <cell r="P11">
            <v>-28272</v>
          </cell>
        </row>
        <row r="12">
          <cell r="D12" t="str">
            <v>Baker Replacement</v>
          </cell>
          <cell r="E12">
            <v>1750</v>
          </cell>
          <cell r="F12">
            <v>1750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1750</v>
          </cell>
          <cell r="P12">
            <v>1750</v>
          </cell>
        </row>
        <row r="13">
          <cell r="D13" t="str">
            <v>BC Hydro Point Roberts</v>
          </cell>
          <cell r="E13">
            <v>2455.1999999999998</v>
          </cell>
          <cell r="F13">
            <v>2150.4</v>
          </cell>
          <cell r="G13">
            <v>1934.4</v>
          </cell>
          <cell r="H13">
            <v>1725.6</v>
          </cell>
          <cell r="I13">
            <v>1413.6</v>
          </cell>
          <cell r="J13">
            <v>1224</v>
          </cell>
          <cell r="K13">
            <v>1339.2</v>
          </cell>
          <cell r="L13">
            <v>1413.6</v>
          </cell>
          <cell r="M13">
            <v>1296</v>
          </cell>
          <cell r="N13">
            <v>1564.5</v>
          </cell>
          <cell r="O13">
            <v>2088</v>
          </cell>
          <cell r="P13">
            <v>2827.2</v>
          </cell>
        </row>
        <row r="14">
          <cell r="D14" t="str">
            <v>BPA Snohomish Conservation</v>
          </cell>
          <cell r="E14">
            <v>7616</v>
          </cell>
          <cell r="F14">
            <v>6912</v>
          </cell>
          <cell r="G14">
            <v>7616</v>
          </cell>
          <cell r="H14">
            <v>7424</v>
          </cell>
          <cell r="I14">
            <v>7616</v>
          </cell>
          <cell r="J14">
            <v>7360</v>
          </cell>
          <cell r="K14">
            <v>7616</v>
          </cell>
          <cell r="L14">
            <v>7680</v>
          </cell>
          <cell r="M14">
            <v>7296</v>
          </cell>
          <cell r="N14">
            <v>7680</v>
          </cell>
          <cell r="O14">
            <v>7360</v>
          </cell>
          <cell r="P14">
            <v>7552</v>
          </cell>
        </row>
        <row r="15">
          <cell r="D15" t="str">
            <v>Capacity Purchase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D16" t="str">
            <v>CSPE</v>
          </cell>
          <cell r="E16">
            <v>11904</v>
          </cell>
          <cell r="F16">
            <v>10012.799999999999</v>
          </cell>
          <cell r="G16">
            <v>11904</v>
          </cell>
        </row>
        <row r="17">
          <cell r="D17" t="str">
            <v>MPC Firm Contract</v>
          </cell>
          <cell r="E17">
            <v>66216</v>
          </cell>
          <cell r="F17">
            <v>59808</v>
          </cell>
          <cell r="G17">
            <v>40920</v>
          </cell>
          <cell r="H17">
            <v>32355</v>
          </cell>
          <cell r="I17">
            <v>61752</v>
          </cell>
          <cell r="J17">
            <v>64080</v>
          </cell>
          <cell r="K17">
            <v>66216</v>
          </cell>
          <cell r="L17">
            <v>66216</v>
          </cell>
          <cell r="M17">
            <v>64080</v>
          </cell>
          <cell r="N17">
            <v>66305</v>
          </cell>
          <cell r="O17">
            <v>64080</v>
          </cell>
          <cell r="P17">
            <v>66216</v>
          </cell>
        </row>
        <row r="18">
          <cell r="D18" t="str">
            <v>North Wasco</v>
          </cell>
          <cell r="E18">
            <v>2889.1</v>
          </cell>
          <cell r="F18">
            <v>2800.2</v>
          </cell>
          <cell r="G18">
            <v>3382.4</v>
          </cell>
          <cell r="H18">
            <v>3271.2</v>
          </cell>
          <cell r="I18">
            <v>3486.8</v>
          </cell>
          <cell r="J18">
            <v>3370.6</v>
          </cell>
          <cell r="K18">
            <v>3603</v>
          </cell>
          <cell r="L18">
            <v>3577.2</v>
          </cell>
          <cell r="M18">
            <v>3548.1</v>
          </cell>
          <cell r="N18">
            <v>3703.8333333333298</v>
          </cell>
          <cell r="O18">
            <v>3452.9333333333302</v>
          </cell>
          <cell r="P18">
            <v>1942.4749999999999</v>
          </cell>
        </row>
        <row r="19">
          <cell r="D19" t="str">
            <v>PG&amp;E Exchange Storage Acctg</v>
          </cell>
          <cell r="E19">
            <v>86400</v>
          </cell>
          <cell r="F19">
            <v>81000</v>
          </cell>
          <cell r="G19">
            <v>0</v>
          </cell>
          <cell r="H19">
            <v>0</v>
          </cell>
          <cell r="I19">
            <v>0</v>
          </cell>
          <cell r="J19">
            <v>-10800</v>
          </cell>
          <cell r="K19">
            <v>-66600</v>
          </cell>
          <cell r="L19">
            <v>-189000</v>
          </cell>
          <cell r="M19">
            <v>-146600</v>
          </cell>
          <cell r="N19">
            <v>0</v>
          </cell>
          <cell r="O19">
            <v>97200</v>
          </cell>
          <cell r="P19">
            <v>148400</v>
          </cell>
        </row>
        <row r="20">
          <cell r="D20" t="str">
            <v>PPL Contract 15 yr</v>
          </cell>
          <cell r="E20">
            <v>98885.6</v>
          </cell>
          <cell r="F20">
            <v>87945.600000000006</v>
          </cell>
          <cell r="G20">
            <v>98699.199999999997</v>
          </cell>
          <cell r="H20">
            <v>78194.399999999994</v>
          </cell>
          <cell r="I20">
            <v>76808</v>
          </cell>
          <cell r="J20">
            <v>74920</v>
          </cell>
          <cell r="K20">
            <v>94923.199999999997</v>
          </cell>
          <cell r="L20">
            <v>82751.199999999997</v>
          </cell>
          <cell r="M20">
            <v>85128</v>
          </cell>
          <cell r="N20">
            <v>97185.1</v>
          </cell>
        </row>
        <row r="21">
          <cell r="D21" t="str">
            <v>QF Koma Kulshan Hydro</v>
          </cell>
          <cell r="E21">
            <v>1621.3333333333301</v>
          </cell>
          <cell r="F21">
            <v>133</v>
          </cell>
          <cell r="G21">
            <v>503</v>
          </cell>
          <cell r="H21">
            <v>1350</v>
          </cell>
          <cell r="I21">
            <v>3583.3333333333298</v>
          </cell>
          <cell r="J21">
            <v>8683.6666666666697</v>
          </cell>
          <cell r="K21">
            <v>6824.3333333333303</v>
          </cell>
          <cell r="L21">
            <v>3325</v>
          </cell>
          <cell r="M21">
            <v>1128.7722222222201</v>
          </cell>
          <cell r="N21">
            <v>1744</v>
          </cell>
          <cell r="O21">
            <v>3958.5596296296299</v>
          </cell>
          <cell r="P21">
            <v>2678.6666666666702</v>
          </cell>
        </row>
        <row r="22">
          <cell r="D22" t="str">
            <v>QF March Point Cogen Phase 1</v>
          </cell>
          <cell r="E22">
            <v>63113.52</v>
          </cell>
          <cell r="F22">
            <v>55781.760000000002</v>
          </cell>
          <cell r="G22">
            <v>63113.52</v>
          </cell>
          <cell r="H22">
            <v>59037.599999999999</v>
          </cell>
          <cell r="I22">
            <v>49853.52</v>
          </cell>
          <cell r="J22">
            <v>61077.599999999999</v>
          </cell>
          <cell r="K22">
            <v>63113.52</v>
          </cell>
          <cell r="L22">
            <v>61889.52</v>
          </cell>
          <cell r="M22">
            <v>61077.599999999999</v>
          </cell>
          <cell r="N22">
            <v>63113.52</v>
          </cell>
          <cell r="O22">
            <v>61077.599999999999</v>
          </cell>
          <cell r="P22">
            <v>63113.52</v>
          </cell>
        </row>
        <row r="23">
          <cell r="D23" t="str">
            <v>QF March Point Cogen Phase 2</v>
          </cell>
          <cell r="E23">
            <v>37611.308350027502</v>
          </cell>
          <cell r="F23">
            <v>33598.937036176801</v>
          </cell>
          <cell r="G23">
            <v>37830.754633342898</v>
          </cell>
          <cell r="H23">
            <v>34461.591989947003</v>
          </cell>
          <cell r="I23">
            <v>32211.314285714299</v>
          </cell>
          <cell r="J23">
            <v>35928</v>
          </cell>
          <cell r="K23">
            <v>38504.846279659498</v>
          </cell>
          <cell r="L23">
            <v>38905.496510678597</v>
          </cell>
          <cell r="M23">
            <v>39209.837478468602</v>
          </cell>
          <cell r="N23">
            <v>41268.680308400202</v>
          </cell>
          <cell r="O23">
            <v>38187.751928383303</v>
          </cell>
          <cell r="P23">
            <v>38848.875059648701</v>
          </cell>
        </row>
        <row r="24">
          <cell r="D24" t="str">
            <v>QF Port Townsend Hydro</v>
          </cell>
          <cell r="E24">
            <v>248.92</v>
          </cell>
          <cell r="F24">
            <v>225.65992592592599</v>
          </cell>
          <cell r="G24">
            <v>274.80007407407402</v>
          </cell>
          <cell r="H24">
            <v>258.06</v>
          </cell>
          <cell r="I24">
            <v>246.34</v>
          </cell>
          <cell r="J24">
            <v>259.27333333333303</v>
          </cell>
          <cell r="K24">
            <v>258.81333333333299</v>
          </cell>
          <cell r="L24">
            <v>262.48666666666702</v>
          </cell>
          <cell r="M24">
            <v>167.74666666666701</v>
          </cell>
          <cell r="N24">
            <v>166.76666666666699</v>
          </cell>
          <cell r="O24">
            <v>161.891111111111</v>
          </cell>
          <cell r="P24">
            <v>162.76740740740701</v>
          </cell>
        </row>
        <row r="25">
          <cell r="D25" t="str">
            <v>QF Shipp Hutch Creek</v>
          </cell>
          <cell r="E25">
            <v>122.069</v>
          </cell>
          <cell r="F25">
            <v>0</v>
          </cell>
          <cell r="G25">
            <v>48.722999999999999</v>
          </cell>
          <cell r="H25">
            <v>137.28399999999999</v>
          </cell>
          <cell r="I25">
            <v>209.81100000000001</v>
          </cell>
          <cell r="J25">
            <v>374.70100000000002</v>
          </cell>
          <cell r="K25">
            <v>282.74299999999999</v>
          </cell>
          <cell r="L25">
            <v>281.77600000000001</v>
          </cell>
          <cell r="M25">
            <v>0</v>
          </cell>
          <cell r="N25">
            <v>25.204000000000001</v>
          </cell>
          <cell r="O25">
            <v>190.74199999999999</v>
          </cell>
          <cell r="P25">
            <v>58.033999999999999</v>
          </cell>
        </row>
        <row r="26">
          <cell r="D26" t="str">
            <v>QF PERC Puyallup</v>
          </cell>
          <cell r="E26">
            <v>1302</v>
          </cell>
          <cell r="F26">
            <v>1176</v>
          </cell>
          <cell r="G26">
            <v>1302</v>
          </cell>
          <cell r="H26">
            <v>1260</v>
          </cell>
          <cell r="I26">
            <v>1302</v>
          </cell>
          <cell r="J26">
            <v>1260</v>
          </cell>
          <cell r="K26">
            <v>1302</v>
          </cell>
          <cell r="L26">
            <v>1302</v>
          </cell>
          <cell r="M26">
            <v>1260</v>
          </cell>
          <cell r="N26">
            <v>1302</v>
          </cell>
          <cell r="O26">
            <v>1260</v>
          </cell>
          <cell r="P26">
            <v>1302</v>
          </cell>
        </row>
        <row r="27">
          <cell r="D27" t="str">
            <v>QF Spokane MSW</v>
          </cell>
          <cell r="E27">
            <v>12033</v>
          </cell>
          <cell r="F27">
            <v>7718</v>
          </cell>
          <cell r="G27">
            <v>12385</v>
          </cell>
          <cell r="H27">
            <v>12913</v>
          </cell>
          <cell r="I27">
            <v>12105</v>
          </cell>
          <cell r="J27">
            <v>12307</v>
          </cell>
          <cell r="K27">
            <v>11912</v>
          </cell>
          <cell r="L27">
            <v>12753</v>
          </cell>
          <cell r="M27">
            <v>12301.5789473684</v>
          </cell>
          <cell r="N27">
            <v>9912</v>
          </cell>
          <cell r="O27">
            <v>12240</v>
          </cell>
          <cell r="P27">
            <v>12602</v>
          </cell>
        </row>
        <row r="28">
          <cell r="D28" t="str">
            <v>QF Sumas</v>
          </cell>
          <cell r="E28">
            <v>65303.357239475001</v>
          </cell>
          <cell r="F28">
            <v>54826.493821491596</v>
          </cell>
          <cell r="G28">
            <v>63344.185743877402</v>
          </cell>
          <cell r="H28">
            <v>38225.0904979396</v>
          </cell>
          <cell r="I28">
            <v>27273.158667087198</v>
          </cell>
          <cell r="J28">
            <v>25787.041095046399</v>
          </cell>
          <cell r="K28">
            <v>74572.930287018302</v>
          </cell>
          <cell r="L28">
            <v>84858.994806610994</v>
          </cell>
          <cell r="M28">
            <v>84644.248545231894</v>
          </cell>
          <cell r="N28">
            <v>80614.094692817496</v>
          </cell>
          <cell r="O28">
            <v>66561.0175921833</v>
          </cell>
          <cell r="P28">
            <v>63912.475938638898</v>
          </cell>
        </row>
        <row r="29">
          <cell r="D29" t="str">
            <v>QF Sygitowicz</v>
          </cell>
          <cell r="E29">
            <v>225</v>
          </cell>
          <cell r="F29">
            <v>251</v>
          </cell>
          <cell r="G29">
            <v>255</v>
          </cell>
          <cell r="H29">
            <v>182</v>
          </cell>
          <cell r="I29">
            <v>80</v>
          </cell>
          <cell r="J29">
            <v>35</v>
          </cell>
          <cell r="K29">
            <v>13</v>
          </cell>
          <cell r="L29">
            <v>1</v>
          </cell>
          <cell r="M29">
            <v>7</v>
          </cell>
          <cell r="N29">
            <v>49</v>
          </cell>
          <cell r="O29">
            <v>118</v>
          </cell>
          <cell r="P29">
            <v>205</v>
          </cell>
        </row>
        <row r="30">
          <cell r="D30" t="str">
            <v>QF Tenaska</v>
          </cell>
          <cell r="E30">
            <v>120063.99183491799</v>
          </cell>
          <cell r="F30">
            <v>101917.370241471</v>
          </cell>
          <cell r="G30">
            <v>116645.25301077</v>
          </cell>
          <cell r="H30">
            <v>72266.2553144782</v>
          </cell>
          <cell r="I30">
            <v>0</v>
          </cell>
          <cell r="J30">
            <v>51480.230259994001</v>
          </cell>
          <cell r="K30">
            <v>137872.39187853399</v>
          </cell>
          <cell r="L30">
            <v>157546.85610275099</v>
          </cell>
          <cell r="M30">
            <v>157448.39469890599</v>
          </cell>
          <cell r="N30">
            <v>149865.71757899001</v>
          </cell>
          <cell r="O30">
            <v>123291.932409453</v>
          </cell>
          <cell r="P30">
            <v>118195.434134207</v>
          </cell>
        </row>
        <row r="31">
          <cell r="D31" t="str">
            <v>QF Twin Falls</v>
          </cell>
          <cell r="E31">
            <v>7581.2727272727298</v>
          </cell>
          <cell r="F31">
            <v>6831.6363636363603</v>
          </cell>
          <cell r="G31">
            <v>6760.3636363636397</v>
          </cell>
          <cell r="H31">
            <v>8090.4545454545496</v>
          </cell>
          <cell r="I31">
            <v>11196.4545454545</v>
          </cell>
          <cell r="J31">
            <v>9688.9090909090901</v>
          </cell>
          <cell r="K31">
            <v>4124.7272727272702</v>
          </cell>
          <cell r="L31">
            <v>575.81818181818198</v>
          </cell>
          <cell r="M31">
            <v>189</v>
          </cell>
          <cell r="N31">
            <v>1933.3636363636399</v>
          </cell>
          <cell r="O31">
            <v>4917.2727272727298</v>
          </cell>
          <cell r="P31">
            <v>8057.1818181818198</v>
          </cell>
        </row>
        <row r="32">
          <cell r="D32" t="str">
            <v>QF Weeks Falls</v>
          </cell>
          <cell r="E32">
            <v>1157.8</v>
          </cell>
          <cell r="F32">
            <v>1188.3454545454499</v>
          </cell>
          <cell r="G32">
            <v>1036.76363636364</v>
          </cell>
          <cell r="H32">
            <v>1387.01818181818</v>
          </cell>
          <cell r="I32">
            <v>2139.0727272727299</v>
          </cell>
          <cell r="J32">
            <v>1896.23636363636</v>
          </cell>
          <cell r="K32">
            <v>756.65454545454497</v>
          </cell>
          <cell r="L32">
            <v>283.45454545454601</v>
          </cell>
          <cell r="M32">
            <v>11.5818181818182</v>
          </cell>
          <cell r="N32">
            <v>341.21818181818202</v>
          </cell>
          <cell r="O32">
            <v>918.14545454545498</v>
          </cell>
          <cell r="P32">
            <v>1424.6909090909101</v>
          </cell>
        </row>
        <row r="33">
          <cell r="D33" t="str">
            <v>WNP-3 BPA Exchange Power</v>
          </cell>
          <cell r="E33">
            <v>79709</v>
          </cell>
          <cell r="F33">
            <v>72025</v>
          </cell>
          <cell r="G33">
            <v>39352</v>
          </cell>
          <cell r="H33">
            <v>38113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77148</v>
          </cell>
          <cell r="P33">
            <v>79709</v>
          </cell>
        </row>
        <row r="34">
          <cell r="D34" t="str">
            <v>WNP3 Return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 t="str">
            <v>WWP Contract 15 yr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Interchange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</sheetData>
      <sheetData sheetId="9"/>
      <sheetData sheetId="10"/>
      <sheetData sheetId="11" refreshError="1">
        <row r="3">
          <cell r="D3" t="str">
            <v>New Turbines</v>
          </cell>
          <cell r="E3">
            <v>411918.4</v>
          </cell>
          <cell r="F3">
            <v>370358.8</v>
          </cell>
          <cell r="G3">
            <v>344087.2</v>
          </cell>
          <cell r="H3">
            <v>152119.1</v>
          </cell>
          <cell r="I3">
            <v>44211.8</v>
          </cell>
          <cell r="J3">
            <v>65110.3</v>
          </cell>
          <cell r="K3">
            <v>695084.7</v>
          </cell>
          <cell r="L3">
            <v>865240.8</v>
          </cell>
          <cell r="M3">
            <v>1058853.3999999999</v>
          </cell>
          <cell r="N3">
            <v>1394295.8</v>
          </cell>
          <cell r="O3">
            <v>982691.7</v>
          </cell>
          <cell r="P3">
            <v>899082.1</v>
          </cell>
        </row>
        <row r="4">
          <cell r="D4" t="str">
            <v>Colstrip 1&amp;2</v>
          </cell>
          <cell r="E4">
            <v>1011118.3</v>
          </cell>
          <cell r="F4">
            <v>913268.2</v>
          </cell>
          <cell r="G4">
            <v>1011118.3</v>
          </cell>
          <cell r="H4">
            <v>878330.4</v>
          </cell>
          <cell r="I4">
            <v>537748.30000000005</v>
          </cell>
          <cell r="J4">
            <v>619351.19999999995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1502210.4</v>
          </cell>
          <cell r="F5">
            <v>1356835.2</v>
          </cell>
          <cell r="G5">
            <v>921295.2</v>
          </cell>
          <cell r="H5">
            <v>723673.5</v>
          </cell>
          <cell r="I5">
            <v>1406904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3370940.2373833801</v>
          </cell>
          <cell r="F6">
            <v>2990430.0593619202</v>
          </cell>
          <cell r="G6">
            <v>3264615.20652476</v>
          </cell>
          <cell r="H6">
            <v>2565083.6710455702</v>
          </cell>
          <cell r="I6">
            <v>2071943.7297099</v>
          </cell>
          <cell r="J6">
            <v>2269514.7588315201</v>
          </cell>
          <cell r="K6">
            <v>3622147.63539617</v>
          </cell>
          <cell r="L6">
            <v>3894503.07977683</v>
          </cell>
          <cell r="M6">
            <v>3851761.3834458501</v>
          </cell>
          <cell r="N6">
            <v>3765543.64583212</v>
          </cell>
          <cell r="O6">
            <v>3425510.3199360101</v>
          </cell>
          <cell r="P6">
            <v>3389330.1502818</v>
          </cell>
        </row>
        <row r="7">
          <cell r="D7" t="str">
            <v>CT Total Fuel for Load</v>
          </cell>
          <cell r="E7">
            <v>900650.5</v>
          </cell>
          <cell r="F7">
            <v>816320.4</v>
          </cell>
          <cell r="G7">
            <v>698844.6</v>
          </cell>
          <cell r="H7">
            <v>338325.4</v>
          </cell>
          <cell r="I7">
            <v>0</v>
          </cell>
          <cell r="J7">
            <v>80498.399999999994</v>
          </cell>
          <cell r="K7">
            <v>2167492</v>
          </cell>
          <cell r="L7">
            <v>2902999.7</v>
          </cell>
          <cell r="M7">
            <v>3743705.4</v>
          </cell>
          <cell r="N7">
            <v>5289093.4000000004</v>
          </cell>
          <cell r="O7">
            <v>3360040.8</v>
          </cell>
          <cell r="P7">
            <v>2783205.2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164500</v>
          </cell>
          <cell r="F9">
            <v>144100</v>
          </cell>
          <cell r="G9">
            <v>129600</v>
          </cell>
          <cell r="H9">
            <v>115600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86800</v>
          </cell>
          <cell r="N9">
            <v>104800</v>
          </cell>
          <cell r="O9">
            <v>139900</v>
          </cell>
          <cell r="P9">
            <v>189400</v>
          </cell>
        </row>
        <row r="10">
          <cell r="D10" t="str">
            <v>BPA Snohomish Conservation</v>
          </cell>
          <cell r="E10">
            <v>310600</v>
          </cell>
          <cell r="F10">
            <v>281900</v>
          </cell>
          <cell r="G10">
            <v>310600</v>
          </cell>
          <cell r="H10">
            <v>302800</v>
          </cell>
          <cell r="I10">
            <v>310600</v>
          </cell>
          <cell r="J10">
            <v>300100</v>
          </cell>
          <cell r="K10">
            <v>310600</v>
          </cell>
          <cell r="L10">
            <v>313200</v>
          </cell>
          <cell r="M10">
            <v>297500</v>
          </cell>
          <cell r="N10">
            <v>313200</v>
          </cell>
          <cell r="O10">
            <v>300100</v>
          </cell>
          <cell r="P10">
            <v>308000</v>
          </cell>
        </row>
        <row r="11">
          <cell r="D11" t="str">
            <v>Capacity Purchase</v>
          </cell>
          <cell r="E11">
            <v>1643761</v>
          </cell>
          <cell r="F11">
            <v>1543261</v>
          </cell>
          <cell r="G11">
            <v>718300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2619761</v>
          </cell>
          <cell r="P11">
            <v>3901761</v>
          </cell>
        </row>
        <row r="12">
          <cell r="D12" t="str">
            <v>CSPE</v>
          </cell>
          <cell r="E12">
            <v>0</v>
          </cell>
          <cell r="F12">
            <v>0</v>
          </cell>
          <cell r="G12">
            <v>0</v>
          </cell>
        </row>
        <row r="13">
          <cell r="D13" t="str">
            <v>Mid-Columbia</v>
          </cell>
          <cell r="E13">
            <v>5919207.4006818654</v>
          </cell>
          <cell r="F13">
            <v>5833285.5704054506</v>
          </cell>
          <cell r="G13">
            <v>7003827.6602652092</v>
          </cell>
          <cell r="H13">
            <v>6007029.2470523799</v>
          </cell>
          <cell r="I13">
            <v>7264500.7798634181</v>
          </cell>
          <cell r="J13">
            <v>18673362.797216538</v>
          </cell>
          <cell r="K13">
            <v>5935161.583685115</v>
          </cell>
          <cell r="L13">
            <v>6263462.6582967173</v>
          </cell>
          <cell r="M13">
            <v>5624115.019626379</v>
          </cell>
          <cell r="N13">
            <v>5484387.7208060818</v>
          </cell>
          <cell r="O13">
            <v>5903328.2998628253</v>
          </cell>
          <cell r="P13">
            <v>11950850.683238013</v>
          </cell>
        </row>
        <row r="14">
          <cell r="D14" t="str">
            <v>MPC Firm Contract</v>
          </cell>
          <cell r="E14">
            <v>2820480.8</v>
          </cell>
          <cell r="F14">
            <v>2790652.8</v>
          </cell>
          <cell r="G14">
            <v>2694862.8</v>
          </cell>
          <cell r="H14">
            <v>2651859.7999999998</v>
          </cell>
          <cell r="I14">
            <v>2809869.8</v>
          </cell>
          <cell r="J14">
            <v>2822083.8</v>
          </cell>
          <cell r="K14">
            <v>2833000.8</v>
          </cell>
          <cell r="L14">
            <v>2832264.8</v>
          </cell>
          <cell r="M14">
            <v>2819849.8</v>
          </cell>
          <cell r="N14">
            <v>2830662.8</v>
          </cell>
          <cell r="O14">
            <v>2818408.8</v>
          </cell>
          <cell r="P14">
            <v>2829422.8</v>
          </cell>
        </row>
        <row r="15">
          <cell r="D15" t="str">
            <v>North Wasco</v>
          </cell>
          <cell r="E15">
            <v>226700</v>
          </cell>
          <cell r="F15">
            <v>219800</v>
          </cell>
          <cell r="G15">
            <v>265500</v>
          </cell>
          <cell r="H15">
            <v>142400</v>
          </cell>
          <cell r="I15">
            <v>151800</v>
          </cell>
          <cell r="J15">
            <v>146700</v>
          </cell>
          <cell r="K15">
            <v>156900</v>
          </cell>
          <cell r="L15">
            <v>155700</v>
          </cell>
          <cell r="M15">
            <v>278500</v>
          </cell>
          <cell r="N15">
            <v>290700</v>
          </cell>
          <cell r="O15">
            <v>271000</v>
          </cell>
          <cell r="P15">
            <v>152400</v>
          </cell>
        </row>
        <row r="16">
          <cell r="D16" t="str">
            <v>PG&amp;E Exchange Storage Acctg</v>
          </cell>
          <cell r="E16">
            <v>3331600</v>
          </cell>
          <cell r="F16">
            <v>3010000</v>
          </cell>
          <cell r="G16">
            <v>0</v>
          </cell>
          <cell r="H16">
            <v>0</v>
          </cell>
          <cell r="I16">
            <v>0</v>
          </cell>
          <cell r="J16">
            <v>-409100</v>
          </cell>
          <cell r="K16">
            <v>-2523000</v>
          </cell>
          <cell r="L16">
            <v>-6684400</v>
          </cell>
          <cell r="M16">
            <v>-5311300</v>
          </cell>
          <cell r="N16">
            <v>0</v>
          </cell>
          <cell r="O16">
            <v>3398100</v>
          </cell>
          <cell r="P16">
            <v>5188100</v>
          </cell>
        </row>
        <row r="17">
          <cell r="D17" t="str">
            <v>PPL Contract 15 yr</v>
          </cell>
          <cell r="E17">
            <v>5005948</v>
          </cell>
          <cell r="F17">
            <v>4809028</v>
          </cell>
          <cell r="G17">
            <v>5002582</v>
          </cell>
          <cell r="H17">
            <v>4633492</v>
          </cell>
          <cell r="I17">
            <v>4608544</v>
          </cell>
          <cell r="J17">
            <v>4574560</v>
          </cell>
          <cell r="K17">
            <v>4934614</v>
          </cell>
          <cell r="L17">
            <v>4800752</v>
          </cell>
          <cell r="M17">
            <v>4845986</v>
          </cell>
          <cell r="N17">
            <v>5075431</v>
          </cell>
        </row>
        <row r="18">
          <cell r="D18" t="str">
            <v>QF Koma Kulshan Hydro</v>
          </cell>
          <cell r="E18">
            <v>121324.4</v>
          </cell>
          <cell r="F18">
            <v>9952.4</v>
          </cell>
          <cell r="G18">
            <v>37639.5</v>
          </cell>
          <cell r="H18">
            <v>101020.5</v>
          </cell>
          <cell r="I18">
            <v>268140.79999999999</v>
          </cell>
          <cell r="J18">
            <v>649798.80000000005</v>
          </cell>
          <cell r="K18">
            <v>511552</v>
          </cell>
          <cell r="L18">
            <v>249242</v>
          </cell>
          <cell r="M18">
            <v>84612.800000000003</v>
          </cell>
          <cell r="N18">
            <v>130730.2</v>
          </cell>
          <cell r="O18">
            <v>296733.59999999998</v>
          </cell>
          <cell r="P18">
            <v>200792.9</v>
          </cell>
        </row>
        <row r="19">
          <cell r="D19" t="str">
            <v>QF March Point Cogen Phase 1</v>
          </cell>
          <cell r="E19">
            <v>3856236.1</v>
          </cell>
          <cell r="F19">
            <v>3408265.5</v>
          </cell>
          <cell r="G19">
            <v>3856236.1</v>
          </cell>
          <cell r="H19">
            <v>2579943.1</v>
          </cell>
          <cell r="I19">
            <v>2178598.7999999998</v>
          </cell>
          <cell r="J19">
            <v>2669091.1</v>
          </cell>
          <cell r="K19">
            <v>2758060.8</v>
          </cell>
          <cell r="L19">
            <v>2704572</v>
          </cell>
          <cell r="M19">
            <v>3731841.4</v>
          </cell>
          <cell r="N19">
            <v>3856236.1</v>
          </cell>
          <cell r="O19">
            <v>3731841.4</v>
          </cell>
          <cell r="P19">
            <v>3856236.1</v>
          </cell>
        </row>
        <row r="20">
          <cell r="D20" t="str">
            <v>QF March Point Cogen Phase 2</v>
          </cell>
          <cell r="E20">
            <v>2710446.6</v>
          </cell>
          <cell r="F20">
            <v>2429709.7000000002</v>
          </cell>
          <cell r="G20">
            <v>2743890.5</v>
          </cell>
          <cell r="H20">
            <v>2082557.8</v>
          </cell>
          <cell r="I20">
            <v>1960919.3</v>
          </cell>
          <cell r="J20">
            <v>2185705.7000000002</v>
          </cell>
          <cell r="K20">
            <v>2267192.1</v>
          </cell>
          <cell r="L20">
            <v>2260928</v>
          </cell>
          <cell r="M20">
            <v>2770483.9</v>
          </cell>
          <cell r="N20">
            <v>2894028.5</v>
          </cell>
          <cell r="O20">
            <v>2700476.4</v>
          </cell>
          <cell r="P20">
            <v>2757416.2</v>
          </cell>
        </row>
        <row r="21">
          <cell r="D21" t="str">
            <v>QF Port Townsend Hydro</v>
          </cell>
          <cell r="E21">
            <v>8363.7000000000007</v>
          </cell>
          <cell r="F21">
            <v>7198.6</v>
          </cell>
          <cell r="G21">
            <v>6979.9</v>
          </cell>
          <cell r="H21">
            <v>5651.5</v>
          </cell>
          <cell r="I21">
            <v>4926.8</v>
          </cell>
          <cell r="J21">
            <v>5548.4</v>
          </cell>
          <cell r="K21">
            <v>7065.6</v>
          </cell>
          <cell r="L21">
            <v>8242.1</v>
          </cell>
          <cell r="M21">
            <v>5804</v>
          </cell>
          <cell r="N21">
            <v>4936.3</v>
          </cell>
          <cell r="O21">
            <v>5002.3999999999996</v>
          </cell>
          <cell r="P21">
            <v>5550.4</v>
          </cell>
        </row>
        <row r="22">
          <cell r="D22" t="str">
            <v>QF Shipp Hutch Creek</v>
          </cell>
          <cell r="E22">
            <v>5493.1</v>
          </cell>
          <cell r="F22">
            <v>0</v>
          </cell>
          <cell r="G22">
            <v>2192.5</v>
          </cell>
          <cell r="H22">
            <v>3706.7</v>
          </cell>
          <cell r="I22">
            <v>5664.9</v>
          </cell>
          <cell r="J22">
            <v>10116.9</v>
          </cell>
          <cell r="K22">
            <v>7634.1</v>
          </cell>
          <cell r="L22">
            <v>7607.9</v>
          </cell>
          <cell r="M22">
            <v>0</v>
          </cell>
          <cell r="N22">
            <v>1134.2</v>
          </cell>
          <cell r="O22">
            <v>8583.4</v>
          </cell>
          <cell r="P22">
            <v>2611.5</v>
          </cell>
        </row>
        <row r="23">
          <cell r="D23" t="str">
            <v>QF PERC Puyallup</v>
          </cell>
          <cell r="E23">
            <v>76703.600000000006</v>
          </cell>
          <cell r="F23">
            <v>70152.100000000006</v>
          </cell>
          <cell r="G23">
            <v>73610.8</v>
          </cell>
          <cell r="H23">
            <v>60795.3</v>
          </cell>
          <cell r="I23">
            <v>59394.7</v>
          </cell>
          <cell r="J23">
            <v>58534.9</v>
          </cell>
          <cell r="K23">
            <v>71394.399999999994</v>
          </cell>
          <cell r="L23">
            <v>75496.2</v>
          </cell>
          <cell r="M23">
            <v>76480.600000000006</v>
          </cell>
          <cell r="N23">
            <v>79299.3</v>
          </cell>
          <cell r="O23">
            <v>77030.899999999994</v>
          </cell>
          <cell r="P23">
            <v>78061.3</v>
          </cell>
        </row>
        <row r="24">
          <cell r="D24" t="str">
            <v>QF Spokane MSW</v>
          </cell>
          <cell r="E24">
            <v>1290503.2</v>
          </cell>
          <cell r="F24">
            <v>827732.3</v>
          </cell>
          <cell r="G24">
            <v>1328254.1000000001</v>
          </cell>
          <cell r="H24">
            <v>821873.7</v>
          </cell>
          <cell r="I24">
            <v>770446.9</v>
          </cell>
          <cell r="J24">
            <v>783303.6</v>
          </cell>
          <cell r="K24">
            <v>758163.1</v>
          </cell>
          <cell r="L24">
            <v>811690.2</v>
          </cell>
          <cell r="M24">
            <v>1319307.3999999999</v>
          </cell>
          <cell r="N24">
            <v>1063032.3</v>
          </cell>
          <cell r="O24">
            <v>1312703.3</v>
          </cell>
          <cell r="P24">
            <v>1351526.7</v>
          </cell>
        </row>
        <row r="25">
          <cell r="D25" t="str">
            <v>QF Sumas</v>
          </cell>
          <cell r="E25">
            <v>6921465.7000000002</v>
          </cell>
          <cell r="F25">
            <v>6091341.2000000002</v>
          </cell>
          <cell r="G25">
            <v>6917109.4000000004</v>
          </cell>
          <cell r="H25">
            <v>3934434.4</v>
          </cell>
          <cell r="I25">
            <v>3873968.6</v>
          </cell>
          <cell r="J25">
            <v>3435414.8</v>
          </cell>
          <cell r="K25">
            <v>5107774.2</v>
          </cell>
          <cell r="L25">
            <v>5404617.5999999996</v>
          </cell>
          <cell r="M25">
            <v>7485468.7000000002</v>
          </cell>
          <cell r="N25">
            <v>7534459.7999999998</v>
          </cell>
          <cell r="O25">
            <v>6822689.7999999998</v>
          </cell>
          <cell r="P25">
            <v>6843202.7999999998</v>
          </cell>
        </row>
        <row r="26">
          <cell r="D26" t="str">
            <v>QF Sygitowicz</v>
          </cell>
          <cell r="E26">
            <v>11587.5</v>
          </cell>
          <cell r="F26">
            <v>12926.5</v>
          </cell>
          <cell r="G26">
            <v>13132.5</v>
          </cell>
          <cell r="H26">
            <v>9373</v>
          </cell>
          <cell r="I26">
            <v>4120</v>
          </cell>
          <cell r="J26">
            <v>1802.5</v>
          </cell>
          <cell r="K26">
            <v>669.5</v>
          </cell>
          <cell r="L26">
            <v>51.5</v>
          </cell>
          <cell r="M26">
            <v>360.5</v>
          </cell>
          <cell r="N26">
            <v>2523.5</v>
          </cell>
          <cell r="O26">
            <v>6077</v>
          </cell>
          <cell r="P26">
            <v>10557.5</v>
          </cell>
        </row>
        <row r="27">
          <cell r="D27" t="str">
            <v>QF Tenaska</v>
          </cell>
          <cell r="E27">
            <v>11192767.199999999</v>
          </cell>
          <cell r="F27">
            <v>9875802.9000000004</v>
          </cell>
          <cell r="G27">
            <v>10832995</v>
          </cell>
          <cell r="H27">
            <v>8996303.1999999993</v>
          </cell>
          <cell r="I27">
            <v>980007.2</v>
          </cell>
          <cell r="J27">
            <v>8475232.6999999993</v>
          </cell>
          <cell r="K27">
            <v>11055821.1</v>
          </cell>
          <cell r="L27">
            <v>11683312.6</v>
          </cell>
          <cell r="M27">
            <v>11488916.5</v>
          </cell>
          <cell r="N27">
            <v>11453445.699999999</v>
          </cell>
          <cell r="O27">
            <v>11069403.199999999</v>
          </cell>
          <cell r="P27">
            <v>11223437.5</v>
          </cell>
        </row>
        <row r="28">
          <cell r="D28" t="str">
            <v>QF Twin Falls</v>
          </cell>
          <cell r="E28">
            <v>568595.5</v>
          </cell>
          <cell r="F28">
            <v>512372.7</v>
          </cell>
          <cell r="G28">
            <v>507027.3</v>
          </cell>
          <cell r="H28">
            <v>606784.1</v>
          </cell>
          <cell r="I28">
            <v>839734.1</v>
          </cell>
          <cell r="J28">
            <v>726668.2</v>
          </cell>
          <cell r="K28">
            <v>309354.5</v>
          </cell>
          <cell r="L28">
            <v>43186.400000000001</v>
          </cell>
          <cell r="M28">
            <v>14175</v>
          </cell>
          <cell r="N28">
            <v>145002.29999999999</v>
          </cell>
          <cell r="O28">
            <v>368795.5</v>
          </cell>
          <cell r="P28">
            <v>604288.6</v>
          </cell>
        </row>
        <row r="29">
          <cell r="D29" t="str">
            <v>QF Weeks Falls</v>
          </cell>
          <cell r="E29">
            <v>86835</v>
          </cell>
          <cell r="F29">
            <v>89125.9</v>
          </cell>
          <cell r="G29">
            <v>77757.3</v>
          </cell>
          <cell r="H29">
            <v>104026.4</v>
          </cell>
          <cell r="I29">
            <v>160430.5</v>
          </cell>
          <cell r="J29">
            <v>142217.70000000001</v>
          </cell>
          <cell r="K29">
            <v>56749.1</v>
          </cell>
          <cell r="L29">
            <v>21259.1</v>
          </cell>
          <cell r="M29">
            <v>868.6</v>
          </cell>
          <cell r="N29">
            <v>25591.4</v>
          </cell>
          <cell r="O29">
            <v>68860.899999999994</v>
          </cell>
          <cell r="P29">
            <v>106851.8</v>
          </cell>
        </row>
        <row r="30">
          <cell r="D30" t="str">
            <v>Supplemental Entitl Cap</v>
          </cell>
          <cell r="E30">
            <v>8000</v>
          </cell>
          <cell r="F30">
            <v>8000</v>
          </cell>
          <cell r="G30">
            <v>8000</v>
          </cell>
        </row>
        <row r="31">
          <cell r="D31" t="str">
            <v>WNP-3 BPA Exchange Power</v>
          </cell>
          <cell r="E31">
            <v>2251800</v>
          </cell>
          <cell r="F31">
            <v>2034700</v>
          </cell>
          <cell r="G31">
            <v>1111700</v>
          </cell>
          <cell r="H31">
            <v>1076700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2201200</v>
          </cell>
          <cell r="P31">
            <v>2274300</v>
          </cell>
        </row>
        <row r="32">
          <cell r="D32" t="str">
            <v>WWP Contract 15 yr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D33" t="str">
            <v>WNP3 Return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D34" t="str">
            <v>Secondary Purchase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D35" t="str">
            <v>Secondary Sales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Broker Fees</v>
          </cell>
          <cell r="E36">
            <v>23237.833333333299</v>
          </cell>
          <cell r="F36">
            <v>23237.833333333299</v>
          </cell>
          <cell r="G36">
            <v>23237.833333333299</v>
          </cell>
          <cell r="H36">
            <v>23237.833333333299</v>
          </cell>
          <cell r="I36">
            <v>23237.833333333299</v>
          </cell>
          <cell r="J36">
            <v>23237.833333333299</v>
          </cell>
          <cell r="K36">
            <v>23237.833333333299</v>
          </cell>
          <cell r="L36">
            <v>23237.833333333299</v>
          </cell>
          <cell r="M36">
            <v>23237.833333333299</v>
          </cell>
          <cell r="N36">
            <v>23237.833333333299</v>
          </cell>
          <cell r="O36">
            <v>23237.833333333299</v>
          </cell>
          <cell r="P36">
            <v>23237.833333333299</v>
          </cell>
        </row>
        <row r="37">
          <cell r="D37" t="str">
            <v>Interchange</v>
          </cell>
          <cell r="E37">
            <v>-350000</v>
          </cell>
          <cell r="F37">
            <v>-350000</v>
          </cell>
          <cell r="G37">
            <v>-350000</v>
          </cell>
          <cell r="H37">
            <v>-350000</v>
          </cell>
          <cell r="I37">
            <v>-350000</v>
          </cell>
          <cell r="J37">
            <v>-350000</v>
          </cell>
          <cell r="K37">
            <v>-350000</v>
          </cell>
          <cell r="L37">
            <v>-350000</v>
          </cell>
          <cell r="M37">
            <v>-350000</v>
          </cell>
          <cell r="N37">
            <v>-350000</v>
          </cell>
          <cell r="O37">
            <v>-350000</v>
          </cell>
          <cell r="P37">
            <v>-350000</v>
          </cell>
        </row>
        <row r="38">
          <cell r="D38" t="str">
            <v>Wheeling by Others</v>
          </cell>
          <cell r="E38">
            <v>3264587.78</v>
          </cell>
          <cell r="F38">
            <v>3373572.94</v>
          </cell>
          <cell r="G38">
            <v>3264346.28</v>
          </cell>
          <cell r="H38">
            <v>3306435.57</v>
          </cell>
          <cell r="I38">
            <v>3276770.3149999999</v>
          </cell>
          <cell r="J38">
            <v>3261664.62</v>
          </cell>
          <cell r="K38">
            <v>3444121.7749999999</v>
          </cell>
          <cell r="L38">
            <v>3614644.63</v>
          </cell>
          <cell r="M38">
            <v>3661700.07</v>
          </cell>
          <cell r="N38">
            <v>3439359.057</v>
          </cell>
          <cell r="O38">
            <v>3455758.2804999999</v>
          </cell>
          <cell r="P38">
            <v>3394513.0085</v>
          </cell>
        </row>
        <row r="39">
          <cell r="D39" t="str">
            <v>Colstrip 1&amp;2 Fixed Coal</v>
          </cell>
          <cell r="E39">
            <v>215252.7</v>
          </cell>
          <cell r="F39">
            <v>215252.7</v>
          </cell>
          <cell r="G39">
            <v>215252.7</v>
          </cell>
          <cell r="H39">
            <v>215252.7</v>
          </cell>
          <cell r="I39">
            <v>215252.7</v>
          </cell>
          <cell r="J39">
            <v>215252.7</v>
          </cell>
          <cell r="K39">
            <v>215252.7</v>
          </cell>
          <cell r="L39">
            <v>215252.7</v>
          </cell>
          <cell r="M39">
            <v>215252.7</v>
          </cell>
          <cell r="N39">
            <v>215252.7</v>
          </cell>
          <cell r="O39">
            <v>215252.7</v>
          </cell>
          <cell r="P39">
            <v>215252.7</v>
          </cell>
        </row>
        <row r="40">
          <cell r="D40" t="str">
            <v>Colstrip 3&amp;4 Fixed Coal</v>
          </cell>
          <cell r="E40">
            <v>284082.40000000002</v>
          </cell>
          <cell r="F40">
            <v>284082.40000000002</v>
          </cell>
          <cell r="G40">
            <v>284082.40000000002</v>
          </cell>
          <cell r="H40">
            <v>284082.40000000002</v>
          </cell>
          <cell r="I40">
            <v>284082.40000000002</v>
          </cell>
          <cell r="J40">
            <v>284082.40000000002</v>
          </cell>
          <cell r="K40">
            <v>284082.40000000002</v>
          </cell>
          <cell r="L40">
            <v>284082.40000000002</v>
          </cell>
          <cell r="M40">
            <v>284082.40000000002</v>
          </cell>
          <cell r="N40">
            <v>284082.40000000002</v>
          </cell>
          <cell r="O40">
            <v>284082.40000000002</v>
          </cell>
          <cell r="P40">
            <v>284082.40000000002</v>
          </cell>
        </row>
        <row r="41">
          <cell r="D41" t="str">
            <v>New Turbines Fixed Fuel</v>
          </cell>
          <cell r="E41">
            <v>13729</v>
          </cell>
          <cell r="F41">
            <v>13729</v>
          </cell>
          <cell r="G41">
            <v>13729</v>
          </cell>
          <cell r="H41">
            <v>13729</v>
          </cell>
          <cell r="I41">
            <v>13729</v>
          </cell>
          <cell r="J41">
            <v>13729</v>
          </cell>
          <cell r="K41">
            <v>13729</v>
          </cell>
          <cell r="L41">
            <v>13729</v>
          </cell>
          <cell r="M41">
            <v>13729</v>
          </cell>
          <cell r="N41">
            <v>13729</v>
          </cell>
          <cell r="O41">
            <v>13729</v>
          </cell>
          <cell r="P41">
            <v>13729</v>
          </cell>
        </row>
        <row r="42">
          <cell r="D42" t="str">
            <v>CT Pipeline</v>
          </cell>
          <cell r="E42">
            <v>127928.2</v>
          </cell>
          <cell r="F42">
            <v>127928.2</v>
          </cell>
          <cell r="G42">
            <v>127928.2</v>
          </cell>
          <cell r="H42">
            <v>127928.2</v>
          </cell>
          <cell r="I42">
            <v>127928.2</v>
          </cell>
          <cell r="J42">
            <v>127928.2</v>
          </cell>
          <cell r="K42">
            <v>127928.2</v>
          </cell>
          <cell r="L42">
            <v>127928.2</v>
          </cell>
          <cell r="M42">
            <v>127928.2</v>
          </cell>
          <cell r="N42">
            <v>127928.2</v>
          </cell>
          <cell r="O42">
            <v>127928.2</v>
          </cell>
          <cell r="P42">
            <v>127928.2</v>
          </cell>
        </row>
        <row r="43">
          <cell r="D43" t="str">
            <v>Shaping &amp; Transmission Arb</v>
          </cell>
          <cell r="E43">
            <v>-333333</v>
          </cell>
          <cell r="F43">
            <v>-333333</v>
          </cell>
          <cell r="G43">
            <v>-333333</v>
          </cell>
          <cell r="H43">
            <v>-333333</v>
          </cell>
          <cell r="I43">
            <v>-333333</v>
          </cell>
          <cell r="J43">
            <v>-333333</v>
          </cell>
          <cell r="K43">
            <v>-333333</v>
          </cell>
          <cell r="L43">
            <v>-333333</v>
          </cell>
          <cell r="M43">
            <v>-333333</v>
          </cell>
          <cell r="N43">
            <v>-333333</v>
          </cell>
          <cell r="O43">
            <v>-333333</v>
          </cell>
          <cell r="P43">
            <v>-333333</v>
          </cell>
        </row>
        <row r="44">
          <cell r="D44" t="str">
            <v>MEGA Benefits</v>
          </cell>
          <cell r="E44">
            <v>11979.166666666701</v>
          </cell>
          <cell r="F44">
            <v>11979.166666666701</v>
          </cell>
          <cell r="G44">
            <v>11979.166666666701</v>
          </cell>
          <cell r="H44">
            <v>11979.166666666701</v>
          </cell>
          <cell r="I44">
            <v>11979.166666666701</v>
          </cell>
          <cell r="J44">
            <v>11979.166666666701</v>
          </cell>
          <cell r="K44">
            <v>11979.166666666701</v>
          </cell>
          <cell r="L44">
            <v>11979.166666666701</v>
          </cell>
          <cell r="M44">
            <v>11979.166666666701</v>
          </cell>
          <cell r="N44">
            <v>11979.166666666701</v>
          </cell>
          <cell r="O44">
            <v>11979.166666666701</v>
          </cell>
          <cell r="P44">
            <v>11979.166666666701</v>
          </cell>
        </row>
        <row r="45">
          <cell r="D45" t="str">
            <v>Hedging Costs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D46" t="str">
            <v>Contract Restructure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D47" t="str">
            <v>Douglas Settlement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-3844895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BEP Amort</v>
          </cell>
          <cell r="E48">
            <v>293885</v>
          </cell>
          <cell r="F48">
            <v>293885</v>
          </cell>
          <cell r="G48">
            <v>293885</v>
          </cell>
          <cell r="H48">
            <v>293885</v>
          </cell>
          <cell r="I48">
            <v>293885</v>
          </cell>
          <cell r="J48">
            <v>293885</v>
          </cell>
          <cell r="K48">
            <v>293885</v>
          </cell>
          <cell r="L48">
            <v>293885</v>
          </cell>
          <cell r="M48">
            <v>293885</v>
          </cell>
          <cell r="N48">
            <v>293885</v>
          </cell>
          <cell r="O48">
            <v>293885</v>
          </cell>
          <cell r="P48">
            <v>293885</v>
          </cell>
        </row>
        <row r="49">
          <cell r="D49" t="str">
            <v>Other Power Costs</v>
          </cell>
          <cell r="E49">
            <v>590706.53333333298</v>
          </cell>
          <cell r="F49">
            <v>590706.53333333298</v>
          </cell>
          <cell r="G49">
            <v>590706.53333333298</v>
          </cell>
          <cell r="H49">
            <v>590706.53333333298</v>
          </cell>
          <cell r="I49">
            <v>590706.53333333298</v>
          </cell>
          <cell r="J49">
            <v>590706.53333333298</v>
          </cell>
          <cell r="K49">
            <v>590706.53333333298</v>
          </cell>
          <cell r="L49">
            <v>590706.53333333298</v>
          </cell>
          <cell r="M49">
            <v>590706.53333333298</v>
          </cell>
          <cell r="N49">
            <v>590706.53333333298</v>
          </cell>
          <cell r="O49">
            <v>590706.53333333298</v>
          </cell>
          <cell r="P49">
            <v>590706.53333333298</v>
          </cell>
        </row>
        <row r="50">
          <cell r="D50" t="str">
            <v>NonCore Gas</v>
          </cell>
          <cell r="E50">
            <v>7595</v>
          </cell>
          <cell r="F50">
            <v>-64540</v>
          </cell>
          <cell r="G50">
            <v>48670</v>
          </cell>
          <cell r="H50">
            <v>-53400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DT_A_DOL93"/>
      <sheetName val="DT_A_AMW93"/>
      <sheetName val="PCost Rpt Dol"/>
      <sheetName val="Outlook"/>
      <sheetName val="PCost Rpt MWH"/>
      <sheetName val="Unit Cost Report"/>
      <sheetName val="on-off Shaping MWh"/>
      <sheetName val="on-off Shaping aMW"/>
      <sheetName val="MacroSmall"/>
      <sheetName val="MacroJHS"/>
      <sheetName val="MacroLINKS"/>
      <sheetName val="Module2"/>
      <sheetName val="Module1"/>
      <sheetName val="Modul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Appendix Title Page"/>
      <sheetName val="Pro Forma Income Statement"/>
      <sheetName val="Pro Forma IS Summary"/>
      <sheetName val="BS-INPUT"/>
      <sheetName val="CF-Input"/>
      <sheetName val="Assumptions (Input)"/>
      <sheetName val="Crystal Ball In Out"/>
      <sheetName val="Sensitivity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</row>
      </sheetData>
      <sheetData sheetId="16"/>
      <sheetData sheetId="17"/>
      <sheetData sheetId="18"/>
      <sheetData sheetId="19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Koma_Kulshan"/>
      <sheetName val="March Point1"/>
      <sheetName val="March Point2"/>
      <sheetName val="GDP Forecast"/>
    </sheetNames>
    <sheetDataSet>
      <sheetData sheetId="0" refreshError="1"/>
      <sheetData sheetId="1" refreshError="1"/>
      <sheetData sheetId="2" refreshError="1">
        <row r="4">
          <cell r="E4">
            <v>8</v>
          </cell>
        </row>
        <row r="8">
          <cell r="M8">
            <v>104.5</v>
          </cell>
        </row>
        <row r="9">
          <cell r="M9">
            <v>86.7</v>
          </cell>
        </row>
        <row r="10">
          <cell r="M10">
            <v>80.959999999999994</v>
          </cell>
        </row>
        <row r="11">
          <cell r="M11">
            <v>80.709999999999994</v>
          </cell>
        </row>
      </sheetData>
      <sheetData sheetId="3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Notes"/>
      <sheetName val="Prospective Changes"/>
      <sheetName val="Financial Statements"/>
      <sheetName val="General Inputs"/>
      <sheetName val="Revenue Calculation"/>
      <sheetName val="Expenses"/>
      <sheetName val="FFH Fees"/>
      <sheetName val="CSA costs"/>
      <sheetName val="Major Maint (LTSA)"/>
      <sheetName val="Major Maint"/>
      <sheetName val="Generation &amp; Fuel"/>
      <sheetName val="Error Checks &amp; Notes"/>
      <sheetName val="Depreciation"/>
      <sheetName val="CapEx"/>
      <sheetName val="Links to Notes"/>
      <sheetName val="Gas Transportation"/>
      <sheetName val="Time Interval Tables"/>
      <sheetName val="Final Escalation Calculation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PXLOpen"/>
      <sheetName val="PPXLSaveData0"/>
      <sheetName val="Confidential"/>
      <sheetName val="List of Open Items"/>
      <sheetName val="NIM Summary"/>
      <sheetName val="NIM Summary wo WH"/>
      <sheetName val="Amort Summary"/>
      <sheetName val="Prices"/>
      <sheetName val="Transmission"/>
      <sheetName val="DA Wind"/>
      <sheetName val="Fred1"/>
      <sheetName val="Peaking Costs"/>
      <sheetName val="MiDC Capacity Calc"/>
      <sheetName val="Peaking Summary"/>
      <sheetName val="Exch 2007Calc"/>
      <sheetName val="Exch winter 2005-2006"/>
      <sheetName val="Contract Price Adj"/>
      <sheetName val="Tenaska Gas Rev"/>
      <sheetName val="Nooksack"/>
      <sheetName val="Pt.Townsend"/>
      <sheetName val="PG&amp;E"/>
      <sheetName val="Coal 3&amp;4 compare"/>
      <sheetName val="Encogen"/>
      <sheetName val="Encogen-Aux Boiler"/>
      <sheetName val="Encogen Costs"/>
      <sheetName val="Encogen-Cabot Amort"/>
      <sheetName val="Encogen-CanWest Recov"/>
      <sheetName val="557 TYE 9.30.05"/>
      <sheetName val="CPP_Payments 8.02.05"/>
      <sheetName val="BEP TYE9.30.05"/>
      <sheetName val="Wild Horse GRC"/>
      <sheetName val="Hopkins Ridge GRC"/>
      <sheetName val="Douglas Stlmt"/>
      <sheetName val="MidC"/>
      <sheetName val="MidC Debt"/>
      <sheetName val="Rocky Reach"/>
      <sheetName val="Rock Island 1"/>
      <sheetName val="Rock Island 2"/>
      <sheetName val="Peaking Recon"/>
      <sheetName val="Exch 2007Costs"/>
      <sheetName val="Hopkins Ridge"/>
      <sheetName val="Forecast Adjustment"/>
      <sheetName val="Pt Roberts"/>
      <sheetName val="Peaking Capacity"/>
      <sheetName val="Historical Oil Run"/>
      <sheetName val="Oil Cost diff MWhs GRC"/>
      <sheetName val="Winter Peak 2005-2006"/>
      <sheetName val="Colstrip 1&amp;2 GRC"/>
      <sheetName val="Colstrip 3&amp;4 GRC"/>
      <sheetName val="Winter Summary"/>
      <sheetName val="Estimate for wheeling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Summary of Rate Input"/>
      <sheetName val="PCA Graphs all periods"/>
      <sheetName val="PCA Summary Rates Chg on Date"/>
      <sheetName val="JHS-5"/>
      <sheetName val="Schedule_A-1 PCORC"/>
      <sheetName val="Schedule_A-1 GRC"/>
      <sheetName val="Reg Assets new Ex D"/>
      <sheetName val="Exhibit A-1 Original"/>
      <sheetName val="Exhibit A-2"/>
      <sheetName val="Exhibit A-3"/>
      <sheetName val="Exhibit A-4"/>
      <sheetName val="Exhibit A-5"/>
      <sheetName val="Exhibit B PCA RO RY"/>
      <sheetName val="Exhibit B PCA period 1"/>
      <sheetName val="Exh B PCA period 2"/>
      <sheetName val="Exhibit B PCA period 3"/>
      <sheetName val="Exhibit B PCA period 4"/>
      <sheetName val="Actuals PCA 1"/>
      <sheetName val="Actuals PCA 2"/>
      <sheetName val="Exhibit C"/>
      <sheetName val="Sch_X NUG Prudence 03-04"/>
      <sheetName val="Sch_X NUG Prudence 04-05"/>
      <sheetName val="Sch_X NUG Prudence 05-06"/>
      <sheetName val="Schedule_E 03-04"/>
      <sheetName val="Schedule_E 03-04 Rate Change"/>
      <sheetName val="Schedule_E 03-04 post Mar04"/>
      <sheetName val="Schedule_E 04-05 post Mar04"/>
      <sheetName val="Exhibit D NEW"/>
      <sheetName val="Exhibit E OLD"/>
      <sheetName val="Exhibit F "/>
      <sheetName val="Exhibit F data"/>
      <sheetName val="Exhibit G"/>
      <sheetName val="Reg Assets"/>
      <sheetName val="BEP  (2)"/>
      <sheetName val="Tenaska  (2)"/>
      <sheetName val="Cabot 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77">
          <cell r="A77" t="str">
            <v>Line 12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Tab_1"/>
      <sheetName val="CAPACITY_A"/>
      <sheetName val="2006-07"/>
      <sheetName val="Peak Resources"/>
      <sheetName val="F05Peak"/>
      <sheetName val="Peak Resources 07.05 Update"/>
      <sheetName val="7.05 05 PCORCJMR_ Peak Capacity"/>
      <sheetName val="05 PCORC JMR__ Peak Capacity"/>
      <sheetName val="05 PCORC2 JMR__ Peak Capacity"/>
      <sheetName val="Peak Resources Strat Plan"/>
      <sheetName val="04 GRC JMR24C Peak Capacity"/>
      <sheetName val="Winter On-peak Cap - 2005+PCORC"/>
      <sheetName val="Plant Capacities 11.16.05 TomLe"/>
      <sheetName val="Mid-C Generation"/>
      <sheetName val="Westside Plants 011904"/>
      <sheetName val="Winter On-peak Cap - 2004-05"/>
      <sheetName val="Loads"/>
      <sheetName val="PSE % of Rock Island"/>
      <sheetName val="04_05 Prem Update"/>
      <sheetName val="CAPACITY_DAmounts"/>
      <sheetName val="2008 Extreme Peaks - 080403"/>
      <sheetName val="MidC Capacity - New"/>
      <sheetName val="2005 Budget Update"/>
      <sheetName val="2002 Frcst vs Actual MWh"/>
      <sheetName val="Peaks - 071503"/>
      <sheetName val="Peaks-FO2"/>
      <sheetName val="Peaks-F01"/>
      <sheetName val="MidC Capacity - Old"/>
      <sheetName val="CAPACITY_DAmounts OLD"/>
      <sheetName val="2006"/>
      <sheetName val="05 GRC JMR__ Peak Capacity"/>
      <sheetName val="Sheet1"/>
      <sheetName val="Frcst vs Actual MWh"/>
      <sheetName val="chg in 04"/>
      <sheetName val="2008 Extreme Peaks - 091803"/>
      <sheetName val="Peaks-New"/>
      <sheetName val="2008 Extreme Peaks - 071503"/>
      <sheetName val="Peaks-Old"/>
      <sheetName val="Mid-C Generation06GR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5">
          <cell r="E5">
            <v>36099</v>
          </cell>
          <cell r="F5">
            <v>36129</v>
          </cell>
          <cell r="G5">
            <v>36160</v>
          </cell>
          <cell r="H5">
            <v>36191</v>
          </cell>
          <cell r="I5">
            <v>36464</v>
          </cell>
          <cell r="J5">
            <v>36494</v>
          </cell>
          <cell r="K5">
            <v>36525</v>
          </cell>
          <cell r="L5">
            <v>36556</v>
          </cell>
          <cell r="M5">
            <v>36830</v>
          </cell>
          <cell r="N5">
            <v>36860</v>
          </cell>
          <cell r="O5">
            <v>36891</v>
          </cell>
          <cell r="P5">
            <v>36922</v>
          </cell>
          <cell r="Q5">
            <v>37195</v>
          </cell>
          <cell r="R5">
            <v>37225</v>
          </cell>
          <cell r="S5">
            <v>37256</v>
          </cell>
          <cell r="T5">
            <v>37287</v>
          </cell>
          <cell r="U5">
            <v>37560</v>
          </cell>
          <cell r="V5">
            <v>37590</v>
          </cell>
          <cell r="W5">
            <v>37621</v>
          </cell>
          <cell r="X5">
            <v>37652</v>
          </cell>
          <cell r="Y5">
            <v>37925</v>
          </cell>
          <cell r="Z5">
            <v>37955</v>
          </cell>
          <cell r="AA5">
            <v>37986</v>
          </cell>
          <cell r="AB5">
            <v>38017</v>
          </cell>
          <cell r="AC5">
            <v>38291</v>
          </cell>
          <cell r="AD5">
            <v>38321</v>
          </cell>
        </row>
        <row r="6">
          <cell r="E6">
            <v>2570.7735360580582</v>
          </cell>
          <cell r="F6">
            <v>2816.6719238560922</v>
          </cell>
          <cell r="G6">
            <v>2884.4517302600407</v>
          </cell>
          <cell r="H6">
            <v>2719.5451206742555</v>
          </cell>
          <cell r="I6">
            <v>2584.0666666666666</v>
          </cell>
          <cell r="J6">
            <v>2875.1384408602153</v>
          </cell>
          <cell r="K6">
            <v>2881.8047580645166</v>
          </cell>
          <cell r="L6">
            <v>2711.74066091954</v>
          </cell>
          <cell r="M6">
            <v>2585.5042083333333</v>
          </cell>
          <cell r="N6">
            <v>2857.5044892473115</v>
          </cell>
          <cell r="O6">
            <v>2888.8676836196305</v>
          </cell>
          <cell r="P6">
            <v>2731.6511985609218</v>
          </cell>
          <cell r="Q6">
            <v>2598.5807454048909</v>
          </cell>
          <cell r="R6">
            <v>2863.0480052799267</v>
          </cell>
          <cell r="S6">
            <v>2897.8545411478408</v>
          </cell>
          <cell r="T6">
            <v>2740.1489779079748</v>
          </cell>
          <cell r="U6">
            <v>2606.664561450506</v>
          </cell>
          <cell r="V6">
            <v>2871.954541451787</v>
          </cell>
          <cell r="W6">
            <v>2923.4876569936223</v>
          </cell>
          <cell r="X6">
            <v>2764.3871013845223</v>
          </cell>
          <cell r="Y6">
            <v>2629.7219419111166</v>
          </cell>
          <cell r="Z6">
            <v>2897.3585575676861</v>
          </cell>
          <cell r="AA6">
            <v>2951.1749854031737</v>
          </cell>
          <cell r="AB6">
            <v>2694.3411736286771</v>
          </cell>
          <cell r="AC6">
            <v>2654.6271180480226</v>
          </cell>
          <cell r="AD6">
            <v>2924.7984264214838</v>
          </cell>
        </row>
        <row r="7">
          <cell r="E7">
            <v>4282.4334003791209</v>
          </cell>
          <cell r="F7">
            <v>4577.4057709677263</v>
          </cell>
          <cell r="G7">
            <v>4772.9597002800228</v>
          </cell>
          <cell r="H7">
            <v>4469.6961155805802</v>
          </cell>
          <cell r="I7">
            <v>3810.072688136017</v>
          </cell>
          <cell r="J7">
            <v>4244.9811347948626</v>
          </cell>
          <cell r="K7">
            <v>4481.2306589386726</v>
          </cell>
          <cell r="L7">
            <v>4206.0654958214582</v>
          </cell>
          <cell r="M7">
            <v>3868.1146177557475</v>
          </cell>
          <cell r="N7">
            <v>4281.7080345540098</v>
          </cell>
          <cell r="O7">
            <v>4492.9327191175889</v>
          </cell>
          <cell r="P7">
            <v>4216.599445258531</v>
          </cell>
          <cell r="Q7">
            <v>3876.0430629517859</v>
          </cell>
          <cell r="R7">
            <v>4289.398422168053</v>
          </cell>
          <cell r="S7">
            <v>4500.3234394803194</v>
          </cell>
          <cell r="T7">
            <v>4223.6907599413771</v>
          </cell>
          <cell r="U7">
            <v>3888.8888126531047</v>
          </cell>
          <cell r="V7">
            <v>4320.882401320715</v>
          </cell>
          <cell r="W7">
            <v>4548.4359742375091</v>
          </cell>
          <cell r="X7">
            <v>4268.5843231942563</v>
          </cell>
          <cell r="Y7">
            <v>3931.2139074496649</v>
          </cell>
          <cell r="Z7">
            <v>4359.5868833657787</v>
          </cell>
          <cell r="AA7">
            <v>4580.9965462901928</v>
          </cell>
          <cell r="AB7">
            <v>4299.3708970792168</v>
          </cell>
          <cell r="AC7">
            <v>3962.5999427177253</v>
          </cell>
          <cell r="AD7">
            <v>4383.1710707591837</v>
          </cell>
        </row>
        <row r="8">
          <cell r="E8">
            <v>4685</v>
          </cell>
          <cell r="F8">
            <v>5124</v>
          </cell>
          <cell r="G8">
            <v>5047</v>
          </cell>
          <cell r="H8">
            <v>4987</v>
          </cell>
          <cell r="I8">
            <v>4709.2255165722718</v>
          </cell>
          <cell r="J8">
            <v>5230.3604286291857</v>
          </cell>
          <cell r="K8">
            <v>5042.3685241009025</v>
          </cell>
          <cell r="L8">
            <v>4972.6884739654115</v>
          </cell>
          <cell r="M8">
            <v>4711.8453049798727</v>
          </cell>
          <cell r="N8">
            <v>5198.2813045752846</v>
          </cell>
          <cell r="O8">
            <v>5054.7267081199661</v>
          </cell>
          <cell r="P8">
            <v>5009.1996722767508</v>
          </cell>
          <cell r="Q8">
            <v>4735.6760996107323</v>
          </cell>
          <cell r="R8">
            <v>5208.3658926703838</v>
          </cell>
          <cell r="S8">
            <v>5070.4512458090703</v>
          </cell>
          <cell r="T8">
            <v>5024.7825818161391</v>
          </cell>
          <cell r="U8">
            <v>4750.4081161195763</v>
          </cell>
          <cell r="V8">
            <v>5224.5683800662655</v>
          </cell>
          <cell r="W8">
            <v>5115.3021733931473</v>
          </cell>
          <cell r="X8">
            <v>5069.2295449713502</v>
          </cell>
          <cell r="Y8">
            <v>4792.4280863514159</v>
          </cell>
          <cell r="Z8">
            <v>5270.7825583933109</v>
          </cell>
          <cell r="AA8">
            <v>5163.7474099755636</v>
          </cell>
          <cell r="AB8">
            <v>4940.7819457523337</v>
          </cell>
          <cell r="AC8">
            <v>4837.8154954579832</v>
          </cell>
          <cell r="AD8">
            <v>5320.7002952855692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">
          <cell r="C5">
            <v>35764</v>
          </cell>
          <cell r="D5">
            <v>4791.9845725734322</v>
          </cell>
          <cell r="E5">
            <v>5272.9159427448749</v>
          </cell>
        </row>
        <row r="6">
          <cell r="C6">
            <v>35795</v>
          </cell>
          <cell r="D6">
            <v>5002.3387796910711</v>
          </cell>
          <cell r="E6">
            <v>5505.6985356050645</v>
          </cell>
        </row>
        <row r="7">
          <cell r="C7">
            <v>35826</v>
          </cell>
          <cell r="D7">
            <v>4630.2405641197802</v>
          </cell>
          <cell r="E7">
            <v>5101.0109932573032</v>
          </cell>
        </row>
        <row r="8">
          <cell r="C8">
            <v>35854</v>
          </cell>
          <cell r="D8">
            <v>3848.1866035800076</v>
          </cell>
          <cell r="E8" t="str">
            <v xml:space="preserve"> </v>
          </cell>
        </row>
        <row r="9">
          <cell r="C9">
            <v>35885</v>
          </cell>
          <cell r="D9">
            <v>3456.2425731958638</v>
          </cell>
          <cell r="E9" t="str">
            <v xml:space="preserve"> </v>
          </cell>
        </row>
        <row r="10">
          <cell r="C10">
            <v>35915</v>
          </cell>
          <cell r="D10">
            <v>3191.4964072552948</v>
          </cell>
          <cell r="E10" t="str">
            <v xml:space="preserve"> </v>
          </cell>
        </row>
        <row r="11">
          <cell r="C11">
            <v>35946</v>
          </cell>
          <cell r="D11">
            <v>3017.289513443111</v>
          </cell>
          <cell r="E11" t="str">
            <v xml:space="preserve"> </v>
          </cell>
        </row>
        <row r="12">
          <cell r="C12">
            <v>35976</v>
          </cell>
          <cell r="D12">
            <v>2885.6151059950012</v>
          </cell>
          <cell r="E12" t="str">
            <v xml:space="preserve"> </v>
          </cell>
        </row>
        <row r="13">
          <cell r="C13">
            <v>36007</v>
          </cell>
          <cell r="D13">
            <v>3004.5443369656596</v>
          </cell>
          <cell r="E13" t="str">
            <v xml:space="preserve"> </v>
          </cell>
        </row>
        <row r="14">
          <cell r="C14">
            <v>36038</v>
          </cell>
          <cell r="D14">
            <v>3079.1485368724361</v>
          </cell>
          <cell r="E14" t="str">
            <v xml:space="preserve"> </v>
          </cell>
        </row>
        <row r="15">
          <cell r="C15">
            <v>36068</v>
          </cell>
          <cell r="D15">
            <v>3395.3565016883094</v>
          </cell>
          <cell r="E15" t="str">
            <v xml:space="preserve"> </v>
          </cell>
        </row>
        <row r="16">
          <cell r="C16">
            <v>36099</v>
          </cell>
          <cell r="D16">
            <v>4543.5812258051892</v>
          </cell>
          <cell r="E16">
            <v>4979.8945535057737</v>
          </cell>
        </row>
        <row r="17">
          <cell r="C17">
            <v>36129</v>
          </cell>
          <cell r="D17">
            <v>4860.4780375251357</v>
          </cell>
          <cell r="E17">
            <v>5350.7838476318038</v>
          </cell>
        </row>
        <row r="18">
          <cell r="C18">
            <v>36160</v>
          </cell>
          <cell r="D18">
            <v>5086.0051397105117</v>
          </cell>
          <cell r="E18">
            <v>5599.8359640184071</v>
          </cell>
        </row>
        <row r="19">
          <cell r="C19">
            <v>36191</v>
          </cell>
          <cell r="D19">
            <v>4694.6543839931956</v>
          </cell>
          <cell r="E19">
            <v>5173.7273132864029</v>
          </cell>
        </row>
        <row r="20">
          <cell r="C20">
            <v>36219</v>
          </cell>
          <cell r="D20">
            <v>3908.4453631732185</v>
          </cell>
          <cell r="E20" t="str">
            <v xml:space="preserve"> </v>
          </cell>
        </row>
        <row r="21">
          <cell r="C21">
            <v>36250</v>
          </cell>
          <cell r="D21">
            <v>3509.4830087594419</v>
          </cell>
          <cell r="E21" t="str">
            <v xml:space="preserve"> </v>
          </cell>
        </row>
        <row r="22">
          <cell r="C22">
            <v>36280</v>
          </cell>
          <cell r="D22">
            <v>3244.1387534520009</v>
          </cell>
          <cell r="E22" t="str">
            <v xml:space="preserve"> </v>
          </cell>
        </row>
        <row r="23">
          <cell r="C23">
            <v>36311</v>
          </cell>
          <cell r="D23">
            <v>3089.2782295470452</v>
          </cell>
          <cell r="E23" t="str">
            <v xml:space="preserve"> </v>
          </cell>
        </row>
        <row r="24">
          <cell r="C24">
            <v>36341</v>
          </cell>
          <cell r="D24">
            <v>2948.7824225700238</v>
          </cell>
          <cell r="E24" t="str">
            <v xml:space="preserve"> </v>
          </cell>
        </row>
        <row r="25">
          <cell r="C25">
            <v>36372</v>
          </cell>
          <cell r="D25">
            <v>3049.078643556767</v>
          </cell>
          <cell r="E25" t="str">
            <v xml:space="preserve"> </v>
          </cell>
        </row>
        <row r="26">
          <cell r="C26">
            <v>36403</v>
          </cell>
          <cell r="D26">
            <v>3117.5054695461859</v>
          </cell>
          <cell r="E26" t="str">
            <v xml:space="preserve"> </v>
          </cell>
        </row>
        <row r="27">
          <cell r="C27">
            <v>36433</v>
          </cell>
          <cell r="D27">
            <v>3430.0938085976932</v>
          </cell>
          <cell r="E27" t="str">
            <v xml:space="preserve"> </v>
          </cell>
        </row>
        <row r="28">
          <cell r="C28">
            <v>36464</v>
          </cell>
          <cell r="D28">
            <v>4586.9691451582894</v>
          </cell>
          <cell r="E28">
            <v>5027.9701955085256</v>
          </cell>
        </row>
        <row r="29">
          <cell r="C29">
            <v>36494</v>
          </cell>
          <cell r="D29">
            <v>4895.1288391540647</v>
          </cell>
          <cell r="E29">
            <v>5389.3448364788137</v>
          </cell>
        </row>
        <row r="30">
          <cell r="C30">
            <v>36525</v>
          </cell>
          <cell r="D30">
            <v>5094.8196127533847</v>
          </cell>
          <cell r="E30">
            <v>5610.8709855475227</v>
          </cell>
        </row>
        <row r="31">
          <cell r="C31">
            <v>36556</v>
          </cell>
          <cell r="D31">
            <v>4690.9664471310625</v>
          </cell>
          <cell r="E31">
            <v>5170.8411258861479</v>
          </cell>
        </row>
        <row r="32">
          <cell r="C32">
            <v>36585</v>
          </cell>
          <cell r="D32">
            <v>3892.9149697460171</v>
          </cell>
          <cell r="E32" t="str">
            <v xml:space="preserve"> </v>
          </cell>
        </row>
        <row r="33">
          <cell r="C33">
            <v>36616</v>
          </cell>
          <cell r="D33">
            <v>3485.6734371256944</v>
          </cell>
          <cell r="E33" t="str">
            <v xml:space="preserve"> </v>
          </cell>
        </row>
        <row r="34">
          <cell r="C34">
            <v>36646</v>
          </cell>
          <cell r="D34">
            <v>3224.2225165411628</v>
          </cell>
          <cell r="E34" t="str">
            <v xml:space="preserve"> </v>
          </cell>
        </row>
        <row r="35">
          <cell r="C35">
            <v>36677</v>
          </cell>
          <cell r="D35">
            <v>3092.0265597984235</v>
          </cell>
          <cell r="E35" t="str">
            <v xml:space="preserve"> </v>
          </cell>
        </row>
        <row r="36">
          <cell r="C36">
            <v>36707</v>
          </cell>
          <cell r="D36">
            <v>2954.8600909287843</v>
          </cell>
          <cell r="E36" t="str">
            <v xml:space="preserve"> </v>
          </cell>
        </row>
        <row r="37">
          <cell r="C37">
            <v>36738</v>
          </cell>
          <cell r="D37">
            <v>3044.4536412716193</v>
          </cell>
          <cell r="E37" t="str">
            <v xml:space="preserve"> </v>
          </cell>
        </row>
        <row r="38">
          <cell r="C38">
            <v>36769</v>
          </cell>
          <cell r="D38">
            <v>3120.1062164393743</v>
          </cell>
          <cell r="E38" t="str">
            <v xml:space="preserve"> </v>
          </cell>
        </row>
        <row r="39">
          <cell r="C39">
            <v>36799</v>
          </cell>
          <cell r="D39">
            <v>3441.9635100351779</v>
          </cell>
          <cell r="E39" t="str">
            <v xml:space="preserve"> </v>
          </cell>
        </row>
        <row r="40">
          <cell r="C40">
            <v>36830</v>
          </cell>
          <cell r="D40">
            <v>4617.8540961846038</v>
          </cell>
          <cell r="E40">
            <v>5061.7441237929561</v>
          </cell>
        </row>
        <row r="41">
          <cell r="C41">
            <v>36860</v>
          </cell>
          <cell r="D41">
            <v>4952.402875100348</v>
          </cell>
          <cell r="E41">
            <v>5451.7912303485737</v>
          </cell>
        </row>
        <row r="42">
          <cell r="C42">
            <v>36891</v>
          </cell>
          <cell r="D42">
            <v>5150.3333460161411</v>
          </cell>
          <cell r="E42">
            <v>5672.2133937585031</v>
          </cell>
        </row>
        <row r="43">
          <cell r="C43">
            <v>36922</v>
          </cell>
          <cell r="D43">
            <v>4736.9214064646767</v>
          </cell>
          <cell r="E43">
            <v>5221.9769841411007</v>
          </cell>
        </row>
        <row r="44">
          <cell r="C44">
            <v>36950</v>
          </cell>
          <cell r="D44">
            <v>3931.4075433827688</v>
          </cell>
          <cell r="E44" t="str">
            <v xml:space="preserve"> </v>
          </cell>
        </row>
        <row r="45">
          <cell r="C45">
            <v>36981</v>
          </cell>
          <cell r="D45">
            <v>3524.4932288957366</v>
          </cell>
          <cell r="E45" t="str">
            <v xml:space="preserve"> </v>
          </cell>
        </row>
        <row r="46">
          <cell r="C46">
            <v>37011</v>
          </cell>
          <cell r="D46">
            <v>3278.4362222626396</v>
          </cell>
          <cell r="E46" t="str">
            <v xml:space="preserve"> </v>
          </cell>
        </row>
        <row r="47">
          <cell r="C47">
            <v>37042</v>
          </cell>
          <cell r="D47">
            <v>3158.8728586341867</v>
          </cell>
          <cell r="E47" t="str">
            <v xml:space="preserve"> </v>
          </cell>
        </row>
        <row r="48">
          <cell r="C48">
            <v>37072</v>
          </cell>
          <cell r="D48">
            <v>3026.5964330355482</v>
          </cell>
          <cell r="E48" t="str">
            <v xml:space="preserve"> </v>
          </cell>
        </row>
        <row r="49">
          <cell r="C49">
            <v>37103</v>
          </cell>
          <cell r="D49">
            <v>3122.9065540047113</v>
          </cell>
          <cell r="E49" t="str">
            <v xml:space="preserve"> </v>
          </cell>
        </row>
        <row r="50">
          <cell r="C50">
            <v>37134</v>
          </cell>
          <cell r="D50">
            <v>3202.3327942661131</v>
          </cell>
          <cell r="E50" t="str">
            <v xml:space="preserve"> </v>
          </cell>
        </row>
        <row r="51">
          <cell r="C51">
            <v>37164</v>
          </cell>
          <cell r="D51">
            <v>3532.3048166289173</v>
          </cell>
          <cell r="E51" t="str">
            <v xml:space="preserve"> </v>
          </cell>
        </row>
        <row r="52">
          <cell r="C52">
            <v>37195</v>
          </cell>
          <cell r="D52">
            <v>4736.3389644157642</v>
          </cell>
          <cell r="E52">
            <v>5192.6339342816545</v>
          </cell>
        </row>
        <row r="53">
          <cell r="C53">
            <v>37225</v>
          </cell>
          <cell r="D53">
            <v>5070.7553418263306</v>
          </cell>
          <cell r="E53">
            <v>5583.1136098026091</v>
          </cell>
        </row>
        <row r="54">
          <cell r="C54">
            <v>37256</v>
          </cell>
          <cell r="D54">
            <v>5257.7442375931432</v>
          </cell>
          <cell r="E54">
            <v>5791.3477167615183</v>
          </cell>
        </row>
        <row r="55">
          <cell r="C55">
            <v>37287</v>
          </cell>
          <cell r="D55">
            <v>4821.1064175835972</v>
          </cell>
          <cell r="E55">
            <v>5315.5138999207329</v>
          </cell>
        </row>
        <row r="56">
          <cell r="C56">
            <v>37315</v>
          </cell>
          <cell r="D56">
            <v>3996.5398284683788</v>
          </cell>
          <cell r="E56" t="str">
            <v xml:space="preserve"> </v>
          </cell>
        </row>
        <row r="57">
          <cell r="C57">
            <v>37346</v>
          </cell>
          <cell r="D57">
            <v>3580.9975804480337</v>
          </cell>
          <cell r="E57" t="str">
            <v xml:space="preserve"> </v>
          </cell>
        </row>
        <row r="58">
          <cell r="C58">
            <v>37376</v>
          </cell>
          <cell r="D58">
            <v>3335.5611210632451</v>
          </cell>
          <cell r="E58" t="str">
            <v xml:space="preserve"> </v>
          </cell>
        </row>
        <row r="59">
          <cell r="C59">
            <v>37407</v>
          </cell>
          <cell r="D59">
            <v>3222.2018079727741</v>
          </cell>
          <cell r="E59" t="str">
            <v xml:space="preserve"> </v>
          </cell>
        </row>
        <row r="60">
          <cell r="C60">
            <v>37437</v>
          </cell>
          <cell r="D60">
            <v>3089.5450905601979</v>
          </cell>
          <cell r="E60" t="str">
            <v xml:space="preserve"> </v>
          </cell>
        </row>
        <row r="61">
          <cell r="C61">
            <v>37468</v>
          </cell>
          <cell r="D61">
            <v>3188.5597430454191</v>
          </cell>
          <cell r="E61" t="str">
            <v xml:space="preserve"> </v>
          </cell>
        </row>
        <row r="62">
          <cell r="C62">
            <v>37499</v>
          </cell>
          <cell r="D62">
            <v>3268.7253042150187</v>
          </cell>
          <cell r="E62" t="str">
            <v xml:space="preserve"> </v>
          </cell>
        </row>
        <row r="63">
          <cell r="C63">
            <v>37529</v>
          </cell>
          <cell r="D63">
            <v>3603.9523197377816</v>
          </cell>
          <cell r="E63" t="str">
            <v xml:space="preserve"> </v>
          </cell>
        </row>
        <row r="64">
          <cell r="C64">
            <v>37560</v>
          </cell>
          <cell r="D64">
            <v>4832.0594976828588</v>
          </cell>
          <cell r="E64">
            <v>5297.9212628364094</v>
          </cell>
        </row>
        <row r="65">
          <cell r="C65">
            <v>37590</v>
          </cell>
          <cell r="D65">
            <v>5168.0172212516745</v>
          </cell>
          <cell r="E65">
            <v>5690.5082003214848</v>
          </cell>
        </row>
        <row r="66">
          <cell r="C66">
            <v>37621</v>
          </cell>
          <cell r="D66">
            <v>5348.3429480108316</v>
          </cell>
          <cell r="E66">
            <v>5891.5491955667585</v>
          </cell>
        </row>
        <row r="67">
          <cell r="C67">
            <v>37652</v>
          </cell>
          <cell r="D67">
            <v>4895.60336323099</v>
          </cell>
          <cell r="E67">
            <v>5398.1784250144719</v>
          </cell>
        </row>
        <row r="68">
          <cell r="C68">
            <v>37680</v>
          </cell>
          <cell r="D68">
            <v>4051.9045393586603</v>
          </cell>
          <cell r="E68" t="str">
            <v xml:space="preserve"> </v>
          </cell>
        </row>
        <row r="69">
          <cell r="C69">
            <v>37711</v>
          </cell>
          <cell r="D69">
            <v>3629.0480895719702</v>
          </cell>
          <cell r="E69" t="str">
            <v xml:space="preserve"> </v>
          </cell>
        </row>
        <row r="70">
          <cell r="C70">
            <v>37741</v>
          </cell>
          <cell r="D70">
            <v>3390.461171296055</v>
          </cell>
          <cell r="E70" t="str">
            <v xml:space="preserve"> </v>
          </cell>
        </row>
        <row r="71">
          <cell r="C71">
            <v>37772</v>
          </cell>
          <cell r="D71">
            <v>3285.2974309003139</v>
          </cell>
          <cell r="E71" t="str">
            <v xml:space="preserve"> </v>
          </cell>
        </row>
        <row r="72">
          <cell r="C72">
            <v>37802</v>
          </cell>
          <cell r="D72">
            <v>3153.4483546713554</v>
          </cell>
          <cell r="E72" t="str">
            <v xml:space="preserve"> </v>
          </cell>
        </row>
        <row r="73">
          <cell r="C73">
            <v>37833</v>
          </cell>
          <cell r="D73">
            <v>3254.7642682066862</v>
          </cell>
          <cell r="E73" t="str">
            <v xml:space="preserve"> </v>
          </cell>
        </row>
        <row r="74">
          <cell r="C74">
            <v>37864</v>
          </cell>
          <cell r="D74">
            <v>3336.6527554859263</v>
          </cell>
          <cell r="E74" t="str">
            <v xml:space="preserve"> </v>
          </cell>
        </row>
        <row r="75">
          <cell r="C75">
            <v>37894</v>
          </cell>
          <cell r="D75">
            <v>3678.3992141496983</v>
          </cell>
          <cell r="E75" t="str">
            <v xml:space="preserve"> </v>
          </cell>
        </row>
        <row r="76">
          <cell r="C76">
            <v>37925</v>
          </cell>
          <cell r="D76">
            <v>4929.349705487788</v>
          </cell>
          <cell r="E76">
            <v>5404.9527597790793</v>
          </cell>
        </row>
        <row r="77">
          <cell r="C77">
            <v>37955</v>
          </cell>
          <cell r="D77">
            <v>5270.3234715185472</v>
          </cell>
          <cell r="E77">
            <v>5803.5550917620185</v>
          </cell>
        </row>
        <row r="78">
          <cell r="C78">
            <v>37986</v>
          </cell>
          <cell r="D78">
            <v>5443.8926368301627</v>
          </cell>
          <cell r="E78">
            <v>5997.310447529363</v>
          </cell>
        </row>
        <row r="79">
          <cell r="C79">
            <v>38017</v>
          </cell>
          <cell r="D79">
            <v>4971.9775781362032</v>
          </cell>
          <cell r="E79">
            <v>5482.943141777243</v>
          </cell>
        </row>
        <row r="80">
          <cell r="C80">
            <v>38046</v>
          </cell>
          <cell r="D80">
            <v>4111.1235564885028</v>
          </cell>
          <cell r="E80" t="str">
            <v xml:space="preserve"> </v>
          </cell>
        </row>
        <row r="81">
          <cell r="C81">
            <v>38077</v>
          </cell>
          <cell r="D81">
            <v>3680.2643124329916</v>
          </cell>
          <cell r="E81" t="str">
            <v xml:space="preserve"> </v>
          </cell>
        </row>
        <row r="82">
          <cell r="C82">
            <v>38107</v>
          </cell>
          <cell r="D82">
            <v>3446.9032424867833</v>
          </cell>
          <cell r="E82" t="str">
            <v xml:space="preserve"> </v>
          </cell>
        </row>
        <row r="83">
          <cell r="C83">
            <v>38138</v>
          </cell>
          <cell r="D83">
            <v>3346.9376670202896</v>
          </cell>
          <cell r="E83" t="str">
            <v xml:space="preserve"> </v>
          </cell>
        </row>
        <row r="84">
          <cell r="C84">
            <v>38168</v>
          </cell>
          <cell r="D84">
            <v>3215.1294227033491</v>
          </cell>
          <cell r="E84" t="str">
            <v xml:space="preserve"> </v>
          </cell>
        </row>
        <row r="85">
          <cell r="C85">
            <v>38199</v>
          </cell>
          <cell r="D85">
            <v>3322.8339184387969</v>
          </cell>
          <cell r="E85" t="str">
            <v xml:space="preserve"> </v>
          </cell>
        </row>
        <row r="86">
          <cell r="C86">
            <v>38230</v>
          </cell>
          <cell r="D86">
            <v>3404.4063854815586</v>
          </cell>
          <cell r="E86" t="str">
            <v xml:space="preserve"> </v>
          </cell>
        </row>
        <row r="87">
          <cell r="C87">
            <v>38260</v>
          </cell>
          <cell r="D87">
            <v>3752.0122867601076</v>
          </cell>
          <cell r="E87" t="str">
            <v xml:space="preserve"> </v>
          </cell>
        </row>
        <row r="88">
          <cell r="C88">
            <v>38291</v>
          </cell>
          <cell r="D88">
            <v>5029.1095418075311</v>
          </cell>
          <cell r="E88">
            <v>5514.7285753311335</v>
          </cell>
        </row>
        <row r="89">
          <cell r="C89">
            <v>38321</v>
          </cell>
          <cell r="D89">
            <v>5374.390335016491</v>
          </cell>
          <cell r="E89">
            <v>5918.7243537167979</v>
          </cell>
        </row>
        <row r="90">
          <cell r="C90">
            <v>38352</v>
          </cell>
          <cell r="D90">
            <v>5541.9736809626656</v>
          </cell>
          <cell r="E90">
            <v>6105.9182644773236</v>
          </cell>
        </row>
        <row r="91">
          <cell r="C91">
            <v>38383</v>
          </cell>
          <cell r="D91">
            <v>5049.5427163693375</v>
          </cell>
          <cell r="E91">
            <v>5569.0533675573479</v>
          </cell>
        </row>
        <row r="92">
          <cell r="C92">
            <v>38411</v>
          </cell>
          <cell r="D92">
            <v>4173.1383654796227</v>
          </cell>
          <cell r="E92" t="str">
            <v xml:space="preserve"> </v>
          </cell>
        </row>
        <row r="93">
          <cell r="C93">
            <v>38442</v>
          </cell>
          <cell r="D93">
            <v>3735.0252943992023</v>
          </cell>
          <cell r="E93" t="str">
            <v xml:space="preserve"> </v>
          </cell>
        </row>
        <row r="94">
          <cell r="C94">
            <v>38472</v>
          </cell>
          <cell r="D94">
            <v>3504.3409718803032</v>
          </cell>
          <cell r="E94" t="str">
            <v xml:space="preserve"> </v>
          </cell>
        </row>
        <row r="95">
          <cell r="C95">
            <v>38503</v>
          </cell>
          <cell r="D95">
            <v>3418.0825271444546</v>
          </cell>
          <cell r="E95" t="str">
            <v xml:space="preserve"> </v>
          </cell>
        </row>
        <row r="96">
          <cell r="C96">
            <v>38533</v>
          </cell>
          <cell r="D96">
            <v>3286.0035227415465</v>
          </cell>
          <cell r="E96" t="str">
            <v xml:space="preserve"> </v>
          </cell>
        </row>
        <row r="97">
          <cell r="C97">
            <v>38564</v>
          </cell>
          <cell r="D97">
            <v>3392.2031430927345</v>
          </cell>
          <cell r="E97" t="str">
            <v xml:space="preserve"> </v>
          </cell>
        </row>
        <row r="98">
          <cell r="C98">
            <v>38595</v>
          </cell>
          <cell r="D98">
            <v>3478.8183261197246</v>
          </cell>
          <cell r="E98" t="str">
            <v xml:space="preserve"> </v>
          </cell>
        </row>
        <row r="99">
          <cell r="C99">
            <v>38625</v>
          </cell>
          <cell r="D99">
            <v>3831.5406422918686</v>
          </cell>
          <cell r="E99" t="str">
            <v xml:space="preserve"> </v>
          </cell>
        </row>
        <row r="100">
          <cell r="C100">
            <v>38656</v>
          </cell>
          <cell r="D100">
            <v>5129.9692286731351</v>
          </cell>
          <cell r="E100">
            <v>5625.6589064902246</v>
          </cell>
        </row>
        <row r="101">
          <cell r="C101">
            <v>38686</v>
          </cell>
          <cell r="D101">
            <v>5480.218626320242</v>
          </cell>
          <cell r="E101">
            <v>6035.4711340699096</v>
          </cell>
        </row>
        <row r="102">
          <cell r="C102">
            <v>38717</v>
          </cell>
          <cell r="D102">
            <v>5638.8599239890009</v>
          </cell>
          <cell r="E102">
            <v>6213.1057336790373</v>
          </cell>
        </row>
        <row r="103">
          <cell r="C103">
            <v>38748</v>
          </cell>
          <cell r="D103">
            <v>5127.1248386715915</v>
          </cell>
          <cell r="E103">
            <v>5655.1364079235409</v>
          </cell>
        </row>
        <row r="104">
          <cell r="C104">
            <v>38776</v>
          </cell>
          <cell r="D104">
            <v>4233.0570318838036</v>
          </cell>
          <cell r="E104" t="str">
            <v xml:space="preserve"> </v>
          </cell>
        </row>
        <row r="105">
          <cell r="C105">
            <v>38807</v>
          </cell>
          <cell r="D105">
            <v>3786.0980891916147</v>
          </cell>
          <cell r="E105" t="str">
            <v xml:space="preserve"> </v>
          </cell>
        </row>
        <row r="106">
          <cell r="C106">
            <v>38837</v>
          </cell>
          <cell r="D106">
            <v>3562.3393032018166</v>
          </cell>
          <cell r="E106" t="str">
            <v xml:space="preserve"> </v>
          </cell>
        </row>
        <row r="107">
          <cell r="C107">
            <v>38868</v>
          </cell>
          <cell r="D107">
            <v>3482.9554977432435</v>
          </cell>
          <cell r="E107" t="str">
            <v xml:space="preserve"> </v>
          </cell>
        </row>
        <row r="108">
          <cell r="C108">
            <v>38898</v>
          </cell>
          <cell r="D108">
            <v>3351.1208402722414</v>
          </cell>
          <cell r="E108" t="str">
            <v xml:space="preserve"> </v>
          </cell>
        </row>
        <row r="109">
          <cell r="C109">
            <v>38929</v>
          </cell>
          <cell r="D109">
            <v>3462.8437226314418</v>
          </cell>
          <cell r="E109" t="str">
            <v xml:space="preserve"> </v>
          </cell>
        </row>
        <row r="110">
          <cell r="C110">
            <v>38960</v>
          </cell>
          <cell r="D110">
            <v>3549.7334423854832</v>
          </cell>
          <cell r="E110" t="str">
            <v xml:space="preserve"> </v>
          </cell>
        </row>
        <row r="111">
          <cell r="C111">
            <v>38990</v>
          </cell>
          <cell r="D111">
            <v>3908.4066145187944</v>
          </cell>
          <cell r="E111" t="str">
            <v xml:space="preserve"> </v>
          </cell>
        </row>
        <row r="112">
          <cell r="C112">
            <v>39021</v>
          </cell>
          <cell r="D112">
            <v>5232.3776355013688</v>
          </cell>
          <cell r="E112">
            <v>5738.2817981536082</v>
          </cell>
        </row>
        <row r="113">
          <cell r="C113">
            <v>39051</v>
          </cell>
          <cell r="D113">
            <v>5587.2831142428522</v>
          </cell>
          <cell r="E113">
            <v>6153.8267782504736</v>
          </cell>
        </row>
        <row r="114">
          <cell r="C114">
            <v>39082</v>
          </cell>
          <cell r="D114">
            <v>5739.2144613992896</v>
          </cell>
          <cell r="E114">
            <v>6324.144278554103</v>
          </cell>
        </row>
        <row r="115">
          <cell r="C115">
            <v>39113</v>
          </cell>
          <cell r="D115">
            <v>5206.5552405738945</v>
          </cell>
          <cell r="E115">
            <v>5743.2453065001846</v>
          </cell>
        </row>
        <row r="116">
          <cell r="C116">
            <v>39141</v>
          </cell>
          <cell r="D116">
            <v>4296.7675852597458</v>
          </cell>
          <cell r="E116" t="str">
            <v xml:space="preserve"> </v>
          </cell>
        </row>
        <row r="117">
          <cell r="C117">
            <v>39172</v>
          </cell>
          <cell r="D117">
            <v>3842.5812220990611</v>
          </cell>
          <cell r="E117" t="str">
            <v xml:space="preserve"> </v>
          </cell>
        </row>
        <row r="118">
          <cell r="C118">
            <v>39202</v>
          </cell>
          <cell r="D118">
            <v>3622.8845837738477</v>
          </cell>
          <cell r="E118" t="str">
            <v xml:space="preserve"> </v>
          </cell>
        </row>
        <row r="119">
          <cell r="C119">
            <v>39233</v>
          </cell>
          <cell r="D119">
            <v>3554.9197351283028</v>
          </cell>
          <cell r="E119" t="str">
            <v xml:space="preserve"> </v>
          </cell>
        </row>
        <row r="120">
          <cell r="C120">
            <v>39263</v>
          </cell>
          <cell r="D120">
            <v>3423.2444762495934</v>
          </cell>
          <cell r="E120" t="str">
            <v xml:space="preserve"> </v>
          </cell>
        </row>
        <row r="121">
          <cell r="C121">
            <v>39294</v>
          </cell>
          <cell r="D121">
            <v>3537.0553843690323</v>
          </cell>
          <cell r="E121" t="str">
            <v xml:space="preserve"> </v>
          </cell>
        </row>
        <row r="122">
          <cell r="C122">
            <v>39325</v>
          </cell>
          <cell r="D122">
            <v>3626.2318190956485</v>
          </cell>
          <cell r="E122" t="str">
            <v xml:space="preserve"> </v>
          </cell>
        </row>
        <row r="123">
          <cell r="C123">
            <v>39355</v>
          </cell>
          <cell r="D123">
            <v>3990.6288497481373</v>
          </cell>
          <cell r="E123" t="str">
            <v xml:space="preserve"> </v>
          </cell>
        </row>
        <row r="124">
          <cell r="C124">
            <v>39386</v>
          </cell>
          <cell r="D124">
            <v>5340.2599706894161</v>
          </cell>
          <cell r="E124">
            <v>5856.8708713516771</v>
          </cell>
        </row>
        <row r="125">
          <cell r="C125">
            <v>39416</v>
          </cell>
          <cell r="D125">
            <v>5698.247813622429</v>
          </cell>
          <cell r="E125">
            <v>6276.261273202309</v>
          </cell>
        </row>
        <row r="126">
          <cell r="C126">
            <v>39447</v>
          </cell>
          <cell r="D126">
            <v>5842.338034045606</v>
          </cell>
          <cell r="E126">
            <v>6438.1190980037036</v>
          </cell>
        </row>
        <row r="127">
          <cell r="C127">
            <v>39478</v>
          </cell>
          <cell r="D127">
            <v>5290.7039607496899</v>
          </cell>
          <cell r="E127">
            <v>5836.5293959761038</v>
          </cell>
        </row>
        <row r="128">
          <cell r="C128">
            <v>39507</v>
          </cell>
          <cell r="D128">
            <v>4360.7914581199302</v>
          </cell>
          <cell r="E128" t="str">
            <v xml:space="preserve"> </v>
          </cell>
        </row>
        <row r="129">
          <cell r="C129">
            <v>39538</v>
          </cell>
          <cell r="D129">
            <v>3898.431716063465</v>
          </cell>
          <cell r="E129" t="str">
            <v xml:space="preserve"> </v>
          </cell>
        </row>
        <row r="130">
          <cell r="C130">
            <v>39568</v>
          </cell>
          <cell r="D130">
            <v>3686.7570383777784</v>
          </cell>
          <cell r="E130" t="str">
            <v xml:space="preserve"> </v>
          </cell>
        </row>
        <row r="131">
          <cell r="C131">
            <v>39599</v>
          </cell>
          <cell r="D131">
            <v>3627.4636326885993</v>
          </cell>
          <cell r="E131" t="str">
            <v xml:space="preserve"> </v>
          </cell>
        </row>
        <row r="132">
          <cell r="C132">
            <v>39629</v>
          </cell>
          <cell r="D132">
            <v>3496.4548647786287</v>
          </cell>
          <cell r="E132" t="str">
            <v xml:space="preserve"> </v>
          </cell>
        </row>
        <row r="133">
          <cell r="C133">
            <v>39660</v>
          </cell>
          <cell r="D133">
            <v>3614.3921940646915</v>
          </cell>
          <cell r="E133" t="str">
            <v xml:space="preserve"> </v>
          </cell>
        </row>
        <row r="134">
          <cell r="C134">
            <v>39691</v>
          </cell>
          <cell r="D134">
            <v>3704.1244936934845</v>
          </cell>
          <cell r="E134" t="str">
            <v xml:space="preserve"> </v>
          </cell>
        </row>
        <row r="135">
          <cell r="C135">
            <v>39721</v>
          </cell>
          <cell r="D135">
            <v>4075.3524900208254</v>
          </cell>
          <cell r="E135" t="str">
            <v xml:space="preserve"> </v>
          </cell>
        </row>
        <row r="136">
          <cell r="C136">
            <v>39752</v>
          </cell>
          <cell r="D136">
            <v>5451.7670237161565</v>
          </cell>
          <cell r="E136">
            <v>5979.4348891515929</v>
          </cell>
        </row>
        <row r="137">
          <cell r="C137">
            <v>39782</v>
          </cell>
          <cell r="D137">
            <v>5814.2482785450493</v>
          </cell>
          <cell r="E137">
            <v>6404.3521275527346</v>
          </cell>
        </row>
        <row r="138">
          <cell r="C138">
            <v>39813</v>
          </cell>
          <cell r="D138">
            <v>5951.0824753652723</v>
          </cell>
          <cell r="E138">
            <v>6558.3238999094847</v>
          </cell>
        </row>
        <row r="139">
          <cell r="C139">
            <v>39844</v>
          </cell>
          <cell r="D139">
            <v>5378.0798413750017</v>
          </cell>
          <cell r="E139">
            <v>5933.3520848243888</v>
          </cell>
        </row>
        <row r="140">
          <cell r="C140">
            <v>39872</v>
          </cell>
          <cell r="D140">
            <v>4430.0205088444573</v>
          </cell>
          <cell r="E140" t="str">
            <v xml:space="preserve"> </v>
          </cell>
        </row>
        <row r="141">
          <cell r="C141">
            <v>39903</v>
          </cell>
          <cell r="D141">
            <v>3959.8612072536935</v>
          </cell>
          <cell r="E141" t="str">
            <v xml:space="preserve"> </v>
          </cell>
        </row>
        <row r="142">
          <cell r="C142">
            <v>39933</v>
          </cell>
          <cell r="D142">
            <v>3754.2345876114259</v>
          </cell>
          <cell r="E142" t="str">
            <v xml:space="preserve"> </v>
          </cell>
        </row>
        <row r="143">
          <cell r="C143">
            <v>39964</v>
          </cell>
          <cell r="D143">
            <v>3705.9650543697262</v>
          </cell>
          <cell r="E143" t="str">
            <v xml:space="preserve"> </v>
          </cell>
        </row>
        <row r="144">
          <cell r="C144">
            <v>39994</v>
          </cell>
          <cell r="D144">
            <v>3575.6201311010773</v>
          </cell>
          <cell r="E144" t="str">
            <v xml:space="preserve"> </v>
          </cell>
        </row>
        <row r="145">
          <cell r="C145">
            <v>40025</v>
          </cell>
          <cell r="D145">
            <v>3697.0478313343419</v>
          </cell>
          <cell r="E145" t="str">
            <v xml:space="preserve"> </v>
          </cell>
        </row>
        <row r="146">
          <cell r="C146">
            <v>40056</v>
          </cell>
          <cell r="D146">
            <v>3789.2351612375405</v>
          </cell>
          <cell r="E146" t="str">
            <v xml:space="preserve"> </v>
          </cell>
        </row>
        <row r="147">
          <cell r="C147">
            <v>40086</v>
          </cell>
          <cell r="D147">
            <v>4167.1949510081076</v>
          </cell>
          <cell r="E147" t="str">
            <v xml:space="preserve"> </v>
          </cell>
        </row>
        <row r="148">
          <cell r="C148">
            <v>40117</v>
          </cell>
          <cell r="D148">
            <v>5571.3534824656217</v>
          </cell>
          <cell r="E148">
            <v>6110.7516384160099</v>
          </cell>
        </row>
        <row r="149">
          <cell r="C149">
            <v>40147</v>
          </cell>
          <cell r="D149">
            <v>5938.9894962117096</v>
          </cell>
          <cell r="E149">
            <v>6541.9144225585906</v>
          </cell>
        </row>
        <row r="150">
          <cell r="C150">
            <v>40178</v>
          </cell>
          <cell r="D150">
            <v>6067.5802934265703</v>
          </cell>
          <cell r="E150">
            <v>6686.9650650062076</v>
          </cell>
        </row>
        <row r="151">
          <cell r="C151">
            <v>40209</v>
          </cell>
          <cell r="D151">
            <v>5471.6154872565357</v>
          </cell>
          <cell r="E151">
            <v>6036.8952180048382</v>
          </cell>
        </row>
        <row r="152">
          <cell r="C152">
            <v>40237</v>
          </cell>
          <cell r="D152">
            <v>4504.1200029876863</v>
          </cell>
          <cell r="E152" t="str">
            <v xml:space="preserve"> </v>
          </cell>
        </row>
        <row r="153">
          <cell r="C153">
            <v>40268</v>
          </cell>
          <cell r="D153">
            <v>4024.9817504300845</v>
          </cell>
          <cell r="E153" t="str">
            <v xml:space="preserve"> </v>
          </cell>
        </row>
        <row r="154">
          <cell r="C154">
            <v>40298</v>
          </cell>
          <cell r="D154">
            <v>3825.3386317210116</v>
          </cell>
          <cell r="E154" t="str">
            <v xml:space="preserve"> </v>
          </cell>
        </row>
        <row r="155">
          <cell r="C155">
            <v>40329</v>
          </cell>
          <cell r="D155">
            <v>3788.3476892800854</v>
          </cell>
          <cell r="E155" t="str">
            <v xml:space="preserve"> </v>
          </cell>
        </row>
        <row r="156">
          <cell r="C156">
            <v>40359</v>
          </cell>
          <cell r="D156">
            <v>3657.9054062850937</v>
          </cell>
          <cell r="E156" t="str">
            <v xml:space="preserve"> </v>
          </cell>
        </row>
        <row r="157">
          <cell r="C157">
            <v>40390</v>
          </cell>
          <cell r="D157">
            <v>3781.7907144500782</v>
          </cell>
          <cell r="E157" t="str">
            <v xml:space="preserve"> </v>
          </cell>
        </row>
        <row r="158">
          <cell r="C158">
            <v>40421</v>
          </cell>
          <cell r="D158">
            <v>3875.8224032180087</v>
          </cell>
          <cell r="E158" t="str">
            <v xml:space="preserve"> </v>
          </cell>
        </row>
        <row r="159">
          <cell r="C159">
            <v>40451</v>
          </cell>
          <cell r="D159">
            <v>4259.8458982723732</v>
          </cell>
          <cell r="E159" t="str">
            <v xml:space="preserve"> </v>
          </cell>
        </row>
        <row r="160">
          <cell r="C160">
            <v>40482</v>
          </cell>
          <cell r="D160">
            <v>5690.9450854253373</v>
          </cell>
          <cell r="E160">
            <v>6242.0916166439065</v>
          </cell>
        </row>
        <row r="161">
          <cell r="C161">
            <v>40512</v>
          </cell>
          <cell r="D161">
            <v>6062.6099032083002</v>
          </cell>
          <cell r="E161">
            <v>6678.2371389810996</v>
          </cell>
        </row>
        <row r="162">
          <cell r="C162">
            <v>40543</v>
          </cell>
          <cell r="D162">
            <v>6182.1294145553584</v>
          </cell>
          <cell r="E162">
            <v>6813.4731868393865</v>
          </cell>
        </row>
        <row r="163">
          <cell r="C163">
            <v>40574</v>
          </cell>
          <cell r="D163">
            <v>5563.4171905057947</v>
          </cell>
          <cell r="E163">
            <v>6138.5542084783683</v>
          </cell>
        </row>
        <row r="164">
          <cell r="C164">
            <v>40602</v>
          </cell>
          <cell r="D164">
            <v>4576.0360140810226</v>
          </cell>
          <cell r="E164" t="str">
            <v xml:space="preserve"> </v>
          </cell>
        </row>
        <row r="165">
          <cell r="C165">
            <v>40633</v>
          </cell>
          <cell r="D165">
            <v>4087.9742001485056</v>
          </cell>
          <cell r="E165" t="str">
            <v xml:space="preserve"> </v>
          </cell>
        </row>
        <row r="166">
          <cell r="C166">
            <v>40663</v>
          </cell>
          <cell r="D166">
            <v>3895.2546419635678</v>
          </cell>
          <cell r="E166" t="str">
            <v xml:space="preserve"> </v>
          </cell>
        </row>
        <row r="167">
          <cell r="C167">
            <v>40694</v>
          </cell>
          <cell r="D167">
            <v>3868.5133610717312</v>
          </cell>
          <cell r="E167" t="str">
            <v xml:space="preserve"> </v>
          </cell>
        </row>
        <row r="168">
          <cell r="C168">
            <v>40724</v>
          </cell>
          <cell r="D168">
            <v>3738.3220600504578</v>
          </cell>
          <cell r="E168" t="str">
            <v xml:space="preserve"> </v>
          </cell>
        </row>
        <row r="169">
          <cell r="C169">
            <v>40755</v>
          </cell>
          <cell r="D169">
            <v>3866.0398288094402</v>
          </cell>
          <cell r="E169" t="str">
            <v xml:space="preserve"> </v>
          </cell>
        </row>
        <row r="170">
          <cell r="C170">
            <v>40786</v>
          </cell>
          <cell r="D170">
            <v>3961.2539737327561</v>
          </cell>
          <cell r="E170" t="str">
            <v xml:space="preserve"> </v>
          </cell>
        </row>
        <row r="171">
          <cell r="C171">
            <v>40816</v>
          </cell>
          <cell r="D171">
            <v>4351.6108547082431</v>
          </cell>
          <cell r="E171" t="str">
            <v xml:space="preserve"> </v>
          </cell>
        </row>
        <row r="172">
          <cell r="C172">
            <v>40847</v>
          </cell>
          <cell r="D172">
            <v>5810.4408875697663</v>
          </cell>
          <cell r="E172">
            <v>6373.3483554554568</v>
          </cell>
        </row>
        <row r="173">
          <cell r="C173">
            <v>40877</v>
          </cell>
          <cell r="D173">
            <v>6186.348039196886</v>
          </cell>
          <cell r="E173">
            <v>6814.7628952802897</v>
          </cell>
        </row>
        <row r="174">
          <cell r="C174">
            <v>40908</v>
          </cell>
          <cell r="D174">
            <v>6297.0329030841804</v>
          </cell>
          <cell r="E174">
            <v>6940.4073944290276</v>
          </cell>
        </row>
        <row r="175">
          <cell r="C175">
            <v>40939</v>
          </cell>
          <cell r="D175">
            <v>5654.8849984235048</v>
          </cell>
          <cell r="E175">
            <v>6239.8676266243201</v>
          </cell>
        </row>
        <row r="176">
          <cell r="C176">
            <v>40968</v>
          </cell>
          <cell r="D176">
            <v>4648.1431900310236</v>
          </cell>
          <cell r="E176" t="str">
            <v xml:space="preserve"> </v>
          </cell>
        </row>
        <row r="177">
          <cell r="C177">
            <v>40999</v>
          </cell>
          <cell r="D177">
            <v>4151.3971028291962</v>
          </cell>
          <cell r="E177" t="str">
            <v xml:space="preserve"> </v>
          </cell>
        </row>
        <row r="178">
          <cell r="C178">
            <v>41029</v>
          </cell>
          <cell r="D178">
            <v>3965.175139294849</v>
          </cell>
          <cell r="E178" t="str">
            <v xml:space="preserve"> </v>
          </cell>
        </row>
        <row r="179">
          <cell r="C179">
            <v>41060</v>
          </cell>
          <cell r="D179">
            <v>3950.0647650919191</v>
          </cell>
          <cell r="E179" t="str">
            <v xml:space="preserve"> </v>
          </cell>
        </row>
        <row r="180">
          <cell r="C180">
            <v>41090</v>
          </cell>
          <cell r="D180">
            <v>3820.1464041164363</v>
          </cell>
          <cell r="E180" t="str">
            <v xml:space="preserve"> </v>
          </cell>
        </row>
        <row r="181">
          <cell r="C181">
            <v>41121</v>
          </cell>
          <cell r="D181">
            <v>3950.9499702211692</v>
          </cell>
          <cell r="E181" t="str">
            <v xml:space="preserve"> </v>
          </cell>
        </row>
        <row r="182">
          <cell r="C182">
            <v>41152</v>
          </cell>
          <cell r="D182">
            <v>4048.2007700949489</v>
          </cell>
          <cell r="E182" t="str">
            <v xml:space="preserve"> </v>
          </cell>
        </row>
        <row r="183">
          <cell r="C183">
            <v>41182</v>
          </cell>
          <cell r="D183">
            <v>4444.8588832572277</v>
          </cell>
          <cell r="E183" t="str">
            <v xml:space="preserve"> </v>
          </cell>
        </row>
        <row r="184">
          <cell r="C184">
            <v>41213</v>
          </cell>
          <cell r="D184">
            <v>5931.1539639861994</v>
          </cell>
          <cell r="E184">
            <v>6505.9549240271617</v>
          </cell>
        </row>
        <row r="185">
          <cell r="C185">
            <v>41243</v>
          </cell>
          <cell r="D185">
            <v>6311.8976149234304</v>
          </cell>
          <cell r="E185">
            <v>6953.2873507665963</v>
          </cell>
        </row>
        <row r="186">
          <cell r="C186">
            <v>41274</v>
          </cell>
          <cell r="D186">
            <v>6413.0640141723179</v>
          </cell>
          <cell r="E186">
            <v>7068.6136943001902</v>
          </cell>
        </row>
        <row r="187">
          <cell r="C187">
            <v>41305</v>
          </cell>
          <cell r="D187">
            <v>5746.4995481690676</v>
          </cell>
          <cell r="E187">
            <v>6341.361149485123</v>
          </cell>
        </row>
        <row r="188">
          <cell r="C188">
            <v>41333</v>
          </cell>
          <cell r="D188">
            <v>4720.2936005211195</v>
          </cell>
          <cell r="E188" t="str">
            <v xml:space="preserve"> </v>
          </cell>
        </row>
        <row r="189">
          <cell r="C189">
            <v>41364</v>
          </cell>
          <cell r="D189">
            <v>4214.5191550873087</v>
          </cell>
          <cell r="E189" t="str">
            <v xml:space="preserve"> </v>
          </cell>
        </row>
        <row r="190">
          <cell r="C190">
            <v>41394</v>
          </cell>
          <cell r="D190">
            <v>4035.0605007900085</v>
          </cell>
          <cell r="E190" t="str">
            <v xml:space="preserve"> </v>
          </cell>
        </row>
        <row r="191">
          <cell r="C191">
            <v>41425</v>
          </cell>
          <cell r="D191">
            <v>4033.1461279019077</v>
          </cell>
          <cell r="E191" t="str">
            <v xml:space="preserve"> </v>
          </cell>
        </row>
        <row r="192">
          <cell r="C192">
            <v>41455</v>
          </cell>
          <cell r="D192">
            <v>3903.3590466219785</v>
          </cell>
          <cell r="E192" t="str">
            <v xml:space="preserve"> </v>
          </cell>
        </row>
        <row r="193">
          <cell r="C193">
            <v>41486</v>
          </cell>
          <cell r="D193">
            <v>4036.1414657945329</v>
          </cell>
          <cell r="E193" t="str">
            <v xml:space="preserve"> </v>
          </cell>
        </row>
        <row r="194">
          <cell r="C194">
            <v>41517</v>
          </cell>
          <cell r="D194">
            <v>4135.6438191460866</v>
          </cell>
          <cell r="E194" t="str">
            <v xml:space="preserve"> </v>
          </cell>
        </row>
        <row r="195">
          <cell r="C195">
            <v>41547</v>
          </cell>
          <cell r="D195">
            <v>4538.5446519965972</v>
          </cell>
          <cell r="E195" t="str">
            <v xml:space="preserve"> </v>
          </cell>
        </row>
        <row r="196">
          <cell r="C196">
            <v>41578</v>
          </cell>
          <cell r="D196">
            <v>6052.0825291556221</v>
          </cell>
          <cell r="E196">
            <v>6638.7985321452934</v>
          </cell>
        </row>
        <row r="197">
          <cell r="C197">
            <v>41608</v>
          </cell>
          <cell r="D197">
            <v>6436.1647343884388</v>
          </cell>
          <cell r="E197">
            <v>7090.3169952441276</v>
          </cell>
        </row>
        <row r="198">
          <cell r="C198">
            <v>41639</v>
          </cell>
          <cell r="D198">
            <v>6527.1070924987253</v>
          </cell>
          <cell r="E198">
            <v>7194.5859974737341</v>
          </cell>
        </row>
        <row r="199">
          <cell r="C199">
            <v>41670</v>
          </cell>
          <cell r="D199">
            <v>5837.5167922798892</v>
          </cell>
          <cell r="E199">
            <v>6442.2035083064238</v>
          </cell>
        </row>
        <row r="200">
          <cell r="C200">
            <v>41698</v>
          </cell>
          <cell r="D200">
            <v>4789.9629346124329</v>
          </cell>
          <cell r="E200" t="str">
            <v xml:space="preserve"> </v>
          </cell>
        </row>
        <row r="201">
          <cell r="C201">
            <v>41729</v>
          </cell>
          <cell r="D201">
            <v>4275.0342936137422</v>
          </cell>
          <cell r="E201" t="str">
            <v xml:space="preserve"> </v>
          </cell>
        </row>
        <row r="202">
          <cell r="C202">
            <v>41759</v>
          </cell>
          <cell r="D202">
            <v>4104.5739494288227</v>
          </cell>
          <cell r="E202" t="str">
            <v xml:space="preserve"> </v>
          </cell>
        </row>
        <row r="203">
          <cell r="C203">
            <v>41790</v>
          </cell>
          <cell r="D203">
            <v>4111.9257342574565</v>
          </cell>
          <cell r="E203" t="str">
            <v xml:space="preserve"> </v>
          </cell>
        </row>
        <row r="204">
          <cell r="C204">
            <v>41820</v>
          </cell>
          <cell r="D204">
            <v>3982.8958354692131</v>
          </cell>
          <cell r="E204" t="str">
            <v xml:space="preserve"> </v>
          </cell>
        </row>
        <row r="205">
          <cell r="C205">
            <v>41851</v>
          </cell>
          <cell r="D205">
            <v>4121.5015152922106</v>
          </cell>
          <cell r="E205" t="str">
            <v xml:space="preserve"> </v>
          </cell>
        </row>
        <row r="206">
          <cell r="C206">
            <v>41882</v>
          </cell>
          <cell r="D206">
            <v>4220.839241966115</v>
          </cell>
          <cell r="E206" t="str">
            <v xml:space="preserve"> </v>
          </cell>
        </row>
        <row r="207">
          <cell r="C207">
            <v>41912</v>
          </cell>
          <cell r="D207">
            <v>4630.6021423566599</v>
          </cell>
          <cell r="E207" t="str">
            <v xml:space="preserve"> </v>
          </cell>
        </row>
        <row r="208">
          <cell r="C208">
            <v>41943</v>
          </cell>
          <cell r="D208">
            <v>6173.5573732943903</v>
          </cell>
          <cell r="E208">
            <v>6772.2566249587644</v>
          </cell>
        </row>
        <row r="209">
          <cell r="C209">
            <v>41973</v>
          </cell>
          <cell r="D209">
            <v>6561.912133016438</v>
          </cell>
          <cell r="E209">
            <v>7229.1612907614199</v>
          </cell>
        </row>
        <row r="210">
          <cell r="C210">
            <v>42004</v>
          </cell>
          <cell r="D210">
            <v>6643.3840085142247</v>
          </cell>
          <cell r="E210">
            <v>7323.0900355315462</v>
          </cell>
        </row>
        <row r="211">
          <cell r="C211">
            <v>42035</v>
          </cell>
          <cell r="D211">
            <v>5928.2404911407175</v>
          </cell>
          <cell r="E211">
            <v>6542.7368195848503</v>
          </cell>
        </row>
        <row r="212">
          <cell r="C212">
            <v>42063</v>
          </cell>
          <cell r="D212">
            <v>4861.5731191002633</v>
          </cell>
          <cell r="E212" t="str">
            <v xml:space="preserve"> </v>
          </cell>
        </row>
        <row r="213">
          <cell r="C213">
            <v>42094</v>
          </cell>
          <cell r="D213">
            <v>4338.1393400358602</v>
          </cell>
          <cell r="E213" t="str">
            <v xml:space="preserve"> </v>
          </cell>
        </row>
        <row r="214">
          <cell r="C214">
            <v>42124</v>
          </cell>
          <cell r="D214">
            <v>4173.8908079572993</v>
          </cell>
          <cell r="E214" t="str">
            <v xml:space="preserve"> </v>
          </cell>
        </row>
        <row r="215">
          <cell r="C215">
            <v>42155</v>
          </cell>
          <cell r="D215">
            <v>4195.4256059716754</v>
          </cell>
          <cell r="E215" t="str">
            <v xml:space="preserve"> </v>
          </cell>
        </row>
        <row r="216">
          <cell r="C216">
            <v>42185</v>
          </cell>
          <cell r="D216">
            <v>4066.71917856049</v>
          </cell>
          <cell r="E216" t="str">
            <v xml:space="preserve"> </v>
          </cell>
        </row>
        <row r="217">
          <cell r="C217">
            <v>42216</v>
          </cell>
          <cell r="D217">
            <v>4207.1092749190611</v>
          </cell>
          <cell r="E217" t="str">
            <v xml:space="preserve"> </v>
          </cell>
        </row>
        <row r="218">
          <cell r="C218">
            <v>42247</v>
          </cell>
          <cell r="D218">
            <v>4309.5625938057719</v>
          </cell>
          <cell r="E218" t="str">
            <v xml:space="preserve"> </v>
          </cell>
        </row>
        <row r="219">
          <cell r="C219">
            <v>42277</v>
          </cell>
          <cell r="D219">
            <v>4725.4303026914731</v>
          </cell>
          <cell r="E219" t="str">
            <v xml:space="preserve"> </v>
          </cell>
        </row>
        <row r="220">
          <cell r="C220">
            <v>42308</v>
          </cell>
          <cell r="D220">
            <v>6295.0961798407006</v>
          </cell>
          <cell r="E220">
            <v>6905.7738405078771</v>
          </cell>
        </row>
        <row r="221">
          <cell r="C221">
            <v>42338</v>
          </cell>
          <cell r="D221">
            <v>6688.6097195558896</v>
          </cell>
          <cell r="E221">
            <v>7368.9242514646166</v>
          </cell>
        </row>
        <row r="222">
          <cell r="C222">
            <v>42369</v>
          </cell>
          <cell r="D222">
            <v>6759.0124582594972</v>
          </cell>
          <cell r="E222">
            <v>7450.8675830606726</v>
          </cell>
        </row>
        <row r="223">
          <cell r="C223">
            <v>42400</v>
          </cell>
          <cell r="D223">
            <v>6017.9264725061921</v>
          </cell>
          <cell r="E223">
            <v>6642.1198455128006</v>
          </cell>
        </row>
        <row r="224">
          <cell r="C224">
            <v>42429</v>
          </cell>
          <cell r="D224">
            <v>4931.7570128020761</v>
          </cell>
          <cell r="E224" t="str">
            <v xml:space="preserve"> </v>
          </cell>
        </row>
        <row r="225">
          <cell r="C225">
            <v>42460</v>
          </cell>
          <cell r="D225">
            <v>4398.9457633022212</v>
          </cell>
          <cell r="E225" t="str">
            <v xml:space="preserve"> </v>
          </cell>
        </row>
        <row r="226">
          <cell r="C226">
            <v>42490</v>
          </cell>
          <cell r="D226">
            <v>4242.5270565135907</v>
          </cell>
          <cell r="E226" t="str">
            <v xml:space="preserve"> </v>
          </cell>
        </row>
        <row r="227">
          <cell r="C227">
            <v>42521</v>
          </cell>
          <cell r="D227">
            <v>4278.5215826433123</v>
          </cell>
          <cell r="E227" t="str">
            <v xml:space="preserve"> </v>
          </cell>
        </row>
        <row r="228">
          <cell r="C228">
            <v>42551</v>
          </cell>
          <cell r="D228">
            <v>4150.091478153201</v>
          </cell>
          <cell r="E228" t="str">
            <v xml:space="preserve"> </v>
          </cell>
        </row>
        <row r="229">
          <cell r="C229">
            <v>42582</v>
          </cell>
          <cell r="D229">
            <v>4292.5257838483449</v>
          </cell>
          <cell r="E229" t="str">
            <v xml:space="preserve"> </v>
          </cell>
        </row>
        <row r="230">
          <cell r="C230">
            <v>42613</v>
          </cell>
          <cell r="D230">
            <v>4397.4726058878805</v>
          </cell>
          <cell r="E230" t="str">
            <v xml:space="preserve"> </v>
          </cell>
        </row>
        <row r="231">
          <cell r="C231">
            <v>42643</v>
          </cell>
          <cell r="D231">
            <v>4819.539329128037</v>
          </cell>
          <cell r="E231" t="str">
            <v xml:space="preserve"> </v>
          </cell>
        </row>
        <row r="232">
          <cell r="C232">
            <v>42674</v>
          </cell>
          <cell r="D232">
            <v>6416.1712082759441</v>
          </cell>
          <cell r="E232">
            <v>7038.7872759056208</v>
          </cell>
        </row>
        <row r="233">
          <cell r="C233">
            <v>42704</v>
          </cell>
          <cell r="D233">
            <v>6813.2424325991369</v>
          </cell>
          <cell r="E233">
            <v>7506.3754975285165</v>
          </cell>
        </row>
        <row r="234">
          <cell r="C234">
            <v>42735</v>
          </cell>
          <cell r="D234">
            <v>6872.2981131295228</v>
          </cell>
          <cell r="E234">
            <v>7576.0363381913339</v>
          </cell>
        </row>
        <row r="235">
          <cell r="C235">
            <v>42766</v>
          </cell>
          <cell r="D235">
            <v>6106.6936805024088</v>
          </cell>
          <cell r="E235">
            <v>6740.5093618185101</v>
          </cell>
        </row>
        <row r="236">
          <cell r="C236">
            <v>42794</v>
          </cell>
          <cell r="D236">
            <v>4999.7583970083506</v>
          </cell>
          <cell r="E236" t="str">
            <v xml:space="preserve"> </v>
          </cell>
        </row>
        <row r="237">
          <cell r="C237">
            <v>42825</v>
          </cell>
          <cell r="D237">
            <v>4457.7999916015615</v>
          </cell>
          <cell r="E237" t="str">
            <v xml:space="preserve"> </v>
          </cell>
        </row>
        <row r="238">
          <cell r="C238">
            <v>42855</v>
          </cell>
          <cell r="D238">
            <v>4310.8794917271707</v>
          </cell>
          <cell r="E238" t="str">
            <v xml:space="preserve"> </v>
          </cell>
        </row>
        <row r="239">
          <cell r="C239">
            <v>42886</v>
          </cell>
          <cell r="D239">
            <v>4357.876021018501</v>
          </cell>
          <cell r="E239" t="str">
            <v xml:space="preserve"> </v>
          </cell>
        </row>
        <row r="240">
          <cell r="C240">
            <v>42916</v>
          </cell>
          <cell r="D240">
            <v>4230.4139010057279</v>
          </cell>
          <cell r="E240" t="str">
            <v xml:space="preserve"> </v>
          </cell>
        </row>
        <row r="241">
          <cell r="C241">
            <v>42947</v>
          </cell>
          <cell r="D241">
            <v>4378.4263729678078</v>
          </cell>
          <cell r="E241" t="str">
            <v xml:space="preserve"> </v>
          </cell>
        </row>
        <row r="242">
          <cell r="C242">
            <v>42978</v>
          </cell>
          <cell r="D242">
            <v>4483.9519770207098</v>
          </cell>
          <cell r="E242" t="str">
            <v xml:space="preserve"> </v>
          </cell>
        </row>
        <row r="243">
          <cell r="C243">
            <v>43008</v>
          </cell>
          <cell r="D243">
            <v>4912.8439981985821</v>
          </cell>
          <cell r="E243" t="str">
            <v xml:space="preserve"> 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 refreshError="1"/>
      <sheetData sheetId="1" refreshError="1">
        <row r="129">
          <cell r="E129">
            <v>0.55000000000000004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Sumas Pricing"/>
      <sheetName val="Annual Price Calc"/>
      <sheetName val="InvoiceData"/>
      <sheetName val="Contract Summary"/>
      <sheetName val="MeterConvert"/>
      <sheetName val="QFSumas_A"/>
      <sheetName val="QFSumas_DAmt"/>
      <sheetName val="GDP"/>
      <sheetName val="April-07 Displacement"/>
      <sheetName val="2006 Hourly KWhr"/>
      <sheetName val="July 06 Disp-Toll"/>
      <sheetName val="Sheet2"/>
      <sheetName val="2006GDP"/>
      <sheetName val="2005 Hourly KWhr"/>
      <sheetName val="Sheet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M5">
            <v>30.1</v>
          </cell>
        </row>
        <row r="6">
          <cell r="M6">
            <v>30.1</v>
          </cell>
        </row>
        <row r="7">
          <cell r="M7">
            <v>30.1</v>
          </cell>
        </row>
        <row r="8">
          <cell r="M8">
            <v>26.4</v>
          </cell>
        </row>
        <row r="9">
          <cell r="M9">
            <v>26.4</v>
          </cell>
        </row>
        <row r="10">
          <cell r="M10">
            <v>26.4</v>
          </cell>
        </row>
        <row r="11">
          <cell r="M11">
            <v>26.4</v>
          </cell>
        </row>
        <row r="12">
          <cell r="M12">
            <v>26.4</v>
          </cell>
        </row>
        <row r="13">
          <cell r="M13">
            <v>30.1</v>
          </cell>
        </row>
        <row r="14">
          <cell r="M14">
            <v>30.1</v>
          </cell>
        </row>
        <row r="15">
          <cell r="M15">
            <v>30.1</v>
          </cell>
        </row>
        <row r="16">
          <cell r="M16">
            <v>30.1</v>
          </cell>
        </row>
        <row r="17">
          <cell r="M17">
            <v>30.7</v>
          </cell>
        </row>
        <row r="18">
          <cell r="M18">
            <v>30.7</v>
          </cell>
        </row>
        <row r="19">
          <cell r="M19">
            <v>30.7</v>
          </cell>
        </row>
        <row r="20">
          <cell r="M20">
            <v>26.9</v>
          </cell>
        </row>
        <row r="21">
          <cell r="M21">
            <v>26.9</v>
          </cell>
        </row>
        <row r="22">
          <cell r="M22">
            <v>26.9</v>
          </cell>
        </row>
        <row r="23">
          <cell r="M23">
            <v>26.9</v>
          </cell>
        </row>
        <row r="24">
          <cell r="M24">
            <v>26.9</v>
          </cell>
        </row>
        <row r="25">
          <cell r="M25">
            <v>30.7</v>
          </cell>
        </row>
        <row r="26">
          <cell r="M26">
            <v>30.7</v>
          </cell>
        </row>
        <row r="27">
          <cell r="M27">
            <v>30.7</v>
          </cell>
        </row>
        <row r="28">
          <cell r="M28">
            <v>30.7</v>
          </cell>
        </row>
        <row r="29">
          <cell r="M29">
            <v>31.1</v>
          </cell>
        </row>
        <row r="30">
          <cell r="M30">
            <v>31.1</v>
          </cell>
        </row>
        <row r="31">
          <cell r="M31">
            <v>31.1</v>
          </cell>
        </row>
        <row r="32">
          <cell r="M32">
            <v>27.2</v>
          </cell>
        </row>
        <row r="33">
          <cell r="M33">
            <v>27.2</v>
          </cell>
        </row>
        <row r="34">
          <cell r="M34">
            <v>27.2</v>
          </cell>
        </row>
        <row r="35">
          <cell r="M35">
            <v>27.2</v>
          </cell>
        </row>
        <row r="36">
          <cell r="M36">
            <v>27.2</v>
          </cell>
        </row>
        <row r="37">
          <cell r="M37">
            <v>31.1</v>
          </cell>
        </row>
        <row r="38">
          <cell r="M38">
            <v>31.1</v>
          </cell>
        </row>
        <row r="39">
          <cell r="M39">
            <v>31.1</v>
          </cell>
        </row>
        <row r="40">
          <cell r="M40">
            <v>31.1</v>
          </cell>
        </row>
        <row r="41">
          <cell r="M41">
            <v>44.2</v>
          </cell>
        </row>
        <row r="42">
          <cell r="M42">
            <v>44.2</v>
          </cell>
        </row>
        <row r="43">
          <cell r="M43">
            <v>44.2</v>
          </cell>
        </row>
        <row r="44">
          <cell r="M44">
            <v>37.9</v>
          </cell>
        </row>
        <row r="45">
          <cell r="M45">
            <v>37.9</v>
          </cell>
        </row>
        <row r="46">
          <cell r="M46">
            <v>37.9</v>
          </cell>
        </row>
        <row r="47">
          <cell r="M47">
            <v>37.9</v>
          </cell>
        </row>
        <row r="48">
          <cell r="M48">
            <v>37.9</v>
          </cell>
        </row>
        <row r="49">
          <cell r="M49">
            <v>44.2</v>
          </cell>
        </row>
        <row r="50">
          <cell r="M50">
            <v>44.2</v>
          </cell>
        </row>
        <row r="51">
          <cell r="M51">
            <v>44.2</v>
          </cell>
        </row>
        <row r="52">
          <cell r="M52">
            <v>44.2</v>
          </cell>
        </row>
        <row r="53">
          <cell r="M53">
            <v>46.6</v>
          </cell>
        </row>
        <row r="54">
          <cell r="M54">
            <v>46.6</v>
          </cell>
        </row>
        <row r="55">
          <cell r="M55">
            <v>46.6</v>
          </cell>
        </row>
        <row r="56">
          <cell r="M56">
            <v>40</v>
          </cell>
        </row>
        <row r="57">
          <cell r="M57">
            <v>40</v>
          </cell>
        </row>
        <row r="58">
          <cell r="M58">
            <v>40</v>
          </cell>
        </row>
        <row r="59">
          <cell r="M59">
            <v>40</v>
          </cell>
        </row>
        <row r="60">
          <cell r="M60">
            <v>40</v>
          </cell>
        </row>
        <row r="61">
          <cell r="M61">
            <v>46.6</v>
          </cell>
        </row>
        <row r="62">
          <cell r="M62">
            <v>46.6</v>
          </cell>
        </row>
        <row r="63">
          <cell r="M63">
            <v>46.6</v>
          </cell>
        </row>
        <row r="64">
          <cell r="M64">
            <v>46.6</v>
          </cell>
        </row>
        <row r="65">
          <cell r="M65">
            <v>49.61</v>
          </cell>
        </row>
        <row r="66">
          <cell r="M66">
            <v>49.61</v>
          </cell>
        </row>
        <row r="67">
          <cell r="M67">
            <v>49.61</v>
          </cell>
        </row>
        <row r="68">
          <cell r="M68">
            <v>42.61</v>
          </cell>
        </row>
        <row r="69">
          <cell r="M69">
            <v>42.61</v>
          </cell>
        </row>
        <row r="70">
          <cell r="M70">
            <v>42.61</v>
          </cell>
        </row>
        <row r="71">
          <cell r="M71">
            <v>42.61</v>
          </cell>
        </row>
        <row r="72">
          <cell r="M72">
            <v>42.61</v>
          </cell>
        </row>
        <row r="73">
          <cell r="M73">
            <v>49.61</v>
          </cell>
        </row>
        <row r="74">
          <cell r="M74">
            <v>49.61</v>
          </cell>
        </row>
        <row r="75">
          <cell r="M75">
            <v>49.61</v>
          </cell>
        </row>
        <row r="76">
          <cell r="M76">
            <v>49.61</v>
          </cell>
        </row>
        <row r="77">
          <cell r="M77">
            <v>53.33</v>
          </cell>
        </row>
        <row r="78">
          <cell r="M78">
            <v>53.33</v>
          </cell>
        </row>
        <row r="79">
          <cell r="M79">
            <v>53.33</v>
          </cell>
        </row>
        <row r="80">
          <cell r="M80">
            <v>45.63</v>
          </cell>
        </row>
        <row r="81">
          <cell r="M81">
            <v>45.63</v>
          </cell>
        </row>
        <row r="82">
          <cell r="M82">
            <v>45.63</v>
          </cell>
        </row>
        <row r="83">
          <cell r="M83">
            <v>45.63</v>
          </cell>
        </row>
        <row r="84">
          <cell r="M84">
            <v>45.63</v>
          </cell>
        </row>
        <row r="85">
          <cell r="M85">
            <v>53.33</v>
          </cell>
        </row>
        <row r="86">
          <cell r="M86">
            <v>53.33</v>
          </cell>
        </row>
        <row r="87">
          <cell r="M87">
            <v>53.33</v>
          </cell>
        </row>
        <row r="88">
          <cell r="M88">
            <v>53.33</v>
          </cell>
        </row>
        <row r="89">
          <cell r="M89">
            <v>55.8</v>
          </cell>
        </row>
        <row r="90">
          <cell r="M90">
            <v>55.8</v>
          </cell>
        </row>
        <row r="91">
          <cell r="M91">
            <v>55.8</v>
          </cell>
        </row>
        <row r="92">
          <cell r="M92">
            <v>47.7</v>
          </cell>
        </row>
        <row r="93">
          <cell r="M93">
            <v>47.7</v>
          </cell>
        </row>
        <row r="94">
          <cell r="M94">
            <v>47.7</v>
          </cell>
        </row>
        <row r="95">
          <cell r="M95">
            <v>47.7</v>
          </cell>
        </row>
        <row r="96">
          <cell r="M96">
            <v>47.7</v>
          </cell>
        </row>
        <row r="97">
          <cell r="M97">
            <v>55.8</v>
          </cell>
        </row>
        <row r="98">
          <cell r="M98">
            <v>55.8</v>
          </cell>
        </row>
        <row r="99">
          <cell r="M99">
            <v>55.8</v>
          </cell>
        </row>
        <row r="100">
          <cell r="M100">
            <v>55.8</v>
          </cell>
        </row>
        <row r="101">
          <cell r="M101">
            <v>82.1</v>
          </cell>
        </row>
        <row r="102">
          <cell r="M102">
            <v>82.1</v>
          </cell>
        </row>
        <row r="103">
          <cell r="M103">
            <v>82.1</v>
          </cell>
        </row>
        <row r="104">
          <cell r="M104">
            <v>59</v>
          </cell>
        </row>
        <row r="105">
          <cell r="M105">
            <v>59</v>
          </cell>
        </row>
        <row r="106">
          <cell r="M106">
            <v>59</v>
          </cell>
        </row>
        <row r="107">
          <cell r="M107">
            <v>59</v>
          </cell>
        </row>
        <row r="108">
          <cell r="M108">
            <v>59</v>
          </cell>
        </row>
        <row r="109">
          <cell r="M109">
            <v>82.1</v>
          </cell>
        </row>
        <row r="110">
          <cell r="M110">
            <v>82.1</v>
          </cell>
        </row>
        <row r="111">
          <cell r="M111">
            <v>82.1</v>
          </cell>
        </row>
        <row r="112">
          <cell r="M112">
            <v>82.1</v>
          </cell>
        </row>
        <row r="113">
          <cell r="M113">
            <v>81.16</v>
          </cell>
        </row>
        <row r="114">
          <cell r="M114">
            <v>81.16</v>
          </cell>
        </row>
        <row r="115">
          <cell r="M115">
            <v>81.16</v>
          </cell>
        </row>
        <row r="116">
          <cell r="M116">
            <v>58.26</v>
          </cell>
        </row>
        <row r="117">
          <cell r="M117">
            <v>58.26</v>
          </cell>
        </row>
        <row r="118">
          <cell r="M118">
            <v>58.26</v>
          </cell>
        </row>
        <row r="119">
          <cell r="M119">
            <v>58.26</v>
          </cell>
        </row>
        <row r="120">
          <cell r="M120">
            <v>58.26</v>
          </cell>
        </row>
        <row r="121">
          <cell r="M121">
            <v>81.16</v>
          </cell>
        </row>
        <row r="122">
          <cell r="M122">
            <v>81.16</v>
          </cell>
        </row>
        <row r="123">
          <cell r="M123">
            <v>81.16</v>
          </cell>
        </row>
        <row r="124">
          <cell r="M124">
            <v>81.16</v>
          </cell>
        </row>
        <row r="125">
          <cell r="M125">
            <v>82.46</v>
          </cell>
        </row>
        <row r="126">
          <cell r="M126">
            <v>82.46</v>
          </cell>
        </row>
        <row r="127">
          <cell r="M127">
            <v>82.46</v>
          </cell>
        </row>
        <row r="128">
          <cell r="M128">
            <v>59.26</v>
          </cell>
        </row>
        <row r="129">
          <cell r="M129">
            <v>59.26</v>
          </cell>
        </row>
        <row r="130">
          <cell r="M130">
            <v>59.26</v>
          </cell>
        </row>
        <row r="131">
          <cell r="M131">
            <v>59.26</v>
          </cell>
        </row>
        <row r="132">
          <cell r="M132">
            <v>59.26</v>
          </cell>
        </row>
        <row r="133">
          <cell r="M133">
            <v>82.46</v>
          </cell>
        </row>
        <row r="134">
          <cell r="M134">
            <v>82.46</v>
          </cell>
        </row>
        <row r="135">
          <cell r="M135">
            <v>82.46</v>
          </cell>
        </row>
        <row r="136">
          <cell r="M136">
            <v>82.46</v>
          </cell>
        </row>
        <row r="137">
          <cell r="M137">
            <v>83.8</v>
          </cell>
        </row>
        <row r="138">
          <cell r="M138">
            <v>83.8</v>
          </cell>
        </row>
        <row r="139">
          <cell r="M139">
            <v>83.8</v>
          </cell>
        </row>
        <row r="140">
          <cell r="M140">
            <v>60.4</v>
          </cell>
        </row>
        <row r="141">
          <cell r="M141">
            <v>60.4</v>
          </cell>
        </row>
        <row r="142">
          <cell r="M142">
            <v>60.4</v>
          </cell>
        </row>
        <row r="143">
          <cell r="M143">
            <v>60.4</v>
          </cell>
        </row>
        <row r="144">
          <cell r="M144">
            <v>60.4</v>
          </cell>
        </row>
        <row r="145">
          <cell r="M145">
            <v>83.8</v>
          </cell>
        </row>
        <row r="146">
          <cell r="M146">
            <v>83.8</v>
          </cell>
        </row>
        <row r="147">
          <cell r="M147">
            <v>83.8</v>
          </cell>
        </row>
        <row r="148">
          <cell r="M148">
            <v>83.8</v>
          </cell>
        </row>
        <row r="149">
          <cell r="M149">
            <v>85.4</v>
          </cell>
        </row>
        <row r="150">
          <cell r="M150">
            <v>85.4</v>
          </cell>
        </row>
        <row r="151">
          <cell r="M151">
            <v>85.4</v>
          </cell>
        </row>
        <row r="152">
          <cell r="M152">
            <v>61.7</v>
          </cell>
        </row>
        <row r="153">
          <cell r="M153">
            <v>61.7</v>
          </cell>
        </row>
        <row r="154">
          <cell r="M154">
            <v>61.7</v>
          </cell>
        </row>
        <row r="155">
          <cell r="M155">
            <v>61.7</v>
          </cell>
        </row>
        <row r="156">
          <cell r="M156">
            <v>61.7</v>
          </cell>
        </row>
        <row r="157">
          <cell r="M157">
            <v>85.4</v>
          </cell>
        </row>
        <row r="158">
          <cell r="M158">
            <v>85.4</v>
          </cell>
        </row>
        <row r="159">
          <cell r="M159">
            <v>85.4</v>
          </cell>
        </row>
        <row r="160">
          <cell r="M160">
            <v>85.4</v>
          </cell>
        </row>
        <row r="161">
          <cell r="M161">
            <v>87.1</v>
          </cell>
        </row>
        <row r="162">
          <cell r="M162">
            <v>87.1</v>
          </cell>
        </row>
        <row r="163">
          <cell r="M163">
            <v>87.1</v>
          </cell>
        </row>
        <row r="164">
          <cell r="M164">
            <v>63.2</v>
          </cell>
        </row>
        <row r="165">
          <cell r="M165">
            <v>63.2</v>
          </cell>
        </row>
        <row r="166">
          <cell r="M166">
            <v>63.2</v>
          </cell>
        </row>
        <row r="167">
          <cell r="M167">
            <v>63.2</v>
          </cell>
        </row>
        <row r="168">
          <cell r="M168">
            <v>63.2</v>
          </cell>
        </row>
        <row r="169">
          <cell r="M169">
            <v>87.1</v>
          </cell>
        </row>
        <row r="170">
          <cell r="M170">
            <v>87.1</v>
          </cell>
        </row>
        <row r="171">
          <cell r="M171">
            <v>87.1</v>
          </cell>
        </row>
        <row r="172">
          <cell r="M172">
            <v>87.1</v>
          </cell>
        </row>
        <row r="173">
          <cell r="M173">
            <v>74.5</v>
          </cell>
        </row>
        <row r="174">
          <cell r="M174">
            <v>74.5</v>
          </cell>
        </row>
        <row r="175">
          <cell r="M175">
            <v>74.5</v>
          </cell>
        </row>
        <row r="176">
          <cell r="M176">
            <v>49.4</v>
          </cell>
        </row>
        <row r="177">
          <cell r="M177">
            <v>49.4</v>
          </cell>
        </row>
        <row r="178">
          <cell r="M178">
            <v>49.4</v>
          </cell>
        </row>
        <row r="179">
          <cell r="M179">
            <v>49.4</v>
          </cell>
        </row>
        <row r="180">
          <cell r="M180">
            <v>49.4</v>
          </cell>
        </row>
        <row r="181">
          <cell r="M181">
            <v>74.5</v>
          </cell>
        </row>
        <row r="182">
          <cell r="M182">
            <v>74.5</v>
          </cell>
        </row>
        <row r="183">
          <cell r="M183">
            <v>74.5</v>
          </cell>
        </row>
        <row r="184">
          <cell r="M184">
            <v>74.5</v>
          </cell>
        </row>
        <row r="185">
          <cell r="M185">
            <v>75.8</v>
          </cell>
        </row>
        <row r="186">
          <cell r="M186">
            <v>75.8</v>
          </cell>
        </row>
        <row r="187">
          <cell r="M187">
            <v>75.8</v>
          </cell>
        </row>
        <row r="188">
          <cell r="M188">
            <v>50.4</v>
          </cell>
        </row>
        <row r="189">
          <cell r="M189">
            <v>50.4</v>
          </cell>
        </row>
        <row r="190">
          <cell r="M190">
            <v>50.4</v>
          </cell>
        </row>
        <row r="191">
          <cell r="M191">
            <v>50.4</v>
          </cell>
        </row>
        <row r="192">
          <cell r="M192">
            <v>50.4</v>
          </cell>
        </row>
        <row r="193">
          <cell r="M193">
            <v>75.8</v>
          </cell>
        </row>
        <row r="194">
          <cell r="M194">
            <v>75.8</v>
          </cell>
        </row>
        <row r="195">
          <cell r="M195">
            <v>75.8</v>
          </cell>
        </row>
        <row r="196">
          <cell r="M196">
            <v>75.8</v>
          </cell>
        </row>
        <row r="197">
          <cell r="M197">
            <v>77.099999999999994</v>
          </cell>
        </row>
        <row r="198">
          <cell r="M198">
            <v>77.099999999999994</v>
          </cell>
        </row>
        <row r="199">
          <cell r="M199">
            <v>77.099999999999994</v>
          </cell>
        </row>
        <row r="200">
          <cell r="M200">
            <v>51.3</v>
          </cell>
        </row>
        <row r="201">
          <cell r="M201">
            <v>51.3</v>
          </cell>
        </row>
        <row r="202">
          <cell r="M202">
            <v>51.3</v>
          </cell>
        </row>
        <row r="203">
          <cell r="M203">
            <v>51.3</v>
          </cell>
        </row>
        <row r="204">
          <cell r="M204">
            <v>51.3</v>
          </cell>
        </row>
        <row r="205">
          <cell r="M205">
            <v>77.099999999999994</v>
          </cell>
        </row>
        <row r="206">
          <cell r="M206">
            <v>77.099999999999994</v>
          </cell>
        </row>
        <row r="207">
          <cell r="M207">
            <v>77.099999999999994</v>
          </cell>
        </row>
        <row r="208">
          <cell r="M208">
            <v>77.099999999999994</v>
          </cell>
        </row>
        <row r="209">
          <cell r="M209">
            <v>78.5</v>
          </cell>
        </row>
        <row r="210">
          <cell r="M210">
            <v>78.5</v>
          </cell>
        </row>
        <row r="211">
          <cell r="M211">
            <v>78.5</v>
          </cell>
        </row>
        <row r="212">
          <cell r="M212">
            <v>52.3</v>
          </cell>
        </row>
        <row r="213">
          <cell r="M213">
            <v>52.3</v>
          </cell>
        </row>
        <row r="214">
          <cell r="M214">
            <v>52.3</v>
          </cell>
        </row>
        <row r="215">
          <cell r="M215">
            <v>52.3</v>
          </cell>
        </row>
        <row r="216">
          <cell r="M216">
            <v>52.3</v>
          </cell>
        </row>
        <row r="217">
          <cell r="M217">
            <v>78.5</v>
          </cell>
        </row>
        <row r="218">
          <cell r="M218">
            <v>78.5</v>
          </cell>
        </row>
        <row r="219">
          <cell r="M219">
            <v>78.5</v>
          </cell>
        </row>
        <row r="220">
          <cell r="M220">
            <v>78.5</v>
          </cell>
        </row>
        <row r="221">
          <cell r="M221">
            <v>79.8</v>
          </cell>
        </row>
        <row r="222">
          <cell r="M222">
            <v>79.8</v>
          </cell>
        </row>
        <row r="223">
          <cell r="M223">
            <v>79.8</v>
          </cell>
        </row>
        <row r="224">
          <cell r="M224">
            <v>53.4</v>
          </cell>
        </row>
        <row r="225">
          <cell r="M225">
            <v>53.4</v>
          </cell>
        </row>
        <row r="226">
          <cell r="M226">
            <v>53.4</v>
          </cell>
        </row>
        <row r="227">
          <cell r="M227">
            <v>53.4</v>
          </cell>
        </row>
        <row r="228">
          <cell r="M228">
            <v>53.4</v>
          </cell>
        </row>
        <row r="229">
          <cell r="M229">
            <v>79.8</v>
          </cell>
        </row>
        <row r="230">
          <cell r="M230">
            <v>79.8</v>
          </cell>
        </row>
        <row r="231">
          <cell r="M231">
            <v>79.8</v>
          </cell>
        </row>
        <row r="232">
          <cell r="M232">
            <v>79.8</v>
          </cell>
        </row>
        <row r="233">
          <cell r="M233">
            <v>80.099999999999994</v>
          </cell>
        </row>
        <row r="234">
          <cell r="M234">
            <v>80.099999999999994</v>
          </cell>
        </row>
        <row r="235">
          <cell r="M235">
            <v>80.099999999999994</v>
          </cell>
        </row>
        <row r="236">
          <cell r="M236">
            <v>53.7</v>
          </cell>
        </row>
        <row r="237">
          <cell r="M237">
            <v>53.7</v>
          </cell>
        </row>
        <row r="238">
          <cell r="M238">
            <v>53.7</v>
          </cell>
        </row>
        <row r="239">
          <cell r="M239">
            <v>53.7</v>
          </cell>
        </row>
        <row r="240">
          <cell r="M240">
            <v>53.7</v>
          </cell>
        </row>
        <row r="241">
          <cell r="M241">
            <v>80.099999999999994</v>
          </cell>
        </row>
        <row r="242">
          <cell r="M242">
            <v>80.099999999999994</v>
          </cell>
        </row>
        <row r="243">
          <cell r="M243">
            <v>80.099999999999994</v>
          </cell>
        </row>
        <row r="244">
          <cell r="M244">
            <v>80.099999999999994</v>
          </cell>
        </row>
        <row r="245">
          <cell r="M245">
            <v>80.400000000000006</v>
          </cell>
        </row>
        <row r="246">
          <cell r="M246">
            <v>80.400000000000006</v>
          </cell>
        </row>
        <row r="247">
          <cell r="M247">
            <v>80.400000000000006</v>
          </cell>
        </row>
        <row r="248">
          <cell r="M248">
            <v>54</v>
          </cell>
        </row>
        <row r="249">
          <cell r="M249">
            <v>54</v>
          </cell>
        </row>
        <row r="250">
          <cell r="M250">
            <v>54</v>
          </cell>
        </row>
        <row r="251">
          <cell r="M251">
            <v>54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Monthly Process"/>
      <sheetName val="2008 Hourly KWhr"/>
      <sheetName val="MeterConvert"/>
      <sheetName val="Info"/>
      <sheetName val="QFSpokane_DAmt"/>
      <sheetName val="QFSpokane_DRate"/>
      <sheetName val="Annual Price Calc"/>
      <sheetName val="Annual GDP"/>
      <sheetName val="QFSpokane_A"/>
      <sheetName val="QFSpokane_P"/>
      <sheetName val="Loss Billing Adjustment"/>
      <sheetName val="Monthly Generation"/>
      <sheetName val="Vs. Mkt Price"/>
      <sheetName val="2010 Hourly KWhr"/>
      <sheetName val="MWH Graqp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Monthly Process"/>
      <sheetName val="2008 Hourly KWhr"/>
      <sheetName val="MeterConvert"/>
      <sheetName val="QFSpokane_DAmt"/>
      <sheetName val="QFSpokane_DRate"/>
      <sheetName val="Info"/>
      <sheetName val="Annual Price Calc"/>
      <sheetName val="Annual GDP"/>
      <sheetName val="QFSpokane_A"/>
      <sheetName val="QFSpokane_P"/>
      <sheetName val="Loss Billing Adjustment"/>
      <sheetName val="Monthly Generation"/>
      <sheetName val="Vs. Mkt Price"/>
      <sheetName val="2010 Hourly KWhr"/>
      <sheetName val="MWH Graqph"/>
      <sheetName val="2009 Hourly KWhr"/>
      <sheetName val="2006 Hourly KWhr"/>
      <sheetName val="2006GDP"/>
      <sheetName val="Daily Output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Index"/>
      <sheetName val="Sum 1"/>
      <sheetName val="Sum 2"/>
      <sheetName val="Sum 3"/>
      <sheetName val="Sum 4"/>
      <sheetName val="Sum 5"/>
      <sheetName val="Sum 6"/>
      <sheetName val="Sum 7"/>
      <sheetName val="Sum 8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6"/>
      <sheetName val="45"/>
      <sheetName val="47"/>
      <sheetName val="48"/>
      <sheetName val="49"/>
      <sheetName val="50"/>
      <sheetName val="51"/>
      <sheetName val="5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B1" t="str">
            <v>Category:  Safety Supply</v>
          </cell>
        </row>
        <row r="3">
          <cell r="B3" t="str">
            <v>Responsible Team Member Name:</v>
          </cell>
          <cell r="F3" t="str">
            <v>Account Code:</v>
          </cell>
        </row>
        <row r="5">
          <cell r="B5" t="str">
            <v>Category Includes:</v>
          </cell>
        </row>
        <row r="11">
          <cell r="B11" t="str">
            <v>Budget Estimate Basis:</v>
          </cell>
        </row>
        <row r="13">
          <cell r="B13" t="str">
            <v>Estimate Based On 15% of Base Wages</v>
          </cell>
        </row>
        <row r="19">
          <cell r="B19" t="str">
            <v>Calculations:</v>
          </cell>
        </row>
        <row r="21">
          <cell r="B21" t="str">
            <v>15 % of 1999 Base Wage</v>
          </cell>
          <cell r="C21">
            <v>91655.25</v>
          </cell>
        </row>
        <row r="22">
          <cell r="B22" t="str">
            <v>(611,035)</v>
          </cell>
        </row>
        <row r="30">
          <cell r="F30">
            <v>91655.25</v>
          </cell>
        </row>
        <row r="33">
          <cell r="C33" t="str">
            <v xml:space="preserve">2001 Forecast </v>
          </cell>
          <cell r="D33" t="str">
            <v>2000</v>
          </cell>
          <cell r="E33" t="str">
            <v>Cumulative</v>
          </cell>
          <cell r="F33" t="str">
            <v>Cumulative</v>
          </cell>
        </row>
        <row r="34">
          <cell r="C34" t="str">
            <v>Expense</v>
          </cell>
          <cell r="D34" t="str">
            <v>Actual Expense</v>
          </cell>
          <cell r="E34" t="str">
            <v>Variance Amt.</v>
          </cell>
          <cell r="F34" t="str">
            <v>Variance %</v>
          </cell>
        </row>
        <row r="35">
          <cell r="B35" t="str">
            <v>January</v>
          </cell>
          <cell r="C35">
            <v>7637.9375</v>
          </cell>
          <cell r="D35">
            <v>0</v>
          </cell>
          <cell r="E35" t="str">
            <v>NA</v>
          </cell>
          <cell r="F35" t="str">
            <v>NA</v>
          </cell>
        </row>
        <row r="36">
          <cell r="B36" t="str">
            <v>February</v>
          </cell>
          <cell r="C36">
            <v>7637.9375</v>
          </cell>
          <cell r="D36">
            <v>0</v>
          </cell>
          <cell r="E36" t="str">
            <v>NA</v>
          </cell>
          <cell r="F36" t="str">
            <v>NA</v>
          </cell>
        </row>
        <row r="37">
          <cell r="B37" t="str">
            <v>March</v>
          </cell>
          <cell r="C37">
            <v>7637.9375</v>
          </cell>
          <cell r="D37">
            <v>0</v>
          </cell>
          <cell r="E37" t="str">
            <v>NA</v>
          </cell>
          <cell r="F37" t="str">
            <v>NA</v>
          </cell>
        </row>
        <row r="38">
          <cell r="B38" t="str">
            <v>April</v>
          </cell>
          <cell r="C38">
            <v>7637.9375</v>
          </cell>
          <cell r="D38">
            <v>0</v>
          </cell>
          <cell r="E38" t="str">
            <v>NA</v>
          </cell>
          <cell r="F38" t="str">
            <v>NA</v>
          </cell>
        </row>
        <row r="39">
          <cell r="B39" t="str">
            <v>May</v>
          </cell>
          <cell r="C39">
            <v>7637.9375</v>
          </cell>
          <cell r="D39">
            <v>0</v>
          </cell>
          <cell r="E39" t="str">
            <v>NA</v>
          </cell>
          <cell r="F39" t="str">
            <v>NA</v>
          </cell>
        </row>
        <row r="40">
          <cell r="B40" t="str">
            <v>June</v>
          </cell>
          <cell r="C40">
            <v>7637.9375</v>
          </cell>
          <cell r="D40">
            <v>0</v>
          </cell>
          <cell r="E40" t="str">
            <v>NA</v>
          </cell>
          <cell r="F40" t="str">
            <v>NA</v>
          </cell>
        </row>
        <row r="41">
          <cell r="B41" t="str">
            <v>July</v>
          </cell>
          <cell r="C41">
            <v>7637.9375</v>
          </cell>
          <cell r="D41">
            <v>0</v>
          </cell>
          <cell r="E41" t="str">
            <v>NA</v>
          </cell>
          <cell r="F41" t="str">
            <v>NA</v>
          </cell>
        </row>
        <row r="42">
          <cell r="B42" t="str">
            <v>August</v>
          </cell>
          <cell r="C42">
            <v>7637.9375</v>
          </cell>
          <cell r="D42">
            <v>0</v>
          </cell>
          <cell r="E42" t="str">
            <v>NA</v>
          </cell>
          <cell r="F42" t="str">
            <v>NA</v>
          </cell>
        </row>
        <row r="43">
          <cell r="B43" t="str">
            <v>September</v>
          </cell>
          <cell r="C43">
            <v>7637.9375</v>
          </cell>
          <cell r="D43">
            <v>0</v>
          </cell>
          <cell r="E43" t="str">
            <v>NA</v>
          </cell>
          <cell r="F43" t="str">
            <v>NA</v>
          </cell>
        </row>
        <row r="44">
          <cell r="B44" t="str">
            <v>October</v>
          </cell>
          <cell r="C44">
            <v>7637.9375</v>
          </cell>
          <cell r="D44">
            <v>0</v>
          </cell>
          <cell r="E44" t="str">
            <v>NA</v>
          </cell>
          <cell r="F44" t="str">
            <v>NA</v>
          </cell>
        </row>
        <row r="45">
          <cell r="B45" t="str">
            <v>November</v>
          </cell>
          <cell r="C45">
            <v>7637.9375</v>
          </cell>
          <cell r="D45">
            <v>0</v>
          </cell>
          <cell r="E45" t="str">
            <v>NA</v>
          </cell>
          <cell r="F45" t="str">
            <v>NA</v>
          </cell>
        </row>
        <row r="46">
          <cell r="B46" t="str">
            <v>December</v>
          </cell>
          <cell r="C46">
            <v>7637.9375</v>
          </cell>
          <cell r="D46">
            <v>0</v>
          </cell>
          <cell r="E46" t="str">
            <v>NA</v>
          </cell>
          <cell r="F46" t="str">
            <v>NA</v>
          </cell>
        </row>
        <row r="47">
          <cell r="B47" t="str">
            <v xml:space="preserve">YTD Expenses </v>
          </cell>
          <cell r="C47">
            <v>0</v>
          </cell>
          <cell r="D47" t="str">
            <v>of Budget for year.</v>
          </cell>
        </row>
        <row r="48">
          <cell r="B48" t="str">
            <v>Budget Variance Remarks:</v>
          </cell>
        </row>
        <row r="56">
          <cell r="B56" t="str">
            <v>Plant Manager: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LBO 12ME 0903"/>
      <sheetName val="Restated"/>
      <sheetName val="Alternative"/>
      <sheetName val="IPOA2003"/>
      <sheetName val="IPOA20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round5"/>
      <sheetName val="Sheet2"/>
      <sheetName val="Sheet3"/>
      <sheetName val="CBCWPI7A"/>
    </sheetNames>
    <definedNames>
      <definedName name="Round5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Chart1"/>
      <sheetName val="Sheet1"/>
      <sheetName val="Offer_Value"/>
      <sheetName val="_cashflow"/>
    </sheetNames>
    <sheetDataSet>
      <sheetData sheetId="0" refreshError="1"/>
      <sheetData sheetId="1" refreshError="1"/>
      <sheetData sheetId="2" refreshError="1">
        <row r="15">
          <cell r="B15">
            <v>37287</v>
          </cell>
          <cell r="C15">
            <v>37318</v>
          </cell>
          <cell r="D15">
            <v>37346</v>
          </cell>
          <cell r="E15">
            <v>37377</v>
          </cell>
          <cell r="F15">
            <v>37407</v>
          </cell>
          <cell r="G15">
            <v>37438</v>
          </cell>
          <cell r="H15">
            <v>37468</v>
          </cell>
          <cell r="I15">
            <v>37499</v>
          </cell>
          <cell r="J15">
            <v>37530</v>
          </cell>
          <cell r="K15">
            <v>37560</v>
          </cell>
          <cell r="L15">
            <v>37591</v>
          </cell>
          <cell r="M15">
            <v>37621</v>
          </cell>
          <cell r="N15">
            <v>37652</v>
          </cell>
          <cell r="O15">
            <v>37683</v>
          </cell>
          <cell r="P15">
            <v>37711</v>
          </cell>
          <cell r="Q15">
            <v>37742</v>
          </cell>
          <cell r="R15">
            <v>37772</v>
          </cell>
          <cell r="S15">
            <v>37803</v>
          </cell>
          <cell r="T15">
            <v>37833</v>
          </cell>
          <cell r="U15">
            <v>37864</v>
          </cell>
          <cell r="V15">
            <v>37895</v>
          </cell>
          <cell r="W15">
            <v>37925</v>
          </cell>
          <cell r="X15">
            <v>37956</v>
          </cell>
          <cell r="Y15">
            <v>37986</v>
          </cell>
          <cell r="Z15">
            <v>38017</v>
          </cell>
          <cell r="AA15">
            <v>38048</v>
          </cell>
          <cell r="AB15">
            <v>38077</v>
          </cell>
          <cell r="AC15">
            <v>38108</v>
          </cell>
          <cell r="AD15">
            <v>38138</v>
          </cell>
          <cell r="AE15">
            <v>38169</v>
          </cell>
        </row>
        <row r="36">
          <cell r="B36">
            <v>31.835000000000001</v>
          </cell>
          <cell r="C36">
            <v>26.377940000000002</v>
          </cell>
          <cell r="D36">
            <v>27.690020000000001</v>
          </cell>
          <cell r="E36">
            <v>27.180595</v>
          </cell>
          <cell r="F36">
            <v>27.856515000000002</v>
          </cell>
          <cell r="G36">
            <v>28.502615000000002</v>
          </cell>
          <cell r="H36">
            <v>29.099015000000001</v>
          </cell>
          <cell r="I36">
            <v>29.645715000000003</v>
          </cell>
          <cell r="J36">
            <v>29.645715000000003</v>
          </cell>
          <cell r="K36">
            <v>29.884275000000002</v>
          </cell>
          <cell r="L36">
            <v>33.313575</v>
          </cell>
          <cell r="M36">
            <v>35.291635000000007</v>
          </cell>
          <cell r="N36">
            <v>36.156415000000003</v>
          </cell>
          <cell r="O36">
            <v>35.659415000000003</v>
          </cell>
          <cell r="P36">
            <v>34.834395000000001</v>
          </cell>
          <cell r="Q36">
            <v>32.81906</v>
          </cell>
          <cell r="R36">
            <v>32.918459999999996</v>
          </cell>
          <cell r="S36">
            <v>33.435339999999997</v>
          </cell>
          <cell r="T36">
            <v>33.783240000000006</v>
          </cell>
          <cell r="U36">
            <v>34.329939999999993</v>
          </cell>
          <cell r="V36">
            <v>34.419399999999996</v>
          </cell>
          <cell r="W36">
            <v>34.55856</v>
          </cell>
          <cell r="X36">
            <v>37.080835</v>
          </cell>
          <cell r="Y36">
            <v>38.641415000000002</v>
          </cell>
          <cell r="Z36">
            <v>39.648515000000003</v>
          </cell>
          <cell r="AA36">
            <v>38.893074999999996</v>
          </cell>
          <cell r="AB36">
            <v>37.561115000000001</v>
          </cell>
          <cell r="AC36">
            <v>35.00902</v>
          </cell>
          <cell r="AD36">
            <v>35.118360000000003</v>
          </cell>
          <cell r="AE36">
            <v>35.466259999999998</v>
          </cell>
        </row>
      </sheetData>
      <sheetData sheetId="3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Input"/>
      <sheetName val="Output"/>
      <sheetName val="Sheet1"/>
      <sheetName val="ELIMIN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Energy Supply by Fuel Type"/>
      <sheetName val="#REF"/>
    </sheetNames>
    <sheetDataSet>
      <sheetData sheetId="0"/>
      <sheetData sheetId="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Property Taxes Project XYZ"/>
      <sheetName val="Assumptions Project XYZ"/>
      <sheetName val="Sharon's Worksheet"/>
    </sheetNames>
    <sheetDataSet>
      <sheetData sheetId="0"/>
      <sheetData sheetId="1"/>
      <sheetData sheetId="2" refreshError="1">
        <row r="1">
          <cell r="A1" t="str">
            <v>WH Expansion Project</v>
          </cell>
        </row>
        <row r="3">
          <cell r="C3">
            <v>1680000</v>
          </cell>
        </row>
        <row r="4">
          <cell r="C4">
            <v>92000000</v>
          </cell>
        </row>
        <row r="5">
          <cell r="C5">
            <v>15400000</v>
          </cell>
        </row>
      </sheetData>
      <sheetData sheetId="3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Input"/>
      <sheetName val="Setup Variables"/>
      <sheetName val="Summary"/>
      <sheetName val="Base Year"/>
      <sheetName val="Labor Summ"/>
      <sheetName val="Major Maint"/>
      <sheetName val="Distribu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Whitby Cogeneration Limited Partnership.</v>
          </cell>
        </row>
        <row r="26">
          <cell r="B26" t="str">
            <v>Net Energy</v>
          </cell>
          <cell r="C26" t="str">
            <v>Steam Sold</v>
          </cell>
        </row>
        <row r="27">
          <cell r="B27" t="str">
            <v>NMwh</v>
          </cell>
          <cell r="C27" t="str">
            <v>Tons Sold</v>
          </cell>
        </row>
        <row r="28">
          <cell r="B28">
            <v>0</v>
          </cell>
          <cell r="C28">
            <v>0</v>
          </cell>
        </row>
        <row r="29">
          <cell r="B29">
            <v>0</v>
          </cell>
          <cell r="C29">
            <v>0</v>
          </cell>
        </row>
        <row r="30">
          <cell r="B30">
            <v>0</v>
          </cell>
          <cell r="C30">
            <v>0</v>
          </cell>
        </row>
        <row r="31">
          <cell r="B31">
            <v>0</v>
          </cell>
          <cell r="C31">
            <v>0</v>
          </cell>
        </row>
        <row r="32">
          <cell r="B32">
            <v>20832</v>
          </cell>
          <cell r="C32">
            <v>17632.8</v>
          </cell>
        </row>
        <row r="33">
          <cell r="B33">
            <v>20160</v>
          </cell>
          <cell r="C33">
            <v>17064</v>
          </cell>
        </row>
        <row r="34">
          <cell r="B34">
            <v>20832</v>
          </cell>
          <cell r="C34">
            <v>17632.8</v>
          </cell>
        </row>
        <row r="35">
          <cell r="B35">
            <v>20832</v>
          </cell>
          <cell r="C35">
            <v>17632.8</v>
          </cell>
        </row>
        <row r="36">
          <cell r="B36">
            <v>20160</v>
          </cell>
          <cell r="C36">
            <v>17064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O217"/>
  <sheetViews>
    <sheetView tabSelected="1" zoomScaleNormal="100" workbookViewId="0">
      <selection activeCell="M17" sqref="M17"/>
    </sheetView>
  </sheetViews>
  <sheetFormatPr defaultRowHeight="11.25"/>
  <cols>
    <col min="1" max="1" width="6" style="30" customWidth="1"/>
    <col min="2" max="2" width="17.28515625" style="18" customWidth="1"/>
    <col min="3" max="9" width="13" style="15" customWidth="1"/>
    <col min="10" max="10" width="4.85546875" style="2" customWidth="1"/>
    <col min="11" max="11" width="10" style="15" customWidth="1"/>
    <col min="12" max="12" width="10.28515625" style="4" customWidth="1"/>
    <col min="13" max="14" width="9.140625" style="4"/>
    <col min="15" max="15" width="13.42578125" style="4" customWidth="1"/>
    <col min="16" max="16384" width="9.140625" style="4"/>
  </cols>
  <sheetData>
    <row r="1" spans="1:15" ht="33.75">
      <c r="A1" s="30" t="s">
        <v>34</v>
      </c>
      <c r="B1" s="1" t="s">
        <v>0</v>
      </c>
      <c r="C1" s="2"/>
      <c r="D1" s="22">
        <v>2007</v>
      </c>
      <c r="E1" s="22">
        <v>2008</v>
      </c>
      <c r="F1" s="22">
        <v>2009</v>
      </c>
      <c r="G1" s="22">
        <v>2010</v>
      </c>
      <c r="H1" s="23" t="s">
        <v>9</v>
      </c>
      <c r="I1" s="22" t="s">
        <v>1</v>
      </c>
      <c r="J1" s="22" t="s">
        <v>27</v>
      </c>
      <c r="K1" s="22" t="s">
        <v>2</v>
      </c>
      <c r="L1" s="3" t="s">
        <v>3</v>
      </c>
      <c r="M1" s="5"/>
      <c r="O1" s="6"/>
    </row>
    <row r="2" spans="1:15">
      <c r="A2" s="30">
        <v>1</v>
      </c>
      <c r="B2" s="7"/>
      <c r="C2" s="2" t="s">
        <v>4</v>
      </c>
      <c r="D2" s="8">
        <v>2049063.92</v>
      </c>
      <c r="E2" s="8">
        <v>1301486.5</v>
      </c>
      <c r="F2" s="8">
        <v>1251280.95</v>
      </c>
      <c r="G2" s="8">
        <v>6909823.1099999957</v>
      </c>
      <c r="H2" s="24">
        <f>SUM(D2:G2)</f>
        <v>11511654.479999997</v>
      </c>
      <c r="I2" s="8">
        <v>2877913.62</v>
      </c>
      <c r="J2" s="8"/>
      <c r="K2" s="8">
        <v>-4031909.49</v>
      </c>
      <c r="L2" s="9">
        <v>-4031909.49</v>
      </c>
      <c r="M2" s="5"/>
      <c r="N2" s="5"/>
      <c r="O2" s="5"/>
    </row>
    <row r="3" spans="1:15">
      <c r="A3" s="30">
        <v>2</v>
      </c>
      <c r="B3" s="7"/>
      <c r="C3" s="2" t="s">
        <v>5</v>
      </c>
      <c r="D3" s="8">
        <v>2755550.67</v>
      </c>
      <c r="E3" s="8">
        <v>1131845.55</v>
      </c>
      <c r="F3" s="8">
        <v>2347130.0099999998</v>
      </c>
      <c r="G3" s="8">
        <v>3557457.67</v>
      </c>
      <c r="H3" s="24">
        <f>SUM(D3:G3)</f>
        <v>9791983.8999999985</v>
      </c>
      <c r="I3" s="8">
        <v>2447995.9749999996</v>
      </c>
      <c r="J3" s="8" t="s">
        <v>15</v>
      </c>
      <c r="K3" s="8">
        <v>-1109461.6949999994</v>
      </c>
      <c r="L3" s="9">
        <v>-1131100.3249999997</v>
      </c>
      <c r="M3" s="5"/>
      <c r="N3" s="5"/>
      <c r="O3" s="5"/>
    </row>
    <row r="4" spans="1:15">
      <c r="A4" s="30">
        <v>3</v>
      </c>
      <c r="B4" s="7"/>
      <c r="C4" s="2" t="s">
        <v>6</v>
      </c>
      <c r="D4" s="8">
        <v>0</v>
      </c>
      <c r="E4" s="8">
        <v>1566788.28</v>
      </c>
      <c r="F4" s="8">
        <v>4001853.78</v>
      </c>
      <c r="G4" s="8">
        <v>5436911.7299999977</v>
      </c>
      <c r="H4" s="24">
        <f>SUM(D4:G4)</f>
        <v>11005553.789999997</v>
      </c>
      <c r="I4" s="8">
        <f>(F4+G4)/2</f>
        <v>4719382.754999999</v>
      </c>
      <c r="J4" s="8" t="s">
        <v>16</v>
      </c>
      <c r="K4" s="8">
        <f>I4-G4</f>
        <v>-717528.9749999987</v>
      </c>
      <c r="L4" s="9">
        <v>-717528.9749999987</v>
      </c>
      <c r="M4" s="5"/>
      <c r="N4" s="5"/>
      <c r="O4" s="5"/>
    </row>
    <row r="5" spans="1:15">
      <c r="A5" s="30">
        <v>4</v>
      </c>
      <c r="B5" s="10"/>
      <c r="C5" s="2" t="s">
        <v>7</v>
      </c>
      <c r="D5" s="8">
        <v>0</v>
      </c>
      <c r="E5" s="8">
        <v>31474.6</v>
      </c>
      <c r="F5" s="8">
        <v>5527760.5700000003</v>
      </c>
      <c r="G5" s="8">
        <v>7970115.5799999954</v>
      </c>
      <c r="H5" s="24">
        <f>SUM(D5:G5)</f>
        <v>13529350.749999996</v>
      </c>
      <c r="I5" s="8">
        <v>6748938.0749999974</v>
      </c>
      <c r="J5" s="8"/>
      <c r="K5" s="8">
        <f>I5-G5</f>
        <v>-1221177.504999998</v>
      </c>
      <c r="L5" s="9">
        <v>-1221177.504999998</v>
      </c>
      <c r="M5" s="5"/>
      <c r="N5" s="5"/>
      <c r="O5" s="5"/>
    </row>
    <row r="6" spans="1:15">
      <c r="A6" s="30">
        <v>5</v>
      </c>
      <c r="B6" s="7"/>
      <c r="C6" s="2" t="s">
        <v>8</v>
      </c>
      <c r="D6" s="8">
        <v>1211840.1599999999</v>
      </c>
      <c r="E6" s="8">
        <v>2749041.84</v>
      </c>
      <c r="F6" s="8">
        <v>4483564.28</v>
      </c>
      <c r="G6" s="8">
        <v>4502132.22</v>
      </c>
      <c r="H6" s="24">
        <f>SUM(D6:G6)</f>
        <v>12946578.5</v>
      </c>
      <c r="I6" s="8">
        <v>3236644.625</v>
      </c>
      <c r="J6" s="8"/>
      <c r="K6" s="8">
        <v>-1265487.5949999997</v>
      </c>
      <c r="L6" s="9">
        <v>-1265487.5949999997</v>
      </c>
      <c r="M6" s="5"/>
      <c r="N6" s="5"/>
      <c r="O6" s="5"/>
    </row>
    <row r="7" spans="1:15" ht="12" thickBot="1">
      <c r="A7" s="30">
        <v>6</v>
      </c>
      <c r="B7" s="7"/>
      <c r="C7" s="2" t="s">
        <v>9</v>
      </c>
      <c r="D7" s="11">
        <v>6016454.7500000009</v>
      </c>
      <c r="E7" s="11">
        <v>6780636.7699999986</v>
      </c>
      <c r="F7" s="11">
        <v>17611589.59</v>
      </c>
      <c r="G7" s="11">
        <v>28376440.309999984</v>
      </c>
      <c r="H7" s="11">
        <v>28376440.309999984</v>
      </c>
      <c r="I7" s="11">
        <v>18980010.224999994</v>
      </c>
      <c r="J7" s="8"/>
      <c r="K7" s="11">
        <v>-9396430.0849999916</v>
      </c>
      <c r="L7" s="12">
        <v>-8367203.8899999922</v>
      </c>
      <c r="M7" s="13"/>
      <c r="N7" s="5"/>
      <c r="O7" s="5"/>
    </row>
    <row r="8" spans="1:15" ht="12" thickTop="1">
      <c r="A8" s="30">
        <v>7</v>
      </c>
      <c r="B8" s="7"/>
      <c r="C8" s="2"/>
      <c r="D8" s="2"/>
      <c r="E8" s="2"/>
      <c r="F8" s="2"/>
      <c r="G8" s="2"/>
      <c r="I8" s="2"/>
      <c r="K8" s="2"/>
      <c r="L8" s="9"/>
      <c r="M8" s="5"/>
      <c r="N8" s="5"/>
      <c r="O8" s="5"/>
    </row>
    <row r="9" spans="1:15">
      <c r="A9" s="30">
        <v>8</v>
      </c>
      <c r="B9" s="7"/>
      <c r="C9" s="2"/>
      <c r="D9" s="2"/>
      <c r="E9" s="2"/>
      <c r="F9" s="2"/>
      <c r="G9" s="2"/>
      <c r="I9" s="2"/>
      <c r="K9" s="2"/>
      <c r="L9" s="9"/>
      <c r="M9" s="5"/>
      <c r="N9" s="5"/>
      <c r="O9" s="5"/>
    </row>
    <row r="10" spans="1:15">
      <c r="A10" s="30">
        <v>9</v>
      </c>
      <c r="B10" s="1" t="s">
        <v>32</v>
      </c>
      <c r="C10" s="2"/>
      <c r="D10" s="2"/>
      <c r="E10" s="2"/>
      <c r="F10" s="2"/>
      <c r="G10" s="2"/>
      <c r="I10" s="2"/>
      <c r="K10" s="2"/>
      <c r="L10" s="9"/>
      <c r="M10" s="5"/>
      <c r="N10" s="5"/>
      <c r="O10" s="5"/>
    </row>
    <row r="11" spans="1:15" ht="22.5">
      <c r="A11" s="30">
        <v>10</v>
      </c>
      <c r="B11" s="1"/>
      <c r="C11" s="4"/>
      <c r="D11" s="22">
        <v>2007</v>
      </c>
      <c r="E11" s="22">
        <v>2008</v>
      </c>
      <c r="F11" s="22">
        <v>2009</v>
      </c>
      <c r="G11" s="22">
        <v>2010</v>
      </c>
      <c r="H11" s="23" t="s">
        <v>9</v>
      </c>
      <c r="I11" s="22" t="s">
        <v>1</v>
      </c>
      <c r="J11" s="22"/>
      <c r="K11" s="22" t="s">
        <v>2</v>
      </c>
      <c r="L11" s="3"/>
      <c r="M11" s="5"/>
      <c r="N11" s="5"/>
      <c r="O11" s="5"/>
    </row>
    <row r="12" spans="1:15">
      <c r="A12" s="30">
        <v>11</v>
      </c>
      <c r="B12" s="7"/>
      <c r="C12" s="2" t="s">
        <v>10</v>
      </c>
      <c r="D12" s="36">
        <v>652455</v>
      </c>
      <c r="E12" s="36">
        <v>5744822</v>
      </c>
      <c r="F12" s="36">
        <v>1395783</v>
      </c>
      <c r="G12" s="36">
        <v>1084012</v>
      </c>
      <c r="H12" s="37">
        <f>SUM(D12:G12)</f>
        <v>8877072</v>
      </c>
      <c r="I12" s="36">
        <f>AVERAGE(D12:G12)</f>
        <v>2219268</v>
      </c>
      <c r="J12" s="36" t="s">
        <v>17</v>
      </c>
      <c r="K12" s="36">
        <f t="shared" ref="K12:K18" si="0">I12-G12</f>
        <v>1135256</v>
      </c>
      <c r="N12" s="5"/>
      <c r="O12" s="5"/>
    </row>
    <row r="13" spans="1:15">
      <c r="A13" s="30">
        <v>12</v>
      </c>
      <c r="B13" s="7"/>
      <c r="C13" s="2" t="s">
        <v>11</v>
      </c>
      <c r="D13" s="8">
        <v>3913442.72</v>
      </c>
      <c r="E13" s="8">
        <v>3628207.74</v>
      </c>
      <c r="F13" s="8">
        <v>5905591.1199999992</v>
      </c>
      <c r="G13" s="8">
        <v>4188153.3</v>
      </c>
      <c r="H13" s="24">
        <f t="shared" ref="H13:H19" si="1">SUM(D13:G13)</f>
        <v>17635394.879999999</v>
      </c>
      <c r="I13" s="8">
        <f>AVERAGE(D13:G13)</f>
        <v>4408848.72</v>
      </c>
      <c r="J13" s="8" t="s">
        <v>17</v>
      </c>
      <c r="K13" s="8">
        <f t="shared" si="0"/>
        <v>220695.41999999993</v>
      </c>
      <c r="L13" s="5"/>
      <c r="N13" s="5"/>
      <c r="O13" s="5"/>
    </row>
    <row r="14" spans="1:15">
      <c r="A14" s="30">
        <v>13</v>
      </c>
      <c r="B14" s="10"/>
      <c r="C14" s="2" t="s">
        <v>12</v>
      </c>
      <c r="D14" s="8">
        <v>4270373.83</v>
      </c>
      <c r="E14" s="8">
        <v>6822241.3100000005</v>
      </c>
      <c r="F14" s="8">
        <v>6981769.2700000005</v>
      </c>
      <c r="G14" s="8">
        <v>6563400.0100000007</v>
      </c>
      <c r="H14" s="24">
        <f t="shared" si="1"/>
        <v>24637784.420000002</v>
      </c>
      <c r="I14" s="8">
        <f>AVERAGE(D14:G14)</f>
        <v>6159446.1050000004</v>
      </c>
      <c r="J14" s="8" t="s">
        <v>17</v>
      </c>
      <c r="K14" s="8">
        <f t="shared" si="0"/>
        <v>-403953.90500000026</v>
      </c>
      <c r="L14" s="5"/>
      <c r="N14" s="5"/>
      <c r="O14" s="5"/>
    </row>
    <row r="15" spans="1:15">
      <c r="A15" s="30">
        <v>14</v>
      </c>
      <c r="B15" s="7"/>
      <c r="C15" s="2" t="str">
        <f>C2</f>
        <v>Frederickson</v>
      </c>
      <c r="D15" s="8">
        <v>2049063.92</v>
      </c>
      <c r="E15" s="8">
        <v>1301486.5</v>
      </c>
      <c r="F15" s="8">
        <v>1251280.95</v>
      </c>
      <c r="G15" s="8">
        <v>6909823.1099999957</v>
      </c>
      <c r="H15" s="24">
        <f t="shared" si="1"/>
        <v>11511654.479999997</v>
      </c>
      <c r="I15" s="8">
        <f>AVERAGE(D15:G15)</f>
        <v>2877913.6199999992</v>
      </c>
      <c r="J15" s="8"/>
      <c r="K15" s="8">
        <f t="shared" si="0"/>
        <v>-4031909.4899999965</v>
      </c>
      <c r="L15" s="5"/>
      <c r="N15" s="5"/>
      <c r="O15" s="5"/>
    </row>
    <row r="16" spans="1:15">
      <c r="A16" s="30">
        <v>15</v>
      </c>
      <c r="B16" s="7"/>
      <c r="C16" s="2" t="str">
        <f>C3</f>
        <v>Fredonia</v>
      </c>
      <c r="D16" s="8">
        <v>2755550.67</v>
      </c>
      <c r="E16" s="8">
        <v>1131845.55</v>
      </c>
      <c r="F16" s="8">
        <v>2347130.0099999998</v>
      </c>
      <c r="G16" s="8">
        <v>3557457.67</v>
      </c>
      <c r="H16" s="24">
        <f t="shared" si="1"/>
        <v>9791983.8999999985</v>
      </c>
      <c r="I16" s="8">
        <f>AVERAGE(D16:G16)</f>
        <v>2447995.9749999996</v>
      </c>
      <c r="J16" s="8" t="s">
        <v>15</v>
      </c>
      <c r="K16" s="8">
        <v>-1131100.3249999993</v>
      </c>
      <c r="L16" s="5"/>
      <c r="N16" s="5"/>
      <c r="O16" s="5"/>
    </row>
    <row r="17" spans="1:15">
      <c r="A17" s="30">
        <v>16</v>
      </c>
      <c r="B17" s="7"/>
      <c r="C17" s="2" t="str">
        <f>C4</f>
        <v>Sumas</v>
      </c>
      <c r="D17" s="8">
        <v>0</v>
      </c>
      <c r="E17" s="8">
        <v>1566788.28</v>
      </c>
      <c r="F17" s="8">
        <v>4001853.78</v>
      </c>
      <c r="G17" s="8">
        <v>5436911.7299999977</v>
      </c>
      <c r="H17" s="24">
        <f t="shared" si="1"/>
        <v>11005553.789999997</v>
      </c>
      <c r="I17" s="8">
        <f>H17/(30/12)</f>
        <v>4402221.5159999989</v>
      </c>
      <c r="J17" s="8" t="s">
        <v>18</v>
      </c>
      <c r="K17" s="8">
        <f t="shared" si="0"/>
        <v>-1034690.2139999988</v>
      </c>
      <c r="L17" s="5"/>
      <c r="N17" s="5"/>
      <c r="O17" s="5"/>
    </row>
    <row r="18" spans="1:15">
      <c r="A18" s="30">
        <v>17</v>
      </c>
      <c r="B18" s="7"/>
      <c r="C18" s="2" t="str">
        <f>C5</f>
        <v>Mint Farm</v>
      </c>
      <c r="D18" s="8">
        <v>0</v>
      </c>
      <c r="E18" s="8">
        <v>31474.6</v>
      </c>
      <c r="F18" s="8">
        <v>5527760.5700000003</v>
      </c>
      <c r="G18" s="8">
        <v>7970115.5799999954</v>
      </c>
      <c r="H18" s="24">
        <f t="shared" si="1"/>
        <v>13529350.749999996</v>
      </c>
      <c r="I18" s="8">
        <f>AVERAGE(F18:G18)</f>
        <v>6748938.0749999974</v>
      </c>
      <c r="J18" s="8" t="s">
        <v>20</v>
      </c>
      <c r="K18" s="8">
        <f t="shared" si="0"/>
        <v>-1221177.504999998</v>
      </c>
      <c r="L18" s="5"/>
      <c r="N18" s="5"/>
      <c r="O18" s="5"/>
    </row>
    <row r="19" spans="1:15" ht="12" thickBot="1">
      <c r="A19" s="30">
        <v>18</v>
      </c>
      <c r="B19" s="7"/>
      <c r="C19" s="2" t="s">
        <v>13</v>
      </c>
      <c r="D19" s="38">
        <v>13640886</v>
      </c>
      <c r="E19" s="38">
        <v>20226866</v>
      </c>
      <c r="F19" s="38">
        <v>27411169</v>
      </c>
      <c r="G19" s="38">
        <v>35709873</v>
      </c>
      <c r="H19" s="38">
        <f t="shared" si="1"/>
        <v>96988794</v>
      </c>
      <c r="I19" s="38">
        <f>SUM(I12:I18)</f>
        <v>29264632.010999992</v>
      </c>
      <c r="J19" s="36"/>
      <c r="K19" s="38">
        <f>SUM(K12:K18)</f>
        <v>-6466880.0189999929</v>
      </c>
      <c r="L19" s="14"/>
      <c r="M19" s="9"/>
      <c r="N19" s="5"/>
      <c r="O19" s="5"/>
    </row>
    <row r="20" spans="1:15" ht="12" thickTop="1">
      <c r="A20" s="30">
        <v>19</v>
      </c>
      <c r="B20" s="7"/>
      <c r="C20" s="2"/>
      <c r="D20" s="8"/>
      <c r="E20" s="8"/>
      <c r="F20" s="8"/>
      <c r="G20" s="8"/>
      <c r="H20" s="24"/>
      <c r="I20" s="8"/>
      <c r="J20" s="8"/>
      <c r="K20" s="8"/>
      <c r="L20" s="14"/>
      <c r="M20" s="5"/>
      <c r="N20" s="5"/>
      <c r="O20" s="5"/>
    </row>
    <row r="21" spans="1:15" s="5" customFormat="1">
      <c r="A21" s="30">
        <v>20</v>
      </c>
      <c r="B21" s="7"/>
      <c r="C21" s="2"/>
      <c r="D21" s="2"/>
      <c r="E21" s="2"/>
      <c r="F21" s="2"/>
      <c r="G21" s="2"/>
      <c r="H21" s="2"/>
      <c r="I21" s="2"/>
      <c r="J21" s="2"/>
      <c r="K21" s="8"/>
    </row>
    <row r="22" spans="1:15">
      <c r="A22" s="30">
        <v>21</v>
      </c>
      <c r="B22" s="7"/>
    </row>
    <row r="23" spans="1:15" ht="12.75">
      <c r="A23" s="30">
        <v>22</v>
      </c>
      <c r="B23" s="7"/>
      <c r="D23" t="s">
        <v>14</v>
      </c>
      <c r="E23"/>
      <c r="F23"/>
      <c r="G23"/>
      <c r="H23"/>
      <c r="I23"/>
      <c r="J23" s="25"/>
      <c r="K23"/>
      <c r="L23" s="16">
        <f>L7</f>
        <v>-8367203.8899999922</v>
      </c>
      <c r="M23"/>
    </row>
    <row r="24" spans="1:15" ht="12.75">
      <c r="A24" s="30">
        <v>23</v>
      </c>
      <c r="B24" s="7"/>
      <c r="D24" t="s">
        <v>33</v>
      </c>
      <c r="F24"/>
      <c r="G24"/>
      <c r="H24"/>
      <c r="I24"/>
      <c r="J24" s="25"/>
      <c r="K24"/>
      <c r="L24" s="17">
        <f>-L6</f>
        <v>1265487.5949999997</v>
      </c>
      <c r="M24"/>
    </row>
    <row r="25" spans="1:15" ht="12.75">
      <c r="A25" s="30">
        <v>24</v>
      </c>
      <c r="B25" s="7"/>
      <c r="D25" t="s">
        <v>22</v>
      </c>
      <c r="E25"/>
      <c r="F25"/>
      <c r="G25"/>
      <c r="H25"/>
      <c r="I25"/>
      <c r="J25" s="25"/>
      <c r="K25"/>
      <c r="L25" s="28">
        <f>SUM(L23:L24)</f>
        <v>-7101716.2949999925</v>
      </c>
      <c r="M25"/>
    </row>
    <row r="26" spans="1:15" ht="12.75">
      <c r="A26" s="30">
        <v>25</v>
      </c>
      <c r="C26"/>
      <c r="D26" t="s">
        <v>23</v>
      </c>
      <c r="E26"/>
      <c r="F26"/>
      <c r="G26"/>
      <c r="H26"/>
      <c r="I26"/>
      <c r="J26" s="25"/>
      <c r="K26" s="27"/>
      <c r="L26" s="39">
        <f>K12</f>
        <v>1135256</v>
      </c>
      <c r="M26"/>
    </row>
    <row r="27" spans="1:15" ht="12.75">
      <c r="A27" s="30">
        <v>26</v>
      </c>
      <c r="C27"/>
      <c r="D27" t="s">
        <v>24</v>
      </c>
      <c r="E27"/>
      <c r="F27"/>
      <c r="G27"/>
      <c r="H27"/>
      <c r="I27"/>
      <c r="J27" s="25"/>
      <c r="K27"/>
      <c r="L27" s="19">
        <f>K13</f>
        <v>220695.41999999993</v>
      </c>
      <c r="M27"/>
    </row>
    <row r="28" spans="1:15" ht="12.75">
      <c r="A28" s="30">
        <v>27</v>
      </c>
      <c r="C28" s="2"/>
      <c r="D28" t="s">
        <v>25</v>
      </c>
      <c r="E28" s="2"/>
      <c r="F28" s="2"/>
      <c r="G28" s="2"/>
      <c r="H28" s="2"/>
      <c r="I28" s="2"/>
      <c r="K28" s="5"/>
      <c r="L28" s="19">
        <f>K14</f>
        <v>-403953.90500000026</v>
      </c>
      <c r="M28" s="5"/>
    </row>
    <row r="29" spans="1:15" ht="12.75">
      <c r="A29" s="30">
        <v>28</v>
      </c>
      <c r="C29" s="2"/>
      <c r="D29" t="s">
        <v>26</v>
      </c>
      <c r="E29" s="2"/>
      <c r="F29" s="2"/>
      <c r="G29" s="2"/>
      <c r="H29" s="2"/>
      <c r="I29" s="2"/>
      <c r="K29" s="5"/>
      <c r="L29" s="19">
        <f>K17-L4</f>
        <v>-317161.23900000006</v>
      </c>
      <c r="M29" s="5"/>
    </row>
    <row r="30" spans="1:15" ht="13.5" thickBot="1">
      <c r="A30" s="30">
        <v>29</v>
      </c>
      <c r="C30" s="2"/>
      <c r="D30"/>
      <c r="E30" s="2"/>
      <c r="F30" s="32"/>
      <c r="G30" s="33" t="s">
        <v>35</v>
      </c>
      <c r="H30" s="33" t="s">
        <v>35</v>
      </c>
      <c r="I30" s="33" t="s">
        <v>35</v>
      </c>
      <c r="K30" s="35" t="s">
        <v>36</v>
      </c>
      <c r="L30" s="34">
        <f>SUM(L25:L29)</f>
        <v>-6466880.0189999929</v>
      </c>
      <c r="M30" s="5"/>
    </row>
    <row r="31" spans="1:15" ht="12.75" thickTop="1">
      <c r="A31" s="30">
        <v>30</v>
      </c>
      <c r="O31" s="20"/>
    </row>
    <row r="32" spans="1:15" s="5" customFormat="1">
      <c r="A32" s="30">
        <v>31</v>
      </c>
      <c r="B32" s="7"/>
      <c r="C32" s="2"/>
    </row>
    <row r="33" spans="1:15">
      <c r="A33" s="30">
        <v>32</v>
      </c>
    </row>
    <row r="34" spans="1:15">
      <c r="A34" s="30">
        <v>33</v>
      </c>
    </row>
    <row r="35" spans="1:15" ht="15" customHeight="1">
      <c r="A35" s="30">
        <v>34</v>
      </c>
      <c r="C35" s="29" t="s">
        <v>19</v>
      </c>
    </row>
    <row r="36" spans="1:15" s="5" customFormat="1" ht="15.75" customHeight="1">
      <c r="A36" s="30">
        <v>35</v>
      </c>
      <c r="B36" s="7"/>
      <c r="C36" s="26" t="s">
        <v>28</v>
      </c>
    </row>
    <row r="37" spans="1:15" s="5" customFormat="1" ht="15.75" customHeight="1">
      <c r="A37" s="30">
        <v>36</v>
      </c>
      <c r="C37" s="26" t="s">
        <v>29</v>
      </c>
    </row>
    <row r="38" spans="1:15" s="5" customFormat="1" ht="15.75" customHeight="1">
      <c r="A38" s="30">
        <v>37</v>
      </c>
      <c r="C38" s="26" t="s">
        <v>30</v>
      </c>
    </row>
    <row r="39" spans="1:15" s="5" customFormat="1" ht="15.75" customHeight="1">
      <c r="A39" s="30">
        <v>38</v>
      </c>
      <c r="B39" s="7"/>
      <c r="C39" s="26" t="s">
        <v>31</v>
      </c>
    </row>
    <row r="40" spans="1:15" s="5" customFormat="1" ht="15.75" customHeight="1">
      <c r="A40" s="30">
        <v>39</v>
      </c>
      <c r="B40" s="7"/>
      <c r="C40" s="26" t="s">
        <v>21</v>
      </c>
    </row>
    <row r="41" spans="1:15" s="5" customFormat="1">
      <c r="A41" s="31"/>
      <c r="B41" s="7"/>
      <c r="C41" s="2"/>
    </row>
    <row r="42" spans="1:15" s="5" customFormat="1">
      <c r="A42" s="31"/>
      <c r="B42" s="7"/>
    </row>
    <row r="43" spans="1:15" s="5" customFormat="1">
      <c r="A43" s="31"/>
      <c r="B43" s="7"/>
      <c r="C43" s="2"/>
    </row>
    <row r="44" spans="1:15" s="5" customFormat="1" ht="12">
      <c r="A44" s="31"/>
      <c r="B44" s="7"/>
      <c r="C44" s="2"/>
      <c r="D44" s="2"/>
      <c r="E44" s="2"/>
      <c r="F44" s="2"/>
      <c r="G44" s="2"/>
      <c r="H44" s="2"/>
      <c r="I44" s="2"/>
      <c r="J44" s="2"/>
      <c r="K44" s="2"/>
      <c r="O44" s="21"/>
    </row>
    <row r="45" spans="1:15" s="5" customFormat="1" ht="12">
      <c r="A45" s="31"/>
      <c r="B45" s="7"/>
      <c r="C45" s="2"/>
      <c r="D45" s="2"/>
      <c r="E45" s="2"/>
      <c r="F45" s="2"/>
      <c r="G45" s="2"/>
      <c r="H45" s="2"/>
      <c r="I45" s="2"/>
      <c r="J45" s="2"/>
      <c r="K45" s="2"/>
      <c r="O45" s="21"/>
    </row>
    <row r="46" spans="1:15" s="5" customFormat="1" ht="12">
      <c r="A46" s="31"/>
      <c r="B46" s="7"/>
      <c r="C46" s="2"/>
      <c r="D46" s="2"/>
      <c r="E46" s="2"/>
      <c r="F46" s="2"/>
      <c r="G46" s="2"/>
      <c r="H46" s="2"/>
      <c r="I46" s="2"/>
      <c r="J46" s="2"/>
      <c r="K46" s="2"/>
      <c r="O46" s="21"/>
    </row>
    <row r="47" spans="1:15" s="5" customFormat="1">
      <c r="A47" s="31"/>
      <c r="B47" s="7"/>
      <c r="C47" s="2"/>
      <c r="D47" s="2"/>
      <c r="E47" s="2"/>
      <c r="F47" s="2"/>
      <c r="G47" s="2"/>
      <c r="H47" s="2"/>
      <c r="I47" s="2"/>
      <c r="J47" s="2"/>
      <c r="K47" s="2"/>
    </row>
    <row r="48" spans="1:15" s="5" customFormat="1">
      <c r="A48" s="31"/>
      <c r="B48" s="7"/>
      <c r="C48" s="2"/>
      <c r="D48" s="2"/>
      <c r="E48" s="2"/>
      <c r="F48" s="2"/>
      <c r="G48" s="2"/>
      <c r="H48" s="2"/>
      <c r="I48" s="2"/>
      <c r="J48" s="2"/>
      <c r="K48" s="2"/>
    </row>
    <row r="49" spans="1:11" s="5" customFormat="1">
      <c r="A49" s="31"/>
      <c r="B49" s="7"/>
      <c r="C49" s="2"/>
      <c r="D49" s="2"/>
      <c r="E49" s="2"/>
      <c r="F49" s="2"/>
      <c r="G49" s="2"/>
      <c r="H49" s="2"/>
      <c r="I49" s="2"/>
      <c r="J49" s="2"/>
      <c r="K49" s="2"/>
    </row>
    <row r="50" spans="1:11" s="5" customFormat="1">
      <c r="A50" s="31"/>
      <c r="B50" s="7"/>
      <c r="C50" s="2"/>
      <c r="D50" s="2"/>
      <c r="E50" s="2"/>
      <c r="F50" s="2"/>
      <c r="G50" s="2"/>
      <c r="H50" s="2"/>
      <c r="I50" s="2"/>
      <c r="J50" s="2"/>
      <c r="K50" s="2"/>
    </row>
    <row r="51" spans="1:11" s="5" customFormat="1">
      <c r="A51" s="31"/>
      <c r="B51" s="7"/>
      <c r="C51" s="2"/>
      <c r="D51" s="2"/>
      <c r="E51" s="2"/>
      <c r="F51" s="2"/>
      <c r="G51" s="2"/>
      <c r="H51" s="2"/>
      <c r="I51" s="2"/>
      <c r="J51" s="2"/>
      <c r="K51" s="2"/>
    </row>
    <row r="52" spans="1:11" s="5" customFormat="1">
      <c r="A52" s="31"/>
      <c r="B52" s="7"/>
      <c r="C52" s="2"/>
      <c r="D52" s="2"/>
      <c r="E52" s="2"/>
      <c r="F52" s="2"/>
      <c r="G52" s="2"/>
      <c r="H52" s="2"/>
      <c r="I52" s="2"/>
      <c r="J52" s="2"/>
      <c r="K52" s="2"/>
    </row>
    <row r="53" spans="1:11" s="5" customFormat="1">
      <c r="A53" s="31"/>
      <c r="B53" s="7"/>
      <c r="C53" s="2"/>
      <c r="D53" s="2"/>
      <c r="E53" s="2"/>
      <c r="F53" s="2"/>
      <c r="G53" s="2"/>
      <c r="H53" s="2"/>
      <c r="I53" s="2"/>
      <c r="J53" s="2"/>
      <c r="K53" s="2"/>
    </row>
    <row r="54" spans="1:11" s="5" customFormat="1">
      <c r="A54" s="31"/>
      <c r="B54" s="7"/>
      <c r="C54" s="2"/>
      <c r="D54" s="2"/>
      <c r="E54" s="2"/>
      <c r="F54" s="2"/>
      <c r="G54" s="2"/>
      <c r="H54" s="2"/>
      <c r="I54" s="2"/>
      <c r="J54" s="2"/>
      <c r="K54" s="2"/>
    </row>
    <row r="55" spans="1:11" s="5" customFormat="1">
      <c r="A55" s="31"/>
      <c r="B55" s="7"/>
      <c r="C55" s="2"/>
      <c r="D55" s="2"/>
      <c r="E55" s="2"/>
      <c r="F55" s="2"/>
      <c r="G55" s="2"/>
      <c r="H55" s="2"/>
      <c r="I55" s="2"/>
      <c r="J55" s="2"/>
      <c r="K55" s="2"/>
    </row>
    <row r="56" spans="1:11" s="5" customFormat="1">
      <c r="A56" s="31"/>
      <c r="B56" s="7"/>
      <c r="C56" s="2"/>
      <c r="D56" s="2"/>
      <c r="E56" s="2"/>
      <c r="F56" s="2"/>
      <c r="G56" s="2"/>
      <c r="H56" s="2"/>
      <c r="I56" s="2"/>
      <c r="J56" s="2"/>
      <c r="K56" s="2"/>
    </row>
    <row r="57" spans="1:11" s="5" customFormat="1">
      <c r="A57" s="31"/>
      <c r="B57" s="7"/>
      <c r="C57" s="2"/>
      <c r="D57" s="2"/>
      <c r="E57" s="2"/>
      <c r="F57" s="2"/>
      <c r="G57" s="2"/>
      <c r="H57" s="2"/>
      <c r="I57" s="2"/>
      <c r="J57" s="2"/>
      <c r="K57" s="2"/>
    </row>
    <row r="58" spans="1:11" s="5" customFormat="1">
      <c r="A58" s="31"/>
      <c r="B58" s="7"/>
      <c r="C58" s="2"/>
      <c r="D58" s="2"/>
      <c r="E58" s="2"/>
      <c r="F58" s="2"/>
      <c r="G58" s="2"/>
      <c r="H58" s="2"/>
      <c r="I58" s="2"/>
      <c r="J58" s="2"/>
      <c r="K58" s="2"/>
    </row>
    <row r="59" spans="1:11" s="5" customFormat="1">
      <c r="A59" s="31"/>
      <c r="B59" s="7"/>
      <c r="C59" s="2"/>
      <c r="D59" s="2"/>
      <c r="E59" s="2"/>
      <c r="F59" s="2"/>
      <c r="G59" s="2"/>
      <c r="H59" s="2"/>
      <c r="I59" s="2"/>
      <c r="J59" s="2"/>
      <c r="K59" s="2"/>
    </row>
    <row r="60" spans="1:11" s="5" customFormat="1">
      <c r="A60" s="31"/>
      <c r="B60" s="7"/>
      <c r="C60" s="2"/>
      <c r="D60" s="2"/>
      <c r="E60" s="2"/>
      <c r="F60" s="2"/>
      <c r="G60" s="2"/>
      <c r="H60" s="2"/>
      <c r="I60" s="2"/>
      <c r="J60" s="2"/>
      <c r="K60" s="2"/>
    </row>
    <row r="61" spans="1:11" s="5" customFormat="1">
      <c r="A61" s="31"/>
      <c r="B61" s="7"/>
      <c r="C61" s="2"/>
      <c r="D61" s="2"/>
      <c r="E61" s="2"/>
      <c r="F61" s="2"/>
      <c r="G61" s="2"/>
      <c r="H61" s="2"/>
      <c r="I61" s="2"/>
      <c r="J61" s="2"/>
      <c r="K61" s="2"/>
    </row>
    <row r="62" spans="1:11" s="5" customFormat="1">
      <c r="A62" s="31"/>
      <c r="B62" s="7"/>
      <c r="C62" s="2"/>
      <c r="D62" s="2"/>
      <c r="E62" s="2"/>
      <c r="F62" s="2"/>
      <c r="G62" s="2"/>
      <c r="H62" s="2"/>
      <c r="I62" s="2"/>
      <c r="J62" s="2"/>
      <c r="K62" s="2"/>
    </row>
    <row r="63" spans="1:11" s="5" customFormat="1">
      <c r="A63" s="31"/>
      <c r="B63" s="7"/>
      <c r="C63" s="2"/>
      <c r="D63" s="2"/>
      <c r="E63" s="2"/>
      <c r="F63" s="2"/>
      <c r="G63" s="2"/>
      <c r="H63" s="2"/>
      <c r="I63" s="2"/>
      <c r="J63" s="2"/>
      <c r="K63" s="2"/>
    </row>
    <row r="64" spans="1:11" s="5" customFormat="1">
      <c r="A64" s="31"/>
      <c r="B64" s="7"/>
      <c r="C64" s="2"/>
      <c r="D64" s="2"/>
      <c r="E64" s="2"/>
      <c r="F64" s="2"/>
      <c r="G64" s="2"/>
      <c r="H64" s="2"/>
      <c r="I64" s="2"/>
      <c r="J64" s="2"/>
      <c r="K64" s="2"/>
    </row>
    <row r="65" spans="1:11" s="5" customFormat="1">
      <c r="A65" s="31"/>
      <c r="B65" s="7"/>
      <c r="C65" s="2"/>
      <c r="D65" s="2"/>
      <c r="E65" s="2"/>
      <c r="F65" s="2"/>
      <c r="G65" s="2"/>
      <c r="H65" s="2"/>
      <c r="I65" s="2"/>
      <c r="J65" s="2"/>
      <c r="K65" s="2"/>
    </row>
    <row r="66" spans="1:11" s="5" customFormat="1">
      <c r="A66" s="31"/>
      <c r="B66" s="7"/>
      <c r="C66" s="2"/>
      <c r="D66" s="2"/>
      <c r="E66" s="2"/>
      <c r="F66" s="2"/>
      <c r="G66" s="2"/>
      <c r="H66" s="2"/>
      <c r="I66" s="2"/>
      <c r="J66" s="2"/>
      <c r="K66" s="2"/>
    </row>
    <row r="67" spans="1:11" s="5" customFormat="1">
      <c r="A67" s="31"/>
      <c r="B67" s="7"/>
      <c r="C67" s="2"/>
      <c r="D67" s="2"/>
      <c r="E67" s="2"/>
      <c r="F67" s="2"/>
      <c r="G67" s="2"/>
      <c r="H67" s="2"/>
      <c r="I67" s="2"/>
      <c r="J67" s="2"/>
      <c r="K67" s="2"/>
    </row>
    <row r="68" spans="1:11" s="5" customFormat="1">
      <c r="A68" s="31"/>
      <c r="B68" s="7"/>
      <c r="C68" s="2"/>
      <c r="D68" s="2"/>
      <c r="E68" s="2"/>
      <c r="F68" s="2"/>
      <c r="G68" s="2"/>
      <c r="H68" s="2"/>
      <c r="I68" s="2"/>
      <c r="J68" s="2"/>
      <c r="K68" s="2"/>
    </row>
    <row r="69" spans="1:11" s="5" customFormat="1">
      <c r="A69" s="31"/>
      <c r="B69" s="7"/>
      <c r="C69" s="2"/>
      <c r="D69" s="2"/>
      <c r="E69" s="2"/>
      <c r="F69" s="2"/>
      <c r="G69" s="2"/>
      <c r="H69" s="2"/>
      <c r="I69" s="2"/>
      <c r="J69" s="2"/>
      <c r="K69" s="2"/>
    </row>
    <row r="70" spans="1:11" s="5" customFormat="1">
      <c r="A70" s="31"/>
      <c r="B70" s="7"/>
      <c r="C70" s="2"/>
      <c r="D70" s="2"/>
      <c r="E70" s="2"/>
      <c r="F70" s="2"/>
      <c r="G70" s="2"/>
      <c r="H70" s="2"/>
      <c r="I70" s="2"/>
      <c r="J70" s="2"/>
      <c r="K70" s="2"/>
    </row>
    <row r="71" spans="1:11" s="5" customFormat="1">
      <c r="A71" s="31"/>
      <c r="B71" s="7"/>
      <c r="C71" s="2"/>
      <c r="D71" s="2"/>
      <c r="E71" s="2"/>
      <c r="F71" s="2"/>
      <c r="G71" s="2"/>
      <c r="H71" s="2"/>
      <c r="I71" s="2"/>
      <c r="J71" s="2"/>
      <c r="K71" s="2"/>
    </row>
    <row r="72" spans="1:11" s="5" customFormat="1">
      <c r="A72" s="31"/>
      <c r="B72" s="7"/>
      <c r="C72" s="2"/>
      <c r="D72" s="2"/>
      <c r="E72" s="2"/>
      <c r="F72" s="2"/>
      <c r="G72" s="2"/>
      <c r="H72" s="2"/>
      <c r="I72" s="2"/>
      <c r="J72" s="2"/>
      <c r="K72" s="2"/>
    </row>
    <row r="73" spans="1:11" s="5" customFormat="1">
      <c r="A73" s="31"/>
      <c r="B73" s="7"/>
      <c r="C73" s="2"/>
      <c r="D73" s="2"/>
      <c r="E73" s="2"/>
      <c r="F73" s="2"/>
      <c r="G73" s="2"/>
      <c r="H73" s="2"/>
      <c r="I73" s="2"/>
      <c r="J73" s="2"/>
      <c r="K73" s="2"/>
    </row>
    <row r="74" spans="1:11" s="5" customFormat="1">
      <c r="A74" s="31"/>
      <c r="B74" s="7"/>
      <c r="C74" s="2"/>
      <c r="D74" s="2"/>
      <c r="E74" s="2"/>
      <c r="F74" s="2"/>
      <c r="G74" s="2"/>
      <c r="H74" s="2"/>
      <c r="I74" s="2"/>
      <c r="J74" s="2"/>
      <c r="K74" s="2"/>
    </row>
    <row r="75" spans="1:11" s="5" customFormat="1">
      <c r="A75" s="31"/>
      <c r="B75" s="7"/>
      <c r="C75" s="2"/>
      <c r="D75" s="2"/>
      <c r="E75" s="2"/>
      <c r="F75" s="2"/>
      <c r="G75" s="2"/>
      <c r="H75" s="2"/>
      <c r="I75" s="2"/>
      <c r="J75" s="2"/>
      <c r="K75" s="2"/>
    </row>
    <row r="76" spans="1:11" s="5" customFormat="1">
      <c r="A76" s="31"/>
      <c r="B76" s="7"/>
      <c r="C76" s="2"/>
      <c r="D76" s="2"/>
      <c r="E76" s="2"/>
      <c r="F76" s="2"/>
      <c r="G76" s="2"/>
      <c r="H76" s="2"/>
      <c r="I76" s="2"/>
      <c r="J76" s="2"/>
      <c r="K76" s="2"/>
    </row>
    <row r="77" spans="1:11" s="5" customFormat="1">
      <c r="A77" s="31"/>
      <c r="B77" s="7"/>
      <c r="C77" s="2"/>
      <c r="D77" s="2"/>
      <c r="E77" s="2"/>
      <c r="F77" s="2"/>
      <c r="G77" s="2"/>
      <c r="H77" s="2"/>
      <c r="I77" s="2"/>
      <c r="J77" s="2"/>
      <c r="K77" s="2"/>
    </row>
    <row r="78" spans="1:11" s="5" customFormat="1">
      <c r="A78" s="31"/>
      <c r="B78" s="7"/>
      <c r="C78" s="2"/>
      <c r="D78" s="2"/>
      <c r="E78" s="2"/>
      <c r="F78" s="2"/>
      <c r="G78" s="2"/>
      <c r="H78" s="2"/>
      <c r="I78" s="2"/>
      <c r="J78" s="2"/>
      <c r="K78" s="2"/>
    </row>
    <row r="79" spans="1:11" s="5" customFormat="1">
      <c r="A79" s="31"/>
      <c r="B79" s="7"/>
      <c r="C79" s="2"/>
      <c r="D79" s="2"/>
      <c r="E79" s="2"/>
      <c r="F79" s="2"/>
      <c r="G79" s="2"/>
      <c r="H79" s="2"/>
      <c r="I79" s="2"/>
      <c r="J79" s="2"/>
      <c r="K79" s="2"/>
    </row>
    <row r="80" spans="1:11" s="5" customFormat="1">
      <c r="A80" s="31"/>
      <c r="B80" s="7"/>
      <c r="C80" s="2"/>
      <c r="D80" s="2"/>
      <c r="E80" s="2"/>
      <c r="F80" s="2"/>
      <c r="G80" s="2"/>
      <c r="H80" s="2"/>
      <c r="I80" s="2"/>
      <c r="J80" s="2"/>
      <c r="K80" s="2"/>
    </row>
    <row r="81" spans="1:11" s="5" customFormat="1">
      <c r="A81" s="31"/>
      <c r="B81" s="7"/>
      <c r="C81" s="2"/>
      <c r="D81" s="2"/>
      <c r="E81" s="2"/>
      <c r="F81" s="2"/>
      <c r="G81" s="2"/>
      <c r="H81" s="2"/>
      <c r="I81" s="2"/>
      <c r="J81" s="2"/>
      <c r="K81" s="2"/>
    </row>
    <row r="82" spans="1:11" s="5" customFormat="1">
      <c r="A82" s="31"/>
      <c r="B82" s="7"/>
      <c r="C82" s="2"/>
      <c r="D82" s="2"/>
      <c r="E82" s="2"/>
      <c r="F82" s="2"/>
      <c r="G82" s="2"/>
      <c r="H82" s="2"/>
      <c r="I82" s="2"/>
      <c r="J82" s="2"/>
      <c r="K82" s="2"/>
    </row>
    <row r="83" spans="1:11" s="5" customFormat="1">
      <c r="A83" s="31"/>
      <c r="B83" s="7"/>
      <c r="C83" s="2"/>
      <c r="D83" s="2"/>
      <c r="E83" s="2"/>
      <c r="F83" s="2"/>
      <c r="G83" s="2"/>
      <c r="H83" s="2"/>
      <c r="I83" s="2"/>
      <c r="J83" s="2"/>
      <c r="K83" s="2"/>
    </row>
    <row r="84" spans="1:11" s="5" customFormat="1">
      <c r="A84" s="31"/>
      <c r="B84" s="7"/>
      <c r="C84" s="2"/>
      <c r="D84" s="2"/>
      <c r="E84" s="2"/>
      <c r="F84" s="2"/>
      <c r="G84" s="2"/>
      <c r="H84" s="2"/>
      <c r="I84" s="2"/>
      <c r="J84" s="2"/>
      <c r="K84" s="2"/>
    </row>
    <row r="85" spans="1:11" s="5" customFormat="1">
      <c r="A85" s="31"/>
      <c r="B85" s="7"/>
      <c r="C85" s="2"/>
      <c r="D85" s="2"/>
      <c r="E85" s="2"/>
      <c r="F85" s="2"/>
      <c r="G85" s="2"/>
      <c r="H85" s="2"/>
      <c r="I85" s="2"/>
      <c r="J85" s="2"/>
      <c r="K85" s="2"/>
    </row>
    <row r="86" spans="1:11" s="5" customFormat="1">
      <c r="A86" s="31"/>
      <c r="B86" s="7"/>
      <c r="C86" s="2"/>
      <c r="D86" s="2"/>
      <c r="E86" s="2"/>
      <c r="F86" s="2"/>
      <c r="G86" s="2"/>
      <c r="H86" s="2"/>
      <c r="I86" s="2"/>
      <c r="J86" s="2"/>
      <c r="K86" s="2"/>
    </row>
    <row r="87" spans="1:11" s="5" customFormat="1">
      <c r="A87" s="31"/>
      <c r="B87" s="7"/>
      <c r="C87" s="2"/>
      <c r="D87" s="2"/>
      <c r="E87" s="2"/>
      <c r="F87" s="2"/>
      <c r="G87" s="2"/>
      <c r="H87" s="2"/>
      <c r="I87" s="2"/>
      <c r="J87" s="2"/>
      <c r="K87" s="2"/>
    </row>
    <row r="88" spans="1:11" s="5" customFormat="1">
      <c r="A88" s="31"/>
      <c r="B88" s="7"/>
      <c r="C88" s="2"/>
      <c r="D88" s="2"/>
      <c r="E88" s="2"/>
      <c r="F88" s="2"/>
      <c r="G88" s="2"/>
      <c r="H88" s="2"/>
      <c r="I88" s="2"/>
      <c r="J88" s="2"/>
      <c r="K88" s="2"/>
    </row>
    <row r="89" spans="1:11" s="5" customFormat="1">
      <c r="A89" s="31"/>
      <c r="B89" s="7"/>
      <c r="C89" s="2"/>
      <c r="D89" s="2"/>
      <c r="E89" s="2"/>
      <c r="F89" s="2"/>
      <c r="G89" s="2"/>
      <c r="H89" s="2"/>
      <c r="I89" s="2"/>
      <c r="J89" s="2"/>
      <c r="K89" s="2"/>
    </row>
    <row r="90" spans="1:11" s="5" customFormat="1">
      <c r="A90" s="31"/>
      <c r="B90" s="7"/>
      <c r="C90" s="2"/>
      <c r="D90" s="2"/>
      <c r="E90" s="2"/>
      <c r="F90" s="2"/>
      <c r="G90" s="2"/>
      <c r="H90" s="2"/>
      <c r="I90" s="2"/>
      <c r="J90" s="2"/>
      <c r="K90" s="2"/>
    </row>
    <row r="91" spans="1:11" s="5" customFormat="1">
      <c r="A91" s="31"/>
      <c r="B91" s="7"/>
      <c r="C91" s="2"/>
      <c r="D91" s="2"/>
      <c r="E91" s="2"/>
      <c r="F91" s="2"/>
      <c r="G91" s="2"/>
      <c r="H91" s="2"/>
      <c r="I91" s="2"/>
      <c r="J91" s="2"/>
      <c r="K91" s="2"/>
    </row>
    <row r="92" spans="1:11" s="5" customFormat="1">
      <c r="A92" s="31"/>
      <c r="B92" s="7"/>
      <c r="C92" s="2"/>
      <c r="D92" s="2"/>
      <c r="E92" s="2"/>
      <c r="F92" s="2"/>
      <c r="G92" s="2"/>
      <c r="H92" s="2"/>
      <c r="I92" s="2"/>
      <c r="J92" s="2"/>
      <c r="K92" s="2"/>
    </row>
    <row r="93" spans="1:11" s="5" customFormat="1">
      <c r="A93" s="31"/>
      <c r="B93" s="7"/>
      <c r="C93" s="2"/>
      <c r="D93" s="2"/>
      <c r="E93" s="2"/>
      <c r="F93" s="2"/>
      <c r="G93" s="2"/>
      <c r="H93" s="2"/>
      <c r="I93" s="2"/>
      <c r="J93" s="2"/>
      <c r="K93" s="2"/>
    </row>
    <row r="94" spans="1:11" s="5" customFormat="1">
      <c r="A94" s="31"/>
      <c r="B94" s="7"/>
      <c r="C94" s="2"/>
      <c r="D94" s="2"/>
      <c r="E94" s="2"/>
      <c r="F94" s="2"/>
      <c r="G94" s="2"/>
      <c r="H94" s="2"/>
      <c r="I94" s="2"/>
      <c r="J94" s="2"/>
      <c r="K94" s="2"/>
    </row>
    <row r="95" spans="1:11" s="5" customFormat="1">
      <c r="A95" s="31"/>
      <c r="B95" s="7"/>
      <c r="C95" s="2"/>
      <c r="D95" s="2"/>
      <c r="E95" s="2"/>
      <c r="F95" s="2"/>
      <c r="G95" s="2"/>
      <c r="H95" s="2"/>
      <c r="I95" s="2"/>
      <c r="J95" s="2"/>
      <c r="K95" s="2"/>
    </row>
    <row r="96" spans="1:11" s="5" customFormat="1">
      <c r="A96" s="31"/>
      <c r="B96" s="7"/>
      <c r="C96" s="2"/>
      <c r="D96" s="2"/>
      <c r="E96" s="2"/>
      <c r="F96" s="2"/>
      <c r="G96" s="2"/>
      <c r="H96" s="2"/>
      <c r="I96" s="2"/>
      <c r="J96" s="2"/>
      <c r="K96" s="2"/>
    </row>
    <row r="97" spans="1:11" s="5" customFormat="1">
      <c r="A97" s="31"/>
      <c r="B97" s="7"/>
      <c r="C97" s="2"/>
      <c r="D97" s="2"/>
      <c r="E97" s="2"/>
      <c r="F97" s="2"/>
      <c r="G97" s="2"/>
      <c r="H97" s="2"/>
      <c r="I97" s="2"/>
      <c r="J97" s="2"/>
      <c r="K97" s="2"/>
    </row>
    <row r="98" spans="1:11" s="5" customFormat="1">
      <c r="A98" s="31"/>
      <c r="B98" s="7"/>
      <c r="C98" s="2"/>
      <c r="D98" s="2"/>
      <c r="E98" s="2"/>
      <c r="F98" s="2"/>
      <c r="G98" s="2"/>
      <c r="H98" s="2"/>
      <c r="I98" s="2"/>
      <c r="J98" s="2"/>
      <c r="K98" s="2"/>
    </row>
    <row r="99" spans="1:11" s="5" customFormat="1">
      <c r="A99" s="31"/>
      <c r="B99" s="7"/>
      <c r="C99" s="2"/>
      <c r="D99" s="2"/>
      <c r="E99" s="2"/>
      <c r="F99" s="2"/>
      <c r="G99" s="2"/>
      <c r="H99" s="2"/>
      <c r="I99" s="2"/>
      <c r="J99" s="2"/>
      <c r="K99" s="2"/>
    </row>
    <row r="100" spans="1:11" s="5" customFormat="1">
      <c r="A100" s="31"/>
      <c r="B100" s="7"/>
      <c r="C100" s="2"/>
      <c r="D100" s="2"/>
      <c r="E100" s="2"/>
      <c r="F100" s="2"/>
      <c r="G100" s="2"/>
      <c r="H100" s="2"/>
      <c r="I100" s="2"/>
      <c r="J100" s="2"/>
      <c r="K100" s="2"/>
    </row>
    <row r="101" spans="1:11" s="5" customFormat="1">
      <c r="A101" s="31"/>
      <c r="B101" s="7"/>
      <c r="C101" s="2"/>
      <c r="D101" s="2"/>
      <c r="E101" s="2"/>
      <c r="F101" s="2"/>
      <c r="G101" s="2"/>
      <c r="H101" s="2"/>
      <c r="I101" s="2"/>
      <c r="J101" s="2"/>
      <c r="K101" s="2"/>
    </row>
    <row r="102" spans="1:11" s="5" customFormat="1">
      <c r="A102" s="31"/>
      <c r="B102" s="7"/>
      <c r="C102" s="2"/>
      <c r="D102" s="2"/>
      <c r="E102" s="2"/>
      <c r="F102" s="2"/>
      <c r="G102" s="2"/>
      <c r="H102" s="2"/>
      <c r="I102" s="2"/>
      <c r="J102" s="2"/>
      <c r="K102" s="2"/>
    </row>
    <row r="103" spans="1:11" s="5" customFormat="1">
      <c r="A103" s="31"/>
      <c r="B103" s="7"/>
      <c r="C103" s="2"/>
      <c r="D103" s="2"/>
      <c r="E103" s="2"/>
      <c r="F103" s="2"/>
      <c r="G103" s="2"/>
      <c r="H103" s="2"/>
      <c r="I103" s="2"/>
      <c r="J103" s="2"/>
      <c r="K103" s="2"/>
    </row>
    <row r="104" spans="1:11" s="5" customFormat="1">
      <c r="A104" s="31"/>
      <c r="B104" s="7"/>
      <c r="C104" s="2"/>
      <c r="D104" s="2"/>
      <c r="E104" s="2"/>
      <c r="F104" s="2"/>
      <c r="G104" s="2"/>
      <c r="H104" s="2"/>
      <c r="I104" s="2"/>
      <c r="J104" s="2"/>
      <c r="K104" s="2"/>
    </row>
    <row r="105" spans="1:11" s="5" customFormat="1">
      <c r="A105" s="31"/>
      <c r="B105" s="7"/>
      <c r="C105" s="2"/>
      <c r="D105" s="2"/>
      <c r="E105" s="2"/>
      <c r="F105" s="2"/>
      <c r="G105" s="2"/>
      <c r="H105" s="2"/>
      <c r="I105" s="2"/>
      <c r="J105" s="2"/>
      <c r="K105" s="2"/>
    </row>
    <row r="106" spans="1:11" s="5" customFormat="1">
      <c r="A106" s="31"/>
      <c r="B106" s="7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5" customFormat="1">
      <c r="A107" s="31"/>
      <c r="B107" s="7"/>
      <c r="C107" s="2"/>
      <c r="D107" s="2"/>
      <c r="E107" s="2"/>
      <c r="F107" s="2"/>
      <c r="G107" s="2"/>
      <c r="H107" s="2"/>
      <c r="I107" s="2"/>
      <c r="J107" s="2"/>
      <c r="K107" s="2"/>
    </row>
    <row r="108" spans="1:11" s="5" customFormat="1">
      <c r="A108" s="31"/>
      <c r="B108" s="7"/>
      <c r="C108" s="2"/>
      <c r="D108" s="2"/>
      <c r="E108" s="2"/>
      <c r="F108" s="2"/>
      <c r="G108" s="2"/>
      <c r="H108" s="2"/>
      <c r="I108" s="2"/>
      <c r="J108" s="2"/>
      <c r="K108" s="2"/>
    </row>
    <row r="109" spans="1:11" s="5" customFormat="1">
      <c r="A109" s="31"/>
      <c r="B109" s="7"/>
      <c r="C109" s="2"/>
      <c r="D109" s="2"/>
      <c r="E109" s="2"/>
      <c r="F109" s="2"/>
      <c r="G109" s="2"/>
      <c r="H109" s="2"/>
      <c r="I109" s="2"/>
      <c r="J109" s="2"/>
      <c r="K109" s="2"/>
    </row>
    <row r="110" spans="1:11" s="5" customFormat="1">
      <c r="A110" s="31"/>
      <c r="B110" s="7"/>
      <c r="C110" s="2"/>
      <c r="D110" s="2"/>
      <c r="E110" s="2"/>
      <c r="F110" s="2"/>
      <c r="G110" s="2"/>
      <c r="H110" s="2"/>
      <c r="I110" s="2"/>
      <c r="J110" s="2"/>
      <c r="K110" s="2"/>
    </row>
    <row r="111" spans="1:11" s="5" customFormat="1">
      <c r="A111" s="31"/>
      <c r="B111" s="7"/>
      <c r="C111" s="2"/>
      <c r="D111" s="2"/>
      <c r="E111" s="2"/>
      <c r="F111" s="2"/>
      <c r="G111" s="2"/>
      <c r="H111" s="2"/>
      <c r="I111" s="2"/>
      <c r="J111" s="2"/>
      <c r="K111" s="2"/>
    </row>
    <row r="112" spans="1:11" s="5" customFormat="1">
      <c r="A112" s="31"/>
      <c r="B112" s="7"/>
      <c r="C112" s="2"/>
      <c r="D112" s="2"/>
      <c r="E112" s="2"/>
      <c r="F112" s="2"/>
      <c r="G112" s="2"/>
      <c r="H112" s="2"/>
      <c r="I112" s="2"/>
      <c r="J112" s="2"/>
      <c r="K112" s="2"/>
    </row>
    <row r="113" spans="1:11" s="5" customFormat="1">
      <c r="A113" s="31"/>
      <c r="B113" s="7"/>
      <c r="C113" s="2"/>
      <c r="D113" s="2"/>
      <c r="E113" s="2"/>
      <c r="F113" s="2"/>
      <c r="G113" s="2"/>
      <c r="H113" s="2"/>
      <c r="I113" s="2"/>
      <c r="J113" s="2"/>
      <c r="K113" s="2"/>
    </row>
    <row r="114" spans="1:11" s="5" customFormat="1">
      <c r="A114" s="31"/>
      <c r="B114" s="7"/>
      <c r="C114" s="2"/>
      <c r="D114" s="2"/>
      <c r="E114" s="2"/>
      <c r="F114" s="2"/>
      <c r="G114" s="2"/>
      <c r="H114" s="2"/>
      <c r="I114" s="2"/>
      <c r="J114" s="2"/>
      <c r="K114" s="2"/>
    </row>
    <row r="115" spans="1:11" s="5" customFormat="1">
      <c r="A115" s="31"/>
      <c r="B115" s="7"/>
      <c r="C115" s="2"/>
      <c r="D115" s="2"/>
      <c r="E115" s="2"/>
      <c r="F115" s="2"/>
      <c r="G115" s="2"/>
      <c r="H115" s="2"/>
      <c r="I115" s="2"/>
      <c r="J115" s="2"/>
      <c r="K115" s="2"/>
    </row>
    <row r="116" spans="1:11" s="5" customFormat="1">
      <c r="A116" s="31"/>
      <c r="B116" s="7"/>
      <c r="C116" s="2"/>
      <c r="D116" s="2"/>
      <c r="E116" s="2"/>
      <c r="F116" s="2"/>
      <c r="G116" s="2"/>
      <c r="H116" s="2"/>
      <c r="I116" s="2"/>
      <c r="J116" s="2"/>
      <c r="K116" s="2"/>
    </row>
    <row r="117" spans="1:11" s="5" customFormat="1">
      <c r="A117" s="31"/>
      <c r="B117" s="7"/>
      <c r="C117" s="2"/>
      <c r="D117" s="2"/>
      <c r="E117" s="2"/>
      <c r="F117" s="2"/>
      <c r="G117" s="2"/>
      <c r="H117" s="2"/>
      <c r="I117" s="2"/>
      <c r="J117" s="2"/>
      <c r="K117" s="2"/>
    </row>
    <row r="118" spans="1:11" s="5" customFormat="1">
      <c r="A118" s="31"/>
      <c r="B118" s="7"/>
      <c r="C118" s="2"/>
      <c r="D118" s="2"/>
      <c r="E118" s="2"/>
      <c r="F118" s="2"/>
      <c r="G118" s="2"/>
      <c r="H118" s="2"/>
      <c r="I118" s="2"/>
      <c r="J118" s="2"/>
      <c r="K118" s="2"/>
    </row>
    <row r="119" spans="1:11" s="5" customFormat="1">
      <c r="A119" s="31"/>
      <c r="B119" s="7"/>
      <c r="C119" s="2"/>
      <c r="D119" s="2"/>
      <c r="E119" s="2"/>
      <c r="F119" s="2"/>
      <c r="G119" s="2"/>
      <c r="H119" s="2"/>
      <c r="I119" s="2"/>
      <c r="J119" s="2"/>
      <c r="K119" s="2"/>
    </row>
    <row r="120" spans="1:11" s="5" customFormat="1">
      <c r="A120" s="31"/>
      <c r="B120" s="7"/>
      <c r="C120" s="2"/>
      <c r="D120" s="2"/>
      <c r="E120" s="2"/>
      <c r="F120" s="2"/>
      <c r="G120" s="2"/>
      <c r="H120" s="2"/>
      <c r="I120" s="2"/>
      <c r="J120" s="2"/>
      <c r="K120" s="2"/>
    </row>
    <row r="121" spans="1:11" s="5" customFormat="1">
      <c r="A121" s="31"/>
      <c r="B121" s="7"/>
      <c r="C121" s="2"/>
      <c r="D121" s="2"/>
      <c r="E121" s="2"/>
      <c r="F121" s="2"/>
      <c r="G121" s="2"/>
      <c r="H121" s="2"/>
      <c r="I121" s="2"/>
      <c r="J121" s="2"/>
      <c r="K121" s="2"/>
    </row>
    <row r="122" spans="1:11" s="5" customFormat="1">
      <c r="A122" s="31"/>
      <c r="B122" s="7"/>
      <c r="C122" s="2"/>
      <c r="D122" s="2"/>
      <c r="E122" s="2"/>
      <c r="F122" s="2"/>
      <c r="G122" s="2"/>
      <c r="H122" s="2"/>
      <c r="I122" s="2"/>
      <c r="J122" s="2"/>
      <c r="K122" s="2"/>
    </row>
    <row r="123" spans="1:11" s="5" customFormat="1">
      <c r="A123" s="31"/>
      <c r="B123" s="7"/>
      <c r="C123" s="2"/>
      <c r="D123" s="2"/>
      <c r="E123" s="2"/>
      <c r="F123" s="2"/>
      <c r="G123" s="2"/>
      <c r="H123" s="2"/>
      <c r="I123" s="2"/>
      <c r="J123" s="2"/>
      <c r="K123" s="2"/>
    </row>
    <row r="124" spans="1:11" s="5" customFormat="1">
      <c r="A124" s="31"/>
      <c r="B124" s="7"/>
      <c r="C124" s="2"/>
      <c r="D124" s="2"/>
      <c r="E124" s="2"/>
      <c r="F124" s="2"/>
      <c r="G124" s="2"/>
      <c r="H124" s="2"/>
      <c r="I124" s="2"/>
      <c r="J124" s="2"/>
      <c r="K124" s="2"/>
    </row>
    <row r="125" spans="1:11" s="5" customFormat="1">
      <c r="A125" s="31"/>
      <c r="B125" s="7"/>
      <c r="C125" s="2"/>
      <c r="D125" s="2"/>
      <c r="E125" s="2"/>
      <c r="F125" s="2"/>
      <c r="G125" s="2"/>
      <c r="H125" s="2"/>
      <c r="I125" s="2"/>
      <c r="J125" s="2"/>
      <c r="K125" s="2"/>
    </row>
    <row r="126" spans="1:11" s="5" customFormat="1">
      <c r="A126" s="31"/>
      <c r="B126" s="7"/>
      <c r="C126" s="2"/>
      <c r="D126" s="2"/>
      <c r="E126" s="2"/>
      <c r="F126" s="2"/>
      <c r="G126" s="2"/>
      <c r="H126" s="2"/>
      <c r="I126" s="2"/>
      <c r="J126" s="2"/>
      <c r="K126" s="2"/>
    </row>
    <row r="127" spans="1:11" s="5" customFormat="1">
      <c r="A127" s="31"/>
      <c r="B127" s="7"/>
      <c r="C127" s="2"/>
      <c r="D127" s="2"/>
      <c r="E127" s="2"/>
      <c r="F127" s="2"/>
      <c r="G127" s="2"/>
      <c r="H127" s="2"/>
      <c r="I127" s="2"/>
      <c r="J127" s="2"/>
      <c r="K127" s="2"/>
    </row>
    <row r="128" spans="1:11" s="5" customFormat="1">
      <c r="A128" s="31"/>
      <c r="B128" s="7"/>
      <c r="C128" s="2"/>
      <c r="D128" s="2"/>
      <c r="E128" s="2"/>
      <c r="F128" s="2"/>
      <c r="G128" s="2"/>
      <c r="H128" s="2"/>
      <c r="I128" s="2"/>
      <c r="J128" s="2"/>
      <c r="K128" s="2"/>
    </row>
    <row r="129" spans="1:11" s="5" customFormat="1">
      <c r="A129" s="31"/>
      <c r="B129" s="7"/>
      <c r="C129" s="2"/>
      <c r="D129" s="2"/>
      <c r="E129" s="2"/>
      <c r="F129" s="2"/>
      <c r="G129" s="2"/>
      <c r="H129" s="2"/>
      <c r="I129" s="2"/>
      <c r="J129" s="2"/>
      <c r="K129" s="2"/>
    </row>
    <row r="130" spans="1:11" s="5" customFormat="1">
      <c r="A130" s="31"/>
      <c r="B130" s="7"/>
      <c r="C130" s="2"/>
      <c r="D130" s="2"/>
      <c r="E130" s="2"/>
      <c r="F130" s="2"/>
      <c r="G130" s="2"/>
      <c r="H130" s="2"/>
      <c r="I130" s="2"/>
      <c r="J130" s="2"/>
      <c r="K130" s="2"/>
    </row>
    <row r="131" spans="1:11" s="5" customFormat="1">
      <c r="A131" s="31"/>
      <c r="B131" s="7"/>
      <c r="C131" s="2"/>
      <c r="D131" s="2"/>
      <c r="E131" s="2"/>
      <c r="F131" s="2"/>
      <c r="G131" s="2"/>
      <c r="H131" s="2"/>
      <c r="I131" s="2"/>
      <c r="J131" s="2"/>
      <c r="K131" s="2"/>
    </row>
    <row r="132" spans="1:11" s="5" customFormat="1">
      <c r="A132" s="31"/>
      <c r="B132" s="7"/>
      <c r="C132" s="2"/>
      <c r="D132" s="2"/>
      <c r="E132" s="2"/>
      <c r="F132" s="2"/>
      <c r="G132" s="2"/>
      <c r="H132" s="2"/>
      <c r="I132" s="2"/>
      <c r="J132" s="2"/>
      <c r="K132" s="2"/>
    </row>
    <row r="133" spans="1:11" s="5" customFormat="1">
      <c r="A133" s="31"/>
      <c r="B133" s="7"/>
      <c r="C133" s="2"/>
      <c r="D133" s="2"/>
      <c r="E133" s="2"/>
      <c r="F133" s="2"/>
      <c r="G133" s="2"/>
      <c r="H133" s="2"/>
      <c r="I133" s="2"/>
      <c r="J133" s="2"/>
      <c r="K133" s="2"/>
    </row>
    <row r="134" spans="1:11" s="5" customFormat="1">
      <c r="A134" s="31"/>
      <c r="B134" s="7"/>
      <c r="C134" s="2"/>
      <c r="D134" s="2"/>
      <c r="E134" s="2"/>
      <c r="F134" s="2"/>
      <c r="G134" s="2"/>
      <c r="H134" s="2"/>
      <c r="I134" s="2"/>
      <c r="J134" s="2"/>
      <c r="K134" s="2"/>
    </row>
    <row r="135" spans="1:11" s="5" customFormat="1">
      <c r="A135" s="31"/>
      <c r="B135" s="7"/>
      <c r="C135" s="2"/>
      <c r="D135" s="2"/>
      <c r="E135" s="2"/>
      <c r="F135" s="2"/>
      <c r="G135" s="2"/>
      <c r="H135" s="2"/>
      <c r="I135" s="2"/>
      <c r="J135" s="2"/>
      <c r="K135" s="2"/>
    </row>
    <row r="136" spans="1:11" s="5" customFormat="1">
      <c r="A136" s="31"/>
      <c r="B136" s="7"/>
      <c r="C136" s="2"/>
      <c r="D136" s="2"/>
      <c r="E136" s="2"/>
      <c r="F136" s="2"/>
      <c r="G136" s="2"/>
      <c r="H136" s="2"/>
      <c r="I136" s="2"/>
      <c r="J136" s="2"/>
      <c r="K136" s="2"/>
    </row>
    <row r="137" spans="1:11" s="5" customFormat="1">
      <c r="A137" s="31"/>
      <c r="B137" s="7"/>
      <c r="C137" s="2"/>
      <c r="D137" s="2"/>
      <c r="E137" s="2"/>
      <c r="F137" s="2"/>
      <c r="G137" s="2"/>
      <c r="H137" s="2"/>
      <c r="I137" s="2"/>
      <c r="J137" s="2"/>
      <c r="K137" s="2"/>
    </row>
    <row r="138" spans="1:11" s="5" customFormat="1">
      <c r="A138" s="31"/>
      <c r="B138" s="7"/>
      <c r="C138" s="2"/>
      <c r="D138" s="2"/>
      <c r="E138" s="2"/>
      <c r="F138" s="2"/>
      <c r="G138" s="2"/>
      <c r="H138" s="2"/>
      <c r="I138" s="2"/>
      <c r="J138" s="2"/>
      <c r="K138" s="2"/>
    </row>
    <row r="139" spans="1:11" s="5" customFormat="1">
      <c r="A139" s="31"/>
      <c r="B139" s="7"/>
      <c r="C139" s="2"/>
      <c r="D139" s="2"/>
      <c r="E139" s="2"/>
      <c r="F139" s="2"/>
      <c r="G139" s="2"/>
      <c r="H139" s="2"/>
      <c r="I139" s="2"/>
      <c r="J139" s="2"/>
      <c r="K139" s="2"/>
    </row>
    <row r="140" spans="1:11" s="5" customFormat="1">
      <c r="A140" s="31"/>
      <c r="B140" s="7"/>
      <c r="C140" s="2"/>
      <c r="D140" s="2"/>
      <c r="E140" s="2"/>
      <c r="F140" s="2"/>
      <c r="G140" s="2"/>
      <c r="H140" s="2"/>
      <c r="I140" s="2"/>
      <c r="J140" s="2"/>
      <c r="K140" s="2"/>
    </row>
    <row r="141" spans="1:11" s="5" customFormat="1">
      <c r="A141" s="31"/>
      <c r="B141" s="7"/>
      <c r="C141" s="2"/>
      <c r="D141" s="2"/>
      <c r="E141" s="2"/>
      <c r="F141" s="2"/>
      <c r="G141" s="2"/>
      <c r="H141" s="2"/>
      <c r="I141" s="2"/>
      <c r="J141" s="2"/>
      <c r="K141" s="2"/>
    </row>
    <row r="142" spans="1:11" s="5" customFormat="1">
      <c r="A142" s="31"/>
      <c r="B142" s="7"/>
      <c r="C142" s="2"/>
      <c r="D142" s="2"/>
      <c r="E142" s="2"/>
      <c r="F142" s="2"/>
      <c r="G142" s="2"/>
      <c r="H142" s="2"/>
      <c r="I142" s="2"/>
      <c r="J142" s="2"/>
      <c r="K142" s="2"/>
    </row>
    <row r="143" spans="1:11" s="5" customFormat="1">
      <c r="A143" s="31"/>
      <c r="B143" s="7"/>
      <c r="C143" s="2"/>
      <c r="D143" s="2"/>
      <c r="E143" s="2"/>
      <c r="F143" s="2"/>
      <c r="G143" s="2"/>
      <c r="H143" s="2"/>
      <c r="I143" s="2"/>
      <c r="J143" s="2"/>
      <c r="K143" s="2"/>
    </row>
    <row r="144" spans="1:11" s="5" customFormat="1">
      <c r="A144" s="31"/>
      <c r="B144" s="7"/>
      <c r="C144" s="2"/>
      <c r="D144" s="2"/>
      <c r="E144" s="2"/>
      <c r="F144" s="2"/>
      <c r="G144" s="2"/>
      <c r="H144" s="2"/>
      <c r="I144" s="2"/>
      <c r="J144" s="2"/>
      <c r="K144" s="2"/>
    </row>
    <row r="145" spans="1:11" s="5" customFormat="1">
      <c r="A145" s="31"/>
      <c r="B145" s="7"/>
      <c r="C145" s="2"/>
      <c r="D145" s="2"/>
      <c r="E145" s="2"/>
      <c r="F145" s="2"/>
      <c r="G145" s="2"/>
      <c r="H145" s="2"/>
      <c r="I145" s="2"/>
      <c r="J145" s="2"/>
      <c r="K145" s="2"/>
    </row>
    <row r="146" spans="1:11" s="5" customFormat="1">
      <c r="A146" s="31"/>
      <c r="B146" s="7"/>
      <c r="C146" s="2"/>
      <c r="D146" s="2"/>
      <c r="E146" s="2"/>
      <c r="F146" s="2"/>
      <c r="G146" s="2"/>
      <c r="H146" s="2"/>
      <c r="I146" s="2"/>
      <c r="J146" s="2"/>
      <c r="K146" s="2"/>
    </row>
    <row r="147" spans="1:11" s="5" customFormat="1">
      <c r="A147" s="31"/>
      <c r="B147" s="7"/>
      <c r="C147" s="2"/>
      <c r="D147" s="2"/>
      <c r="E147" s="2"/>
      <c r="F147" s="2"/>
      <c r="G147" s="2"/>
      <c r="H147" s="2"/>
      <c r="I147" s="2"/>
      <c r="J147" s="2"/>
      <c r="K147" s="2"/>
    </row>
    <row r="148" spans="1:11" s="5" customFormat="1">
      <c r="A148" s="31"/>
      <c r="B148" s="7"/>
      <c r="C148" s="2"/>
      <c r="D148" s="2"/>
      <c r="E148" s="2"/>
      <c r="F148" s="2"/>
      <c r="G148" s="2"/>
      <c r="H148" s="2"/>
      <c r="I148" s="2"/>
      <c r="J148" s="2"/>
      <c r="K148" s="2"/>
    </row>
    <row r="149" spans="1:11" s="5" customFormat="1">
      <c r="A149" s="31"/>
      <c r="B149" s="7"/>
      <c r="C149" s="2"/>
      <c r="D149" s="2"/>
      <c r="E149" s="2"/>
      <c r="F149" s="2"/>
      <c r="G149" s="2"/>
      <c r="H149" s="2"/>
      <c r="I149" s="2"/>
      <c r="J149" s="2"/>
      <c r="K149" s="2"/>
    </row>
    <row r="150" spans="1:11" s="5" customFormat="1">
      <c r="A150" s="31"/>
      <c r="B150" s="7"/>
      <c r="C150" s="2"/>
      <c r="D150" s="2"/>
      <c r="E150" s="2"/>
      <c r="F150" s="2"/>
      <c r="G150" s="2"/>
      <c r="H150" s="2"/>
      <c r="I150" s="2"/>
      <c r="J150" s="2"/>
      <c r="K150" s="2"/>
    </row>
    <row r="151" spans="1:11" s="5" customFormat="1">
      <c r="A151" s="31"/>
      <c r="B151" s="7"/>
      <c r="C151" s="2"/>
      <c r="D151" s="2"/>
      <c r="E151" s="2"/>
      <c r="F151" s="2"/>
      <c r="G151" s="2"/>
      <c r="H151" s="2"/>
      <c r="I151" s="2"/>
      <c r="J151" s="2"/>
      <c r="K151" s="2"/>
    </row>
    <row r="152" spans="1:11" s="5" customFormat="1">
      <c r="A152" s="31"/>
      <c r="B152" s="7"/>
      <c r="C152" s="2"/>
      <c r="D152" s="2"/>
      <c r="E152" s="2"/>
      <c r="F152" s="2"/>
      <c r="G152" s="2"/>
      <c r="H152" s="2"/>
      <c r="I152" s="2"/>
      <c r="J152" s="2"/>
      <c r="K152" s="2"/>
    </row>
    <row r="153" spans="1:11" s="5" customFormat="1">
      <c r="A153" s="31"/>
      <c r="B153" s="7"/>
      <c r="C153" s="2"/>
      <c r="D153" s="2"/>
      <c r="E153" s="2"/>
      <c r="F153" s="2"/>
      <c r="G153" s="2"/>
      <c r="H153" s="2"/>
      <c r="I153" s="2"/>
      <c r="J153" s="2"/>
      <c r="K153" s="2"/>
    </row>
    <row r="154" spans="1:11" s="5" customFormat="1">
      <c r="A154" s="31"/>
      <c r="B154" s="7"/>
      <c r="C154" s="2"/>
      <c r="D154" s="2"/>
      <c r="E154" s="2"/>
      <c r="F154" s="2"/>
      <c r="G154" s="2"/>
      <c r="H154" s="2"/>
      <c r="I154" s="2"/>
      <c r="J154" s="2"/>
      <c r="K154" s="2"/>
    </row>
    <row r="155" spans="1:11" s="5" customFormat="1">
      <c r="A155" s="31"/>
      <c r="B155" s="7"/>
      <c r="C155" s="2"/>
      <c r="D155" s="2"/>
      <c r="E155" s="2"/>
      <c r="F155" s="2"/>
      <c r="G155" s="2"/>
      <c r="H155" s="2"/>
      <c r="I155" s="2"/>
      <c r="J155" s="2"/>
      <c r="K155" s="2"/>
    </row>
    <row r="156" spans="1:11" s="5" customFormat="1">
      <c r="A156" s="31"/>
      <c r="B156" s="7"/>
      <c r="C156" s="2"/>
      <c r="D156" s="2"/>
      <c r="E156" s="2"/>
      <c r="F156" s="2"/>
      <c r="G156" s="2"/>
      <c r="H156" s="2"/>
      <c r="I156" s="2"/>
      <c r="J156" s="2"/>
      <c r="K156" s="2"/>
    </row>
    <row r="157" spans="1:11" s="5" customFormat="1">
      <c r="A157" s="31"/>
      <c r="B157" s="7"/>
      <c r="C157" s="2"/>
      <c r="D157" s="2"/>
      <c r="E157" s="2"/>
      <c r="F157" s="2"/>
      <c r="G157" s="2"/>
      <c r="H157" s="2"/>
      <c r="I157" s="2"/>
      <c r="J157" s="2"/>
      <c r="K157" s="2"/>
    </row>
    <row r="158" spans="1:11" s="5" customFormat="1">
      <c r="A158" s="31"/>
      <c r="B158" s="7"/>
      <c r="C158" s="2"/>
      <c r="D158" s="2"/>
      <c r="E158" s="2"/>
      <c r="F158" s="2"/>
      <c r="G158" s="2"/>
      <c r="H158" s="2"/>
      <c r="I158" s="2"/>
      <c r="J158" s="2"/>
      <c r="K158" s="2"/>
    </row>
    <row r="159" spans="1:11" s="5" customFormat="1">
      <c r="A159" s="31"/>
      <c r="B159" s="7"/>
      <c r="C159" s="2"/>
      <c r="D159" s="2"/>
      <c r="E159" s="2"/>
      <c r="F159" s="2"/>
      <c r="G159" s="2"/>
      <c r="H159" s="2"/>
      <c r="I159" s="2"/>
      <c r="J159" s="2"/>
      <c r="K159" s="2"/>
    </row>
    <row r="160" spans="1:11" s="5" customFormat="1">
      <c r="A160" s="31"/>
      <c r="B160" s="7"/>
      <c r="C160" s="2"/>
      <c r="D160" s="2"/>
      <c r="E160" s="2"/>
      <c r="F160" s="2"/>
      <c r="G160" s="2"/>
      <c r="H160" s="2"/>
      <c r="I160" s="2"/>
      <c r="J160" s="2"/>
      <c r="K160" s="2"/>
    </row>
    <row r="161" spans="1:11" s="5" customFormat="1">
      <c r="A161" s="31"/>
      <c r="B161" s="7"/>
      <c r="C161" s="2"/>
      <c r="D161" s="2"/>
      <c r="E161" s="2"/>
      <c r="F161" s="2"/>
      <c r="G161" s="2"/>
      <c r="H161" s="2"/>
      <c r="I161" s="2"/>
      <c r="J161" s="2"/>
      <c r="K161" s="2"/>
    </row>
    <row r="162" spans="1:11" s="5" customFormat="1">
      <c r="A162" s="31"/>
      <c r="B162" s="7"/>
      <c r="C162" s="2"/>
      <c r="D162" s="2"/>
      <c r="E162" s="2"/>
      <c r="F162" s="2"/>
      <c r="G162" s="2"/>
      <c r="H162" s="2"/>
      <c r="I162" s="2"/>
      <c r="J162" s="2"/>
      <c r="K162" s="2"/>
    </row>
    <row r="163" spans="1:11" s="5" customFormat="1">
      <c r="A163" s="31"/>
      <c r="B163" s="7"/>
      <c r="C163" s="2"/>
      <c r="D163" s="2"/>
      <c r="E163" s="2"/>
      <c r="F163" s="2"/>
      <c r="G163" s="2"/>
      <c r="H163" s="2"/>
      <c r="I163" s="2"/>
      <c r="J163" s="2"/>
      <c r="K163" s="2"/>
    </row>
    <row r="164" spans="1:11" s="5" customFormat="1">
      <c r="A164" s="31"/>
      <c r="B164" s="7"/>
      <c r="C164" s="2"/>
      <c r="D164" s="2"/>
      <c r="E164" s="2"/>
      <c r="F164" s="2"/>
      <c r="G164" s="2"/>
      <c r="H164" s="2"/>
      <c r="I164" s="2"/>
      <c r="J164" s="2"/>
      <c r="K164" s="2"/>
    </row>
    <row r="165" spans="1:11" s="5" customFormat="1">
      <c r="A165" s="31"/>
      <c r="B165" s="7"/>
      <c r="C165" s="2"/>
      <c r="D165" s="2"/>
      <c r="E165" s="2"/>
      <c r="F165" s="2"/>
      <c r="G165" s="2"/>
      <c r="H165" s="2"/>
      <c r="I165" s="2"/>
      <c r="J165" s="2"/>
      <c r="K165" s="2"/>
    </row>
    <row r="166" spans="1:11" s="5" customFormat="1">
      <c r="A166" s="31"/>
      <c r="B166" s="7"/>
      <c r="C166" s="2"/>
      <c r="D166" s="2"/>
      <c r="E166" s="2"/>
      <c r="F166" s="2"/>
      <c r="G166" s="2"/>
      <c r="H166" s="2"/>
      <c r="I166" s="2"/>
      <c r="J166" s="2"/>
      <c r="K166" s="2"/>
    </row>
    <row r="167" spans="1:11" s="5" customFormat="1">
      <c r="A167" s="31"/>
      <c r="B167" s="7"/>
      <c r="C167" s="2"/>
      <c r="D167" s="2"/>
      <c r="E167" s="2"/>
      <c r="F167" s="2"/>
      <c r="G167" s="2"/>
      <c r="H167" s="2"/>
      <c r="I167" s="2"/>
      <c r="J167" s="2"/>
      <c r="K167" s="2"/>
    </row>
    <row r="168" spans="1:11" s="5" customFormat="1">
      <c r="A168" s="31"/>
      <c r="B168" s="7"/>
      <c r="C168" s="2"/>
      <c r="D168" s="2"/>
      <c r="E168" s="2"/>
      <c r="F168" s="2"/>
      <c r="G168" s="2"/>
      <c r="H168" s="2"/>
      <c r="I168" s="2"/>
      <c r="J168" s="2"/>
      <c r="K168" s="2"/>
    </row>
    <row r="169" spans="1:11" s="5" customFormat="1">
      <c r="A169" s="31"/>
      <c r="B169" s="7"/>
      <c r="C169" s="2"/>
      <c r="D169" s="2"/>
      <c r="E169" s="2"/>
      <c r="F169" s="2"/>
      <c r="G169" s="2"/>
      <c r="H169" s="2"/>
      <c r="I169" s="2"/>
      <c r="J169" s="2"/>
      <c r="K169" s="2"/>
    </row>
    <row r="170" spans="1:11" s="5" customFormat="1">
      <c r="A170" s="31"/>
      <c r="B170" s="7"/>
      <c r="C170" s="2"/>
      <c r="D170" s="2"/>
      <c r="E170" s="2"/>
      <c r="F170" s="2"/>
      <c r="G170" s="2"/>
      <c r="H170" s="2"/>
      <c r="I170" s="2"/>
      <c r="J170" s="2"/>
      <c r="K170" s="2"/>
    </row>
    <row r="171" spans="1:11" s="5" customFormat="1">
      <c r="A171" s="31"/>
      <c r="B171" s="7"/>
      <c r="C171" s="2"/>
      <c r="D171" s="2"/>
      <c r="E171" s="2"/>
      <c r="F171" s="2"/>
      <c r="G171" s="2"/>
      <c r="H171" s="2"/>
      <c r="I171" s="2"/>
      <c r="J171" s="2"/>
      <c r="K171" s="2"/>
    </row>
    <row r="172" spans="1:11" s="5" customFormat="1">
      <c r="A172" s="31"/>
      <c r="B172" s="7"/>
      <c r="C172" s="2"/>
      <c r="D172" s="2"/>
      <c r="E172" s="2"/>
      <c r="F172" s="2"/>
      <c r="G172" s="2"/>
      <c r="H172" s="2"/>
      <c r="I172" s="2"/>
      <c r="J172" s="2"/>
      <c r="K172" s="2"/>
    </row>
    <row r="173" spans="1:11" s="5" customFormat="1">
      <c r="A173" s="31"/>
      <c r="B173" s="7"/>
      <c r="C173" s="2"/>
      <c r="D173" s="2"/>
      <c r="E173" s="2"/>
      <c r="F173" s="2"/>
      <c r="G173" s="2"/>
      <c r="H173" s="2"/>
      <c r="I173" s="2"/>
      <c r="J173" s="2"/>
      <c r="K173" s="2"/>
    </row>
    <row r="174" spans="1:11" s="5" customFormat="1">
      <c r="A174" s="31"/>
      <c r="B174" s="7"/>
      <c r="C174" s="2"/>
      <c r="D174" s="2"/>
      <c r="E174" s="2"/>
      <c r="F174" s="2"/>
      <c r="G174" s="2"/>
      <c r="H174" s="2"/>
      <c r="I174" s="2"/>
      <c r="J174" s="2"/>
      <c r="K174" s="2"/>
    </row>
    <row r="175" spans="1:11" s="5" customFormat="1">
      <c r="A175" s="31"/>
      <c r="B175" s="7"/>
      <c r="C175" s="2"/>
      <c r="D175" s="2"/>
      <c r="E175" s="2"/>
      <c r="F175" s="2"/>
      <c r="G175" s="2"/>
      <c r="H175" s="2"/>
      <c r="I175" s="2"/>
      <c r="J175" s="2"/>
      <c r="K175" s="2"/>
    </row>
    <row r="176" spans="1:11" s="5" customFormat="1">
      <c r="A176" s="31"/>
      <c r="B176" s="7"/>
      <c r="C176" s="2"/>
      <c r="D176" s="2"/>
      <c r="E176" s="2"/>
      <c r="F176" s="2"/>
      <c r="G176" s="2"/>
      <c r="H176" s="2"/>
      <c r="I176" s="2"/>
      <c r="J176" s="2"/>
      <c r="K176" s="2"/>
    </row>
    <row r="177" spans="1:11" s="5" customFormat="1">
      <c r="A177" s="31"/>
      <c r="B177" s="7"/>
      <c r="C177" s="2"/>
      <c r="D177" s="2"/>
      <c r="E177" s="2"/>
      <c r="F177" s="2"/>
      <c r="G177" s="2"/>
      <c r="H177" s="2"/>
      <c r="I177" s="2"/>
      <c r="J177" s="2"/>
      <c r="K177" s="2"/>
    </row>
    <row r="178" spans="1:11" s="5" customFormat="1">
      <c r="A178" s="31"/>
      <c r="B178" s="7"/>
      <c r="C178" s="2"/>
      <c r="D178" s="2"/>
      <c r="E178" s="2"/>
      <c r="F178" s="2"/>
      <c r="G178" s="2"/>
      <c r="H178" s="2"/>
      <c r="I178" s="2"/>
      <c r="J178" s="2"/>
      <c r="K178" s="2"/>
    </row>
    <row r="179" spans="1:11" s="5" customFormat="1">
      <c r="A179" s="31"/>
      <c r="B179" s="7"/>
      <c r="C179" s="2"/>
      <c r="D179" s="2"/>
      <c r="E179" s="2"/>
      <c r="F179" s="2"/>
      <c r="G179" s="2"/>
      <c r="H179" s="2"/>
      <c r="I179" s="2"/>
      <c r="J179" s="2"/>
      <c r="K179" s="2"/>
    </row>
    <row r="180" spans="1:11" s="5" customFormat="1">
      <c r="A180" s="31"/>
      <c r="B180" s="7"/>
      <c r="C180" s="2"/>
      <c r="D180" s="2"/>
      <c r="E180" s="2"/>
      <c r="F180" s="2"/>
      <c r="G180" s="2"/>
      <c r="H180" s="2"/>
      <c r="I180" s="2"/>
      <c r="J180" s="2"/>
      <c r="K180" s="2"/>
    </row>
    <row r="181" spans="1:11" s="5" customFormat="1">
      <c r="A181" s="31"/>
      <c r="B181" s="7"/>
      <c r="C181" s="2"/>
      <c r="D181" s="2"/>
      <c r="E181" s="2"/>
      <c r="F181" s="2"/>
      <c r="G181" s="2"/>
      <c r="H181" s="2"/>
      <c r="I181" s="2"/>
      <c r="J181" s="2"/>
      <c r="K181" s="2"/>
    </row>
    <row r="182" spans="1:11" s="5" customFormat="1">
      <c r="A182" s="31"/>
      <c r="B182" s="7"/>
      <c r="C182" s="2"/>
      <c r="D182" s="2"/>
      <c r="E182" s="2"/>
      <c r="F182" s="2"/>
      <c r="G182" s="2"/>
      <c r="H182" s="2"/>
      <c r="I182" s="2"/>
      <c r="J182" s="2"/>
      <c r="K182" s="2"/>
    </row>
    <row r="183" spans="1:11" s="5" customFormat="1">
      <c r="A183" s="31"/>
      <c r="B183" s="7"/>
      <c r="C183" s="2"/>
      <c r="D183" s="2"/>
      <c r="E183" s="2"/>
      <c r="F183" s="2"/>
      <c r="G183" s="2"/>
      <c r="H183" s="2"/>
      <c r="I183" s="2"/>
      <c r="J183" s="2"/>
      <c r="K183" s="2"/>
    </row>
    <row r="184" spans="1:11" s="5" customFormat="1">
      <c r="A184" s="31"/>
      <c r="B184" s="7"/>
      <c r="C184" s="2"/>
      <c r="D184" s="2"/>
      <c r="E184" s="2"/>
      <c r="F184" s="2"/>
      <c r="G184" s="2"/>
      <c r="H184" s="2"/>
      <c r="I184" s="2"/>
      <c r="J184" s="2"/>
      <c r="K184" s="2"/>
    </row>
    <row r="185" spans="1:11" s="5" customFormat="1">
      <c r="A185" s="31"/>
      <c r="B185" s="7"/>
      <c r="C185" s="2"/>
      <c r="D185" s="2"/>
      <c r="E185" s="2"/>
      <c r="F185" s="2"/>
      <c r="G185" s="2"/>
      <c r="H185" s="2"/>
      <c r="I185" s="2"/>
      <c r="J185" s="2"/>
      <c r="K185" s="2"/>
    </row>
    <row r="186" spans="1:11" s="5" customFormat="1">
      <c r="A186" s="31"/>
      <c r="B186" s="7"/>
      <c r="C186" s="2"/>
      <c r="D186" s="2"/>
      <c r="E186" s="2"/>
      <c r="F186" s="2"/>
      <c r="G186" s="2"/>
      <c r="H186" s="2"/>
      <c r="I186" s="2"/>
      <c r="J186" s="2"/>
      <c r="K186" s="2"/>
    </row>
    <row r="187" spans="1:11" s="5" customFormat="1">
      <c r="A187" s="31"/>
      <c r="B187" s="7"/>
      <c r="C187" s="2"/>
      <c r="D187" s="2"/>
      <c r="E187" s="2"/>
      <c r="F187" s="2"/>
      <c r="G187" s="2"/>
      <c r="H187" s="2"/>
      <c r="I187" s="2"/>
      <c r="J187" s="2"/>
      <c r="K187" s="2"/>
    </row>
    <row r="188" spans="1:11" s="5" customFormat="1">
      <c r="A188" s="31"/>
      <c r="B188" s="7"/>
      <c r="C188" s="2"/>
      <c r="D188" s="2"/>
      <c r="E188" s="2"/>
      <c r="F188" s="2"/>
      <c r="G188" s="2"/>
      <c r="H188" s="2"/>
      <c r="I188" s="2"/>
      <c r="J188" s="2"/>
      <c r="K188" s="2"/>
    </row>
    <row r="189" spans="1:11" s="5" customFormat="1">
      <c r="A189" s="31"/>
      <c r="B189" s="7"/>
      <c r="C189" s="2"/>
      <c r="D189" s="2"/>
      <c r="E189" s="2"/>
      <c r="F189" s="2"/>
      <c r="G189" s="2"/>
      <c r="H189" s="2"/>
      <c r="I189" s="2"/>
      <c r="J189" s="2"/>
      <c r="K189" s="2"/>
    </row>
    <row r="190" spans="1:11" s="5" customFormat="1">
      <c r="A190" s="31"/>
      <c r="B190" s="7"/>
      <c r="C190" s="2"/>
      <c r="D190" s="2"/>
      <c r="E190" s="2"/>
      <c r="F190" s="2"/>
      <c r="G190" s="2"/>
      <c r="H190" s="2"/>
      <c r="I190" s="2"/>
      <c r="J190" s="2"/>
      <c r="K190" s="2"/>
    </row>
    <row r="191" spans="1:11" s="5" customFormat="1">
      <c r="A191" s="31"/>
      <c r="B191" s="7"/>
      <c r="C191" s="2"/>
      <c r="D191" s="2"/>
      <c r="E191" s="2"/>
      <c r="F191" s="2"/>
      <c r="G191" s="2"/>
      <c r="H191" s="2"/>
      <c r="I191" s="2"/>
      <c r="J191" s="2"/>
      <c r="K191" s="2"/>
    </row>
    <row r="192" spans="1:11" s="5" customFormat="1">
      <c r="A192" s="31"/>
      <c r="B192" s="7"/>
      <c r="C192" s="2"/>
      <c r="D192" s="2"/>
      <c r="E192" s="2"/>
      <c r="F192" s="2"/>
      <c r="G192" s="2"/>
      <c r="H192" s="2"/>
      <c r="I192" s="2"/>
      <c r="J192" s="2"/>
      <c r="K192" s="2"/>
    </row>
    <row r="193" spans="1:11" s="5" customFormat="1">
      <c r="A193" s="31"/>
      <c r="B193" s="7"/>
      <c r="C193" s="2"/>
      <c r="D193" s="2"/>
      <c r="E193" s="2"/>
      <c r="F193" s="2"/>
      <c r="G193" s="2"/>
      <c r="H193" s="2"/>
      <c r="I193" s="2"/>
      <c r="J193" s="2"/>
      <c r="K193" s="2"/>
    </row>
    <row r="194" spans="1:11" s="5" customFormat="1">
      <c r="A194" s="31"/>
      <c r="B194" s="7"/>
      <c r="C194" s="2"/>
      <c r="D194" s="2"/>
      <c r="E194" s="2"/>
      <c r="F194" s="2"/>
      <c r="G194" s="2"/>
      <c r="H194" s="2"/>
      <c r="I194" s="2"/>
      <c r="J194" s="2"/>
      <c r="K194" s="2"/>
    </row>
    <row r="195" spans="1:11" s="5" customFormat="1">
      <c r="A195" s="31"/>
      <c r="B195" s="7"/>
      <c r="C195" s="2"/>
      <c r="D195" s="2"/>
      <c r="E195" s="2"/>
      <c r="F195" s="2"/>
      <c r="G195" s="2"/>
      <c r="H195" s="2"/>
      <c r="I195" s="2"/>
      <c r="J195" s="2"/>
      <c r="K195" s="2"/>
    </row>
    <row r="196" spans="1:11" s="5" customFormat="1">
      <c r="A196" s="31"/>
      <c r="B196" s="7"/>
      <c r="C196" s="2"/>
      <c r="D196" s="2"/>
      <c r="E196" s="2"/>
      <c r="F196" s="2"/>
      <c r="G196" s="2"/>
      <c r="H196" s="2"/>
      <c r="I196" s="2"/>
      <c r="J196" s="2"/>
      <c r="K196" s="2"/>
    </row>
    <row r="197" spans="1:11" s="5" customFormat="1">
      <c r="A197" s="31"/>
      <c r="B197" s="7"/>
      <c r="C197" s="2"/>
      <c r="D197" s="2"/>
      <c r="E197" s="2"/>
      <c r="F197" s="2"/>
      <c r="G197" s="2"/>
      <c r="H197" s="2"/>
      <c r="I197" s="2"/>
      <c r="J197" s="2"/>
      <c r="K197" s="2"/>
    </row>
    <row r="198" spans="1:11" s="5" customFormat="1">
      <c r="A198" s="31"/>
      <c r="B198" s="7"/>
      <c r="C198" s="2"/>
      <c r="D198" s="2"/>
      <c r="E198" s="2"/>
      <c r="F198" s="2"/>
      <c r="G198" s="2"/>
      <c r="H198" s="2"/>
      <c r="I198" s="2"/>
      <c r="J198" s="2"/>
      <c r="K198" s="2"/>
    </row>
    <row r="199" spans="1:11" s="5" customFormat="1">
      <c r="A199" s="31"/>
      <c r="B199" s="7"/>
      <c r="C199" s="2"/>
      <c r="D199" s="2"/>
      <c r="E199" s="2"/>
      <c r="F199" s="2"/>
      <c r="G199" s="2"/>
      <c r="H199" s="2"/>
      <c r="I199" s="2"/>
      <c r="J199" s="2"/>
      <c r="K199" s="2"/>
    </row>
    <row r="200" spans="1:11" s="5" customFormat="1">
      <c r="A200" s="31"/>
      <c r="B200" s="7"/>
      <c r="C200" s="2"/>
      <c r="D200" s="2"/>
      <c r="E200" s="2"/>
      <c r="F200" s="2"/>
      <c r="G200" s="2"/>
      <c r="H200" s="2"/>
      <c r="I200" s="2"/>
      <c r="J200" s="2"/>
      <c r="K200" s="2"/>
    </row>
    <row r="201" spans="1:11" s="5" customFormat="1">
      <c r="A201" s="31"/>
      <c r="B201" s="7"/>
      <c r="C201" s="2"/>
      <c r="D201" s="2"/>
      <c r="E201" s="2"/>
      <c r="F201" s="2"/>
      <c r="G201" s="2"/>
      <c r="H201" s="2"/>
      <c r="I201" s="2"/>
      <c r="J201" s="2"/>
      <c r="K201" s="2"/>
    </row>
    <row r="202" spans="1:11" s="5" customFormat="1">
      <c r="A202" s="31"/>
      <c r="B202" s="7"/>
      <c r="C202" s="2"/>
      <c r="D202" s="2"/>
      <c r="E202" s="2"/>
      <c r="F202" s="2"/>
      <c r="G202" s="2"/>
      <c r="H202" s="2"/>
      <c r="I202" s="2"/>
      <c r="J202" s="2"/>
      <c r="K202" s="2"/>
    </row>
    <row r="203" spans="1:11" s="5" customFormat="1">
      <c r="A203" s="31"/>
      <c r="B203" s="7"/>
      <c r="C203" s="2"/>
      <c r="D203" s="2"/>
      <c r="E203" s="2"/>
      <c r="F203" s="2"/>
      <c r="G203" s="2"/>
      <c r="H203" s="2"/>
      <c r="I203" s="2"/>
      <c r="J203" s="2"/>
      <c r="K203" s="2"/>
    </row>
    <row r="204" spans="1:11" s="5" customFormat="1">
      <c r="A204" s="31"/>
      <c r="B204" s="7"/>
      <c r="C204" s="2"/>
      <c r="D204" s="2"/>
      <c r="E204" s="2"/>
      <c r="F204" s="2"/>
      <c r="G204" s="2"/>
      <c r="H204" s="2"/>
      <c r="I204" s="2"/>
      <c r="J204" s="2"/>
      <c r="K204" s="2"/>
    </row>
    <row r="205" spans="1:11" s="5" customFormat="1">
      <c r="A205" s="31"/>
      <c r="B205" s="7"/>
      <c r="C205" s="2"/>
      <c r="D205" s="2"/>
      <c r="E205" s="2"/>
      <c r="F205" s="2"/>
      <c r="G205" s="2"/>
      <c r="H205" s="2"/>
      <c r="I205" s="2"/>
      <c r="J205" s="2"/>
      <c r="K205" s="2"/>
    </row>
    <row r="206" spans="1:11" s="5" customFormat="1">
      <c r="A206" s="31"/>
      <c r="B206" s="7"/>
      <c r="C206" s="2"/>
      <c r="D206" s="2"/>
      <c r="E206" s="2"/>
      <c r="F206" s="2"/>
      <c r="G206" s="2"/>
      <c r="H206" s="2"/>
      <c r="I206" s="2"/>
      <c r="J206" s="2"/>
      <c r="K206" s="2"/>
    </row>
    <row r="207" spans="1:11" s="5" customFormat="1">
      <c r="A207" s="31"/>
      <c r="B207" s="7"/>
      <c r="C207" s="2"/>
      <c r="D207" s="2"/>
      <c r="E207" s="2"/>
      <c r="F207" s="2"/>
      <c r="G207" s="2"/>
      <c r="H207" s="2"/>
      <c r="I207" s="2"/>
      <c r="J207" s="2"/>
      <c r="K207" s="2"/>
    </row>
    <row r="208" spans="1:11" s="5" customFormat="1">
      <c r="A208" s="31"/>
      <c r="B208" s="7"/>
      <c r="C208" s="2"/>
      <c r="D208" s="2"/>
      <c r="E208" s="2"/>
      <c r="F208" s="2"/>
      <c r="G208" s="2"/>
      <c r="H208" s="2"/>
      <c r="I208" s="2"/>
      <c r="J208" s="2"/>
      <c r="K208" s="2"/>
    </row>
    <row r="209" spans="1:11" s="5" customFormat="1">
      <c r="A209" s="31"/>
      <c r="B209" s="7"/>
      <c r="C209" s="2"/>
      <c r="D209" s="2"/>
      <c r="E209" s="2"/>
      <c r="F209" s="2"/>
      <c r="G209" s="2"/>
      <c r="H209" s="2"/>
      <c r="I209" s="2"/>
      <c r="J209" s="2"/>
      <c r="K209" s="2"/>
    </row>
    <row r="210" spans="1:11" s="5" customFormat="1">
      <c r="A210" s="31"/>
      <c r="B210" s="7"/>
      <c r="C210" s="2"/>
      <c r="D210" s="2"/>
      <c r="E210" s="2"/>
      <c r="F210" s="2"/>
      <c r="G210" s="2"/>
      <c r="H210" s="2"/>
      <c r="I210" s="2"/>
      <c r="J210" s="2"/>
      <c r="K210" s="2"/>
    </row>
    <row r="211" spans="1:11" s="5" customFormat="1">
      <c r="A211" s="31"/>
      <c r="B211" s="7"/>
      <c r="C211" s="2"/>
      <c r="D211" s="2"/>
      <c r="E211" s="2"/>
      <c r="F211" s="2"/>
      <c r="G211" s="2"/>
      <c r="H211" s="2"/>
      <c r="I211" s="2"/>
      <c r="J211" s="2"/>
      <c r="K211" s="2"/>
    </row>
    <row r="212" spans="1:11" s="5" customFormat="1">
      <c r="A212" s="31"/>
      <c r="B212" s="7"/>
      <c r="C212" s="2"/>
      <c r="D212" s="2"/>
      <c r="E212" s="2"/>
      <c r="F212" s="2"/>
      <c r="G212" s="2"/>
      <c r="H212" s="2"/>
      <c r="I212" s="2"/>
      <c r="J212" s="2"/>
      <c r="K212" s="2"/>
    </row>
    <row r="213" spans="1:11" s="5" customFormat="1">
      <c r="A213" s="31"/>
      <c r="B213" s="7"/>
      <c r="C213" s="2"/>
      <c r="D213" s="2"/>
      <c r="E213" s="2"/>
      <c r="F213" s="2"/>
      <c r="G213" s="2"/>
      <c r="H213" s="2"/>
      <c r="I213" s="2"/>
      <c r="J213" s="2"/>
      <c r="K213" s="2"/>
    </row>
    <row r="214" spans="1:11" s="5" customFormat="1">
      <c r="A214" s="31"/>
      <c r="B214" s="7"/>
      <c r="C214" s="2"/>
      <c r="D214" s="2"/>
      <c r="E214" s="2"/>
      <c r="F214" s="2"/>
      <c r="G214" s="2"/>
      <c r="H214" s="2"/>
      <c r="I214" s="2"/>
      <c r="J214" s="2"/>
      <c r="K214" s="2"/>
    </row>
    <row r="215" spans="1:11" s="5" customFormat="1">
      <c r="A215" s="31"/>
      <c r="B215" s="7"/>
      <c r="C215" s="2"/>
      <c r="D215" s="2"/>
      <c r="E215" s="2"/>
      <c r="F215" s="2"/>
      <c r="G215" s="2"/>
      <c r="H215" s="2"/>
      <c r="I215" s="2"/>
      <c r="J215" s="2"/>
      <c r="K215" s="2"/>
    </row>
    <row r="216" spans="1:11" s="5" customFormat="1">
      <c r="A216" s="31"/>
      <c r="B216" s="7"/>
      <c r="C216" s="2"/>
      <c r="D216" s="2"/>
      <c r="E216" s="2"/>
      <c r="F216" s="2"/>
      <c r="G216" s="2"/>
      <c r="H216" s="2"/>
      <c r="I216" s="2"/>
      <c r="J216" s="2"/>
      <c r="K216" s="2"/>
    </row>
    <row r="217" spans="1:11" s="5" customFormat="1">
      <c r="A217" s="31"/>
      <c r="B217" s="7"/>
      <c r="C217" s="2"/>
      <c r="D217" s="2"/>
      <c r="E217" s="2"/>
      <c r="F217" s="2"/>
      <c r="G217" s="2"/>
      <c r="H217" s="2"/>
      <c r="I217" s="2"/>
      <c r="J217" s="2"/>
      <c r="K217" s="2"/>
    </row>
  </sheetData>
  <phoneticPr fontId="23" type="noConversion"/>
  <pageMargins left="0.2" right="0.28000000000000003" top="0.75" bottom="0.75" header="0.3" footer="0.3"/>
  <pageSetup scale="96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2011-06-13T07:00:00+00:00</OpenedDate>
    <Date1 xmlns="dc463f71-b30c-4ab2-9473-d307f9d35888">2012-02-13T08:00:00+00:00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111048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4EC8B21DBB10C40AB4409B4BAF96A70" ma:contentTypeVersion="143" ma:contentTypeDescription="" ma:contentTypeScope="" ma:versionID="3c7207432fc916bd95c5b70dd967b10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8923E27-15E1-4C59-9262-3B9A14D2C065}"/>
</file>

<file path=customXml/itemProps2.xml><?xml version="1.0" encoding="utf-8"?>
<ds:datastoreItem xmlns:ds="http://schemas.openxmlformats.org/officeDocument/2006/customXml" ds:itemID="{67E63E9A-1F71-4F3D-A7D4-C068FEF8F8B5}"/>
</file>

<file path=customXml/itemProps3.xml><?xml version="1.0" encoding="utf-8"?>
<ds:datastoreItem xmlns:ds="http://schemas.openxmlformats.org/officeDocument/2006/customXml" ds:itemID="{BEE2C193-087D-4A2D-9627-06D6C3C9A5E5}"/>
</file>

<file path=customXml/itemProps4.xml><?xml version="1.0" encoding="utf-8"?>
<ds:datastoreItem xmlns:ds="http://schemas.openxmlformats.org/officeDocument/2006/customXml" ds:itemID="{78083F2C-5677-45B0-9B33-7877F24FA8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ICNU Adjustment Recalculation</vt:lpstr>
      <vt:lpstr>'ICNU Adjustment Recalculation'!Print_Area</vt:lpstr>
    </vt:vector>
  </TitlesOfParts>
  <Company>Puget Sound Energy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Bennett </dc:creator>
  <cp:lastModifiedBy>No Name</cp:lastModifiedBy>
  <cp:lastPrinted>2012-02-09T23:04:44Z</cp:lastPrinted>
  <dcterms:created xsi:type="dcterms:W3CDTF">2011-12-30T22:38:51Z</dcterms:created>
  <dcterms:modified xsi:type="dcterms:W3CDTF">2012-02-13T04:23:20Z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0x0101006E56B4D1795A2E4DB2F0B01679ED314A00C4EC8B21DBB10C40AB4409B4BAF96A70</vt:lpwstr>
  </property>
  <property fmtid="{D5CDD505-2E9C-101B-9397-08002B2CF9AE}" pid="3" name="_docset_NoMedatataSyncRequired">
    <vt:lpwstr>False</vt:lpwstr>
  </property>
</Properties>
</file>