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3-WA-COVID-19 Reporting\07-2023 WA COVID-19 Report\"/>
    </mc:Choice>
  </mc:AlternateContent>
  <xr:revisionPtr revIDLastSave="0" documentId="13_ncr:1_{E7992817-9851-4B3A-B39D-22360CA447FB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C12" i="9"/>
  <c r="I11" i="9"/>
  <c r="H11" i="9"/>
  <c r="C14" i="10" l="1"/>
  <c r="B14" i="10"/>
  <c r="G7" i="10"/>
  <c r="F7" i="10"/>
  <c r="E7" i="10"/>
  <c r="D7" i="10"/>
  <c r="C7" i="10"/>
  <c r="B7" i="10"/>
  <c r="I6" i="10"/>
  <c r="H6" i="10"/>
  <c r="I5" i="10"/>
  <c r="H5" i="10"/>
  <c r="I4" i="10"/>
  <c r="H4" i="10"/>
  <c r="H7" i="10" l="1"/>
  <c r="I7" i="10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<sst xmlns="http://schemas.openxmlformats.org/spreadsheetml/2006/main" count="57" uniqueCount="34">
  <si>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</si>
  <si>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</si>
  <si>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</si>
  <si>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</si>
  <si>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</si>
  <si>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</si>
  <si>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</si>
  <si>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</si>
  <si>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</si>
  <si>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*Account no longer active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</si>
  <si>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</si>
  <si>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</si>
  <si>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</si>
  <si>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</si>
  <si>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</si>
  <si>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</si>
  <si>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</si>
  <si>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</si>
  <si>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</si>
  <si>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</si>
  <si>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Jul 2023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</si>
  <si>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</si>
  <si>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</si>
  <si>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</si>
  <si>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</si>
  <si>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</si>
  <si>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</si>
  <si>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</si>
  <si>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</si>
  <si>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</si>
  <si>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</si>
  <si>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</si>
  <si>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</si>
  <si>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 xml:space="preserve">July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</si>
</sst>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3" fontId="4" fillId="0" borderId="8" xfId="0" applyNumberFormat="1" applyFont="1" applyBorder="1" applyAlignment="1">
      <alignment horizontal="right" vertical="top"/>
    </xf>
    <xf numFmtId="164" fontId="0" fillId="0" borderId="8" xfId="1" applyNumberFormat="1" applyFont="1" applyBorder="1" applyAlignment="1"/>
    <xf numFmtId="164" fontId="4" fillId="0" borderId="8" xfId="1" applyNumberFormat="1" applyFont="1" applyBorder="1" applyAlignment="1">
      <alignment vertical="top"/>
    </xf>
    <xf numFmtId="3" fontId="0" fillId="0" borderId="22" xfId="0" applyNumberForma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6" xfId="3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27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0" xfId="0" applyFont="1" applyBorder="1"/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2" xfId="2" applyFont="1" applyBorder="1" applyAlignment="1">
      <alignment vertical="center"/>
    </xf>
    <xf numFmtId="44" fontId="2" fillId="0" borderId="32" xfId="2" applyFont="1" applyBorder="1" applyAlignment="1">
      <alignment vertical="center" wrapText="1"/>
    </xf>
    <xf numFmtId="165" fontId="0" fillId="0" borderId="0" xfId="2" applyNumberFormat="1" applyFont="1" applyBorder="1"/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165" fontId="0" fillId="0" borderId="35" xfId="2" applyNumberFormat="1" applyFont="1" applyBorder="1"/>
    <xf numFmtId="164" fontId="0" fillId="0" borderId="36" xfId="1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/>
    <xf numFmtId="44" fontId="2" fillId="0" borderId="39" xfId="2" applyFont="1" applyBorder="1" applyAlignment="1">
      <alignment vertical="center"/>
    </xf>
    <xf numFmtId="44" fontId="2" fillId="0" borderId="39" xfId="2" applyFont="1" applyBorder="1" applyAlignment="1">
      <alignment vertical="center" wrapText="1"/>
    </xf>
    <xf numFmtId="0" fontId="7" fillId="0" borderId="40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1" xfId="2" applyNumberFormat="1" applyFont="1" applyBorder="1"/>
    <xf numFmtId="164" fontId="0" fillId="0" borderId="42" xfId="1" applyNumberFormat="1" applyFont="1" applyBorder="1"/>
    <xf numFmtId="0" fontId="1" fillId="0" borderId="5" xfId="0" applyFont="1" applyBorder="1" applyAlignment="1">
      <alignment horizontal="center" vertical="center"/>
    </xf>
    <xf numFmtId="0" fontId="7" fillId="0" borderId="31" xfId="0" applyFont="1" applyBorder="1"/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44" fontId="7" fillId="0" borderId="39" xfId="2" applyFont="1" applyBorder="1"/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D12AA76F-59FC-4BA9-9FCD-FD0A50D9F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sqref="A1:I1"/>
    </sheetView>
  </sheetViews>
  <sheetFormatPr defaultRowHeight="14.5" x14ac:dyDescent="0.35"/>
  <cols>
    <col min="1" max="1" width="23.1796875" bestFit="1" customWidth="1"/>
    <col min="2" max="2" width="19" bestFit="1" customWidth="1"/>
    <col min="3" max="3" width="10.1796875" bestFit="1" customWidth="1"/>
    <col min="4" max="4" width="18.1796875" bestFit="1" customWidth="1"/>
    <col min="5" max="5" width="10.54296875" bestFit="1" customWidth="1"/>
    <col min="6" max="6" width="12" bestFit="1" customWidth="1"/>
    <col min="7" max="7" width="10.81640625" bestFit="1" customWidth="1"/>
    <col min="8" max="8" width="10.81640625" customWidth="1"/>
    <col min="9" max="9" width="13.1796875" customWidth="1"/>
  </cols>
  <sheetData>
    <row r="1" spans="1:9" ht="15" thickBot="1" x14ac:dyDescent="0.4">
      <c r="A1" s="93" t="s">
        <v>33</v>
      </c>
      <c r="B1" s="36"/>
      <c r="C1" s="36"/>
      <c r="D1" s="36"/>
      <c r="E1" s="36"/>
      <c r="F1" s="36"/>
      <c r="G1" s="36"/>
      <c r="H1" s="36"/>
      <c r="I1" s="36"/>
    </row>
    <row r="2" spans="1:9" ht="28.4" customHeight="1" x14ac:dyDescent="0.35">
      <c r="A2" s="46">
        <v>45129</v>
      </c>
      <c r="B2" s="47"/>
      <c r="C2" s="48" t="s">
        <v>21</v>
      </c>
      <c r="D2" s="49" t="s">
        <v>22</v>
      </c>
      <c r="F2" s="50">
        <v>45129</v>
      </c>
      <c r="G2" s="51"/>
      <c r="H2" s="52" t="s">
        <v>23</v>
      </c>
      <c r="I2" s="53" t="s">
        <v>24</v>
      </c>
    </row>
    <row r="3" spans="1:9" ht="15" thickBot="1" x14ac:dyDescent="0.4">
      <c r="A3" s="54"/>
      <c r="B3" s="55"/>
      <c r="C3" s="56"/>
      <c r="D3" s="57"/>
      <c r="F3" s="58" t="s">
        <v>25</v>
      </c>
      <c r="G3" s="59"/>
      <c r="H3" s="60">
        <v>7238.52</v>
      </c>
      <c r="I3" s="61">
        <v>100</v>
      </c>
    </row>
    <row r="4" spans="1:9" x14ac:dyDescent="0.35">
      <c r="A4" s="62" t="s">
        <v>5</v>
      </c>
      <c r="B4" s="63" t="s">
        <v>3</v>
      </c>
      <c r="C4" s="64">
        <v>218</v>
      </c>
      <c r="D4" s="65">
        <v>559</v>
      </c>
      <c r="F4" s="58" t="s">
        <v>26</v>
      </c>
      <c r="G4" s="59"/>
      <c r="H4" s="60">
        <v>15536</v>
      </c>
      <c r="I4" s="61">
        <v>203</v>
      </c>
    </row>
    <row r="5" spans="1:9" ht="15" thickBot="1" x14ac:dyDescent="0.4">
      <c r="A5" s="66"/>
      <c r="B5" s="67" t="s">
        <v>4</v>
      </c>
      <c r="C5" s="68">
        <v>636.22</v>
      </c>
      <c r="D5" s="69">
        <v>414.89</v>
      </c>
      <c r="F5" s="58" t="s">
        <v>27</v>
      </c>
      <c r="G5" s="59"/>
      <c r="H5" s="60">
        <v>203884.91</v>
      </c>
      <c r="I5" s="61">
        <v>361</v>
      </c>
    </row>
    <row r="6" spans="1:9" x14ac:dyDescent="0.35">
      <c r="A6" s="62" t="s">
        <v>6</v>
      </c>
      <c r="B6" s="63" t="s">
        <v>3</v>
      </c>
      <c r="C6" s="64">
        <v>0</v>
      </c>
      <c r="D6" s="65">
        <v>19</v>
      </c>
      <c r="F6" s="58" t="s">
        <v>28</v>
      </c>
      <c r="G6" s="59"/>
      <c r="H6" s="70">
        <v>431483</v>
      </c>
      <c r="I6" s="61">
        <v>1056</v>
      </c>
    </row>
    <row r="7" spans="1:9" ht="15" thickBot="1" x14ac:dyDescent="0.4">
      <c r="A7" s="66"/>
      <c r="B7" s="67" t="s">
        <v>4</v>
      </c>
      <c r="C7" s="68">
        <v>0</v>
      </c>
      <c r="D7" s="69">
        <v>402.05</v>
      </c>
      <c r="F7" s="58" t="s">
        <v>29</v>
      </c>
      <c r="G7" s="59"/>
      <c r="H7" s="60">
        <v>117724.97</v>
      </c>
      <c r="I7" s="61">
        <v>316</v>
      </c>
    </row>
    <row r="8" spans="1:9" x14ac:dyDescent="0.35">
      <c r="A8" s="62" t="s">
        <v>7</v>
      </c>
      <c r="B8" s="63" t="s">
        <v>3</v>
      </c>
      <c r="C8" s="64">
        <v>72</v>
      </c>
      <c r="D8" s="65">
        <v>391</v>
      </c>
      <c r="F8" s="58" t="s">
        <v>30</v>
      </c>
      <c r="G8" s="59"/>
      <c r="H8" s="60">
        <v>838.42</v>
      </c>
      <c r="I8" s="61">
        <v>3</v>
      </c>
    </row>
    <row r="9" spans="1:9" ht="15" thickBot="1" x14ac:dyDescent="0.4">
      <c r="A9" s="66"/>
      <c r="B9" s="67" t="s">
        <v>4</v>
      </c>
      <c r="C9" s="68">
        <v>940.72</v>
      </c>
      <c r="D9" s="69">
        <v>472.98</v>
      </c>
      <c r="F9" s="58" t="s">
        <v>31</v>
      </c>
      <c r="G9" s="59"/>
      <c r="H9" s="60">
        <v>24395</v>
      </c>
      <c r="I9" s="61">
        <v>1411</v>
      </c>
    </row>
    <row r="10" spans="1:9" ht="15" thickBot="1" x14ac:dyDescent="0.4">
      <c r="A10" s="62" t="s">
        <v>8</v>
      </c>
      <c r="B10" s="63" t="s">
        <v>3</v>
      </c>
      <c r="C10" s="64">
        <v>3</v>
      </c>
      <c r="D10" s="65">
        <v>30</v>
      </c>
      <c r="F10" s="71"/>
      <c r="G10" s="72"/>
      <c r="H10" s="73"/>
      <c r="I10" s="74"/>
    </row>
    <row r="11" spans="1:9" ht="15.5" thickTop="1" thickBot="1" x14ac:dyDescent="0.4">
      <c r="A11" s="75"/>
      <c r="B11" s="76" t="s">
        <v>4</v>
      </c>
      <c r="C11" s="77">
        <v>897.33</v>
      </c>
      <c r="D11" s="78">
        <v>460.13</v>
      </c>
      <c r="F11" s="79" t="s">
        <v>2</v>
      </c>
      <c r="G11" s="80"/>
      <c r="H11" s="81">
        <f>SUM(H3:H10)</f>
        <v>801100.82</v>
      </c>
      <c r="I11" s="82">
        <f>SUM(I3:I10)</f>
        <v>3450</v>
      </c>
    </row>
    <row r="12" spans="1:9" ht="41" customHeight="1" x14ac:dyDescent="0.35">
      <c r="A12" s="83" t="s">
        <v>2</v>
      </c>
      <c r="B12" s="63" t="s">
        <v>3</v>
      </c>
      <c r="C12" s="84">
        <f>SUM(C4,C6,C8,C10)</f>
        <v>293</v>
      </c>
      <c r="D12" s="84">
        <f>SUM(D4,D6,D8,D10)</f>
        <v>999</v>
      </c>
      <c r="F12" s="85" t="s">
        <v>32</v>
      </c>
      <c r="G12" s="86"/>
      <c r="H12" s="86"/>
      <c r="I12" s="87"/>
    </row>
    <row r="13" spans="1:9" ht="37" customHeight="1" x14ac:dyDescent="0.35">
      <c r="A13" s="88"/>
      <c r="B13" s="76" t="s">
        <v>4</v>
      </c>
      <c r="C13" s="89">
        <v>713.72</v>
      </c>
      <c r="D13" s="89">
        <v>438.74</v>
      </c>
      <c r="F13" s="90"/>
      <c r="G13" s="91"/>
      <c r="H13" s="91"/>
      <c r="I13" s="92"/>
    </row>
    <row r="15" spans="1:9" x14ac:dyDescent="0.35">
      <c r="A15" s="2" t="s">
        <v>9</v>
      </c>
    </row>
  </sheetData>
  <mergeCells count="16">
    <mergeCell ref="F9:G9"/>
    <mergeCell ref="F10:G10"/>
    <mergeCell ref="F11:G11"/>
    <mergeCell ref="A12:A13"/>
    <mergeCell ref="F12:I13"/>
    <mergeCell ref="F4:G4"/>
    <mergeCell ref="F5:G5"/>
    <mergeCell ref="F6:G6"/>
    <mergeCell ref="F7:G7"/>
    <mergeCell ref="F8:G8"/>
    <mergeCell ref="A2:B3"/>
    <mergeCell ref="C2:C3"/>
    <mergeCell ref="D2:D3"/>
    <mergeCell ref="F2:G2"/>
    <mergeCell ref="F3:G3"/>
    <mergeCell ref="A1:I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H3" sqref="H1:H1048576"/>
    </sheetView>
  </sheetViews>
  <sheetFormatPr defaultColWidth="9.1796875" defaultRowHeight="14.5" x14ac:dyDescent="0.35"/>
  <cols>
    <col min="1" max="1" width="16.26953125" customWidth="1"/>
    <col min="2" max="2" width="14.26953125" bestFit="1" customWidth="1"/>
    <col min="3" max="6" width="16.81640625" bestFit="1" customWidth="1"/>
    <col min="7" max="8" width="13.54296875" bestFit="1" customWidth="1"/>
    <col min="9" max="9" width="15.26953125" bestFit="1" customWidth="1"/>
    <col min="13" max="13" width="14.26953125" bestFit="1" customWidth="1"/>
    <col min="15" max="15" width="14.26953125" bestFit="1" customWidth="1"/>
    <col min="17" max="17" width="13.54296875" bestFit="1" customWidth="1"/>
    <col min="19" max="19" width="14.26953125" bestFit="1" customWidth="1"/>
  </cols>
  <sheetData>
    <row r="1" spans="1:9" ht="15" thickBot="1" x14ac:dyDescent="0.4">
      <c r="A1" s="39" t="s">
        <v>20</v>
      </c>
      <c r="B1" s="40"/>
      <c r="C1" s="40"/>
      <c r="D1" s="40"/>
      <c r="E1" s="40"/>
      <c r="F1" s="40"/>
      <c r="G1" s="40"/>
      <c r="H1" s="40"/>
      <c r="I1" s="41"/>
    </row>
    <row r="2" spans="1:9" x14ac:dyDescent="0.35">
      <c r="A2" s="4"/>
      <c r="B2" s="42" t="s">
        <v>1</v>
      </c>
      <c r="C2" s="43"/>
      <c r="D2" s="42" t="s">
        <v>0</v>
      </c>
      <c r="E2" s="43"/>
      <c r="F2" s="42" t="s">
        <v>12</v>
      </c>
      <c r="G2" s="43"/>
      <c r="H2" s="44" t="s">
        <v>13</v>
      </c>
      <c r="I2" s="45"/>
    </row>
    <row r="3" spans="1:9" x14ac:dyDescent="0.35">
      <c r="A3" s="5" t="s">
        <v>14</v>
      </c>
      <c r="B3" s="6" t="s">
        <v>15</v>
      </c>
      <c r="C3" s="7" t="s">
        <v>16</v>
      </c>
      <c r="D3" s="6" t="s">
        <v>15</v>
      </c>
      <c r="E3" s="7" t="s">
        <v>16</v>
      </c>
      <c r="F3" s="6" t="s">
        <v>15</v>
      </c>
      <c r="G3" s="8" t="s">
        <v>16</v>
      </c>
      <c r="H3" s="6" t="s">
        <v>15</v>
      </c>
      <c r="I3" s="7" t="s">
        <v>16</v>
      </c>
    </row>
    <row r="4" spans="1:9" x14ac:dyDescent="0.35">
      <c r="A4" s="9" t="s">
        <v>17</v>
      </c>
      <c r="B4" s="32">
        <v>14182</v>
      </c>
      <c r="C4" s="10">
        <v>1597977.34</v>
      </c>
      <c r="D4" s="33">
        <v>1205</v>
      </c>
      <c r="E4" s="10">
        <v>829780.22</v>
      </c>
      <c r="F4" s="11">
        <v>25</v>
      </c>
      <c r="G4" s="12">
        <v>123142.92</v>
      </c>
      <c r="H4" s="11">
        <f>B4+D4+F4</f>
        <v>15412</v>
      </c>
      <c r="I4" s="3">
        <f>C4+E4+G4</f>
        <v>2550900.48</v>
      </c>
    </row>
    <row r="5" spans="1:9" x14ac:dyDescent="0.35">
      <c r="A5" s="9" t="s">
        <v>18</v>
      </c>
      <c r="B5" s="32">
        <v>6679</v>
      </c>
      <c r="C5" s="10">
        <v>1342164.03</v>
      </c>
      <c r="D5" s="34">
        <v>366</v>
      </c>
      <c r="E5" s="10">
        <v>319411.56</v>
      </c>
      <c r="F5" s="11">
        <v>6</v>
      </c>
      <c r="G5" s="12">
        <v>46853.919999999998</v>
      </c>
      <c r="H5" s="11">
        <f t="shared" ref="H5:I7" si="0">B5+D5+F5</f>
        <v>7051</v>
      </c>
      <c r="I5" s="3">
        <f t="shared" si="0"/>
        <v>1708429.51</v>
      </c>
    </row>
    <row r="6" spans="1:9" x14ac:dyDescent="0.35">
      <c r="A6" s="9" t="s">
        <v>19</v>
      </c>
      <c r="B6" s="35">
        <v>8542</v>
      </c>
      <c r="C6" s="13">
        <v>3344456.77</v>
      </c>
      <c r="D6" s="34">
        <v>435</v>
      </c>
      <c r="E6" s="14">
        <v>758167.6</v>
      </c>
      <c r="F6" s="15">
        <v>0</v>
      </c>
      <c r="G6" s="16">
        <v>0</v>
      </c>
      <c r="H6" s="11">
        <f t="shared" si="0"/>
        <v>8977</v>
      </c>
      <c r="I6" s="3">
        <f t="shared" si="0"/>
        <v>4102624.37</v>
      </c>
    </row>
    <row r="7" spans="1:9" ht="15" thickBot="1" x14ac:dyDescent="0.4">
      <c r="A7" s="17" t="s">
        <v>2</v>
      </c>
      <c r="B7" s="31">
        <f t="shared" ref="B7:I7" si="1">SUM(B4:B6)</f>
        <v>29403</v>
      </c>
      <c r="C7" s="18">
        <f t="shared" si="1"/>
        <v>6284598.1400000006</v>
      </c>
      <c r="D7" s="19">
        <f t="shared" si="1"/>
        <v>2006</v>
      </c>
      <c r="E7" s="18">
        <f t="shared" si="1"/>
        <v>1907359.38</v>
      </c>
      <c r="F7" s="19">
        <f t="shared" si="1"/>
        <v>31</v>
      </c>
      <c r="G7" s="20">
        <f t="shared" si="1"/>
        <v>169996.84</v>
      </c>
      <c r="H7" s="30">
        <f t="shared" si="0"/>
        <v>31440</v>
      </c>
      <c r="I7" s="21">
        <f t="shared" si="1"/>
        <v>8361954.3600000003</v>
      </c>
    </row>
    <row r="8" spans="1:9" ht="15" thickBot="1" x14ac:dyDescent="0.4"/>
    <row r="9" spans="1:9" x14ac:dyDescent="0.35">
      <c r="A9" s="22"/>
      <c r="B9" s="37" t="s">
        <v>10</v>
      </c>
      <c r="C9" s="38"/>
    </row>
    <row r="10" spans="1:9" x14ac:dyDescent="0.35">
      <c r="A10" s="23" t="s">
        <v>14</v>
      </c>
      <c r="B10" s="1" t="s">
        <v>15</v>
      </c>
      <c r="C10" s="24" t="s">
        <v>16</v>
      </c>
    </row>
    <row r="11" spans="1:9" x14ac:dyDescent="0.35">
      <c r="A11" s="25" t="s">
        <v>17</v>
      </c>
      <c r="B11" s="26">
        <v>2685</v>
      </c>
      <c r="C11" s="3">
        <v>265932.58</v>
      </c>
    </row>
    <row r="12" spans="1:9" x14ac:dyDescent="0.35">
      <c r="A12" s="25" t="s">
        <v>18</v>
      </c>
      <c r="B12" s="26">
        <v>1607</v>
      </c>
      <c r="C12" s="3">
        <v>308469.07</v>
      </c>
      <c r="F12" s="27"/>
    </row>
    <row r="13" spans="1:9" x14ac:dyDescent="0.35">
      <c r="A13" s="25" t="s">
        <v>19</v>
      </c>
      <c r="B13" s="26">
        <v>2788</v>
      </c>
      <c r="C13" s="13">
        <v>1370557.92</v>
      </c>
    </row>
    <row r="14" spans="1:9" ht="15" thickBot="1" x14ac:dyDescent="0.4">
      <c r="A14" s="28" t="s">
        <v>2</v>
      </c>
      <c r="B14" s="29">
        <f>B11+B12+B13</f>
        <v>7080</v>
      </c>
      <c r="C14" s="18">
        <f>SUM(C11:C13)</f>
        <v>1944959.5699999998</v>
      </c>
    </row>
    <row r="15" spans="1:9" x14ac:dyDescent="0.35">
      <c r="A15" t="s">
        <v>11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2023-08-21T07:00:00+00:00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E00ED-FF03-468A-BACF-1953F0289F2B}"/>
</file>

<file path=customXml/itemProps2.xml><?xml version="1.0" encoding="utf-8"?>
<ds:datastoreItem xmlns:ds="http://schemas.openxmlformats.org/officeDocument/2006/customXml" ds:itemID="{E24565F0-BC36-4BBC-8CAD-273BD08C78C5}"/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2023-08-09T15:58:46Z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