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RP\2021 IRP\PRiSM\"/>
    </mc:Choice>
  </mc:AlternateContent>
  <xr:revisionPtr revIDLastSave="0" documentId="13_ncr:1_{416BFAE8-E081-4224-9656-104F5CCDA2D5}" xr6:coauthVersionLast="44" xr6:coauthVersionMax="44" xr10:uidLastSave="{00000000-0000-0000-0000-000000000000}"/>
  <bookViews>
    <workbookView xWindow="-1410" yWindow="645" windowWidth="21600" windowHeight="11505" xr2:uid="{18FB4F6A-9214-4D6A-809B-1E591B303F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" l="1"/>
  <c r="J7" i="1"/>
  <c r="I8" i="1"/>
  <c r="I12" i="1"/>
  <c r="I7" i="1"/>
  <c r="I9" i="1" s="1"/>
  <c r="I11" i="1"/>
  <c r="J8" i="1"/>
  <c r="J9" i="1" s="1"/>
  <c r="J11" i="1" l="1"/>
  <c r="J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Gall, James</author>
  </authors>
  <commentList>
    <comment ref="K6" authorId="0" shapeId="0" xr:uid="{C44A9C26-FBFB-478C-AC31-1FE073015929}">
      <text>
        <r>
          <rPr>
            <b/>
            <sz val="9"/>
            <color indexed="81"/>
            <rFont val="Tahoma"/>
            <family val="2"/>
          </rPr>
          <t>Gall, James:</t>
        </r>
        <r>
          <rPr>
            <sz val="9"/>
            <color indexed="81"/>
            <rFont val="Tahoma"/>
            <family val="2"/>
          </rPr>
          <t xml:space="preserve">
NG plant lbs per mmbtu</t>
        </r>
      </text>
    </comment>
    <comment ref="H7" authorId="0" shapeId="0" xr:uid="{5C674D5A-1281-4E22-8053-CE6DAEA0F4A0}">
      <text>
        <r>
          <rPr>
            <b/>
            <sz val="9"/>
            <color indexed="81"/>
            <rFont val="Tahoma"/>
            <family val="2"/>
          </rPr>
          <t>Gall, James:</t>
        </r>
        <r>
          <rPr>
            <sz val="9"/>
            <color indexed="81"/>
            <rFont val="Tahoma"/>
            <family val="2"/>
          </rPr>
          <t xml:space="preserve">
Not sure why value is different</t>
        </r>
      </text>
    </comment>
    <comment ref="K12" authorId="0" shapeId="0" xr:uid="{4F4C476E-DD78-44FC-98FD-51A27A389410}">
      <text>
        <r>
          <rPr>
            <b/>
            <sz val="9"/>
            <color indexed="81"/>
            <rFont val="Tahoma"/>
            <family val="2"/>
          </rPr>
          <t>Gall, James:</t>
        </r>
        <r>
          <rPr>
            <sz val="9"/>
            <color indexed="81"/>
            <rFont val="Tahoma"/>
            <family val="2"/>
          </rPr>
          <t xml:space="preserve">
Value used in IRP</t>
        </r>
      </text>
    </comment>
  </commentList>
</comments>
</file>

<file path=xl/sharedStrings.xml><?xml version="1.0" encoding="utf-8"?>
<sst xmlns="http://schemas.openxmlformats.org/spreadsheetml/2006/main" count="9" uniqueCount="9">
  <si>
    <t>CH4</t>
  </si>
  <si>
    <t>Upstream Combustion</t>
  </si>
  <si>
    <t>Direct Combustion</t>
  </si>
  <si>
    <t>Total</t>
  </si>
  <si>
    <t>Total Add</t>
  </si>
  <si>
    <t>Incremental</t>
  </si>
  <si>
    <t>Gas Supply Method</t>
  </si>
  <si>
    <t>Power Supply Method</t>
  </si>
  <si>
    <t>Method in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</si>
</sst>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10" fontId="0" fillId="0" borderId="0" xfId="2" applyNumberFormat="1" applyFont="1"/>
    <xf numFmtId="43" fontId="0" fillId="2" borderId="0" xfId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1D4C0-34C8-4DE3-AEAE-4C26EECB6E83}">
  <dimension ref="H5:K12"/>
  <sheetViews>
    <sheetView tabSelected="1" workbookViewId="0">
      <selection activeCell="I13" sqref="I13"/>
    </sheetView>
  </sheetViews>
  <sheetFormatPr defaultRowHeight="15" x14ac:dyDescent="0.25"/>
  <cols>
    <col min="8" max="8" width="21" bestFit="1" customWidth="1"/>
    <col min="9" max="9" width="18.28515625" bestFit="1" customWidth="1"/>
    <col min="10" max="10" width="20.85546875" bestFit="1" customWidth="1"/>
    <col min="11" max="11" width="26.85546875" customWidth="1"/>
  </cols>
  <sheetData>
    <row r="5" spans="8:11" x14ac:dyDescent="0.25">
      <c r="I5" t="s">
        <v>6</v>
      </c>
      <c r="J5" t="s">
        <v>7</v>
      </c>
      <c r="K5" t="s">
        <v>8</v>
      </c>
    </row>
    <row r="6" spans="8:11" x14ac:dyDescent="0.25">
      <c r="H6" t="s">
        <v>2</v>
      </c>
      <c r="I6" s="1">
        <v>117.61</v>
      </c>
      <c r="J6" s="1">
        <v>117.61</v>
      </c>
      <c r="K6" s="1">
        <v>119</v>
      </c>
    </row>
    <row r="7" spans="8:11" x14ac:dyDescent="0.25">
      <c r="H7" t="s">
        <v>0</v>
      </c>
      <c r="I7" s="1">
        <f>0.313406851*34</f>
        <v>10.655832933999999</v>
      </c>
      <c r="J7" s="1">
        <f>0.304065693*34</f>
        <v>10.338233562000001</v>
      </c>
      <c r="K7" s="1"/>
    </row>
    <row r="8" spans="8:11" x14ac:dyDescent="0.25">
      <c r="H8" t="s">
        <v>1</v>
      </c>
      <c r="I8" s="1">
        <f>0.0077*I6</f>
        <v>0.90559699999999999</v>
      </c>
      <c r="J8" s="1">
        <f>0.0077*J6</f>
        <v>0.90559699999999999</v>
      </c>
      <c r="K8" s="1"/>
    </row>
    <row r="9" spans="8:11" x14ac:dyDescent="0.25">
      <c r="H9" t="s">
        <v>3</v>
      </c>
      <c r="I9" s="1">
        <f>SUM(I6:I8)</f>
        <v>129.171429934</v>
      </c>
      <c r="J9" s="1">
        <f>SUM(J6:J8)</f>
        <v>128.85383056199998</v>
      </c>
      <c r="K9" s="1"/>
    </row>
    <row r="11" spans="8:11" x14ac:dyDescent="0.25">
      <c r="H11" t="s">
        <v>4</v>
      </c>
      <c r="I11" s="1">
        <f>SUM(I7:I8)</f>
        <v>11.561429934</v>
      </c>
      <c r="J11" s="1">
        <f>SUM(J7:J8)</f>
        <v>11.243830562000001</v>
      </c>
      <c r="K11" s="3">
        <f>K12*K6</f>
        <v>11.662000000000001</v>
      </c>
    </row>
    <row r="12" spans="8:11" x14ac:dyDescent="0.25">
      <c r="H12" t="s">
        <v>5</v>
      </c>
      <c r="I12" s="2">
        <f>I11/I6</f>
        <v>9.8303119921775359E-2</v>
      </c>
      <c r="J12" s="2">
        <f>J11/J6</f>
        <v>9.5602674619505154E-2</v>
      </c>
      <c r="K12" s="2">
        <v>9.8000000000000004E-2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E66BD1DD068E45B8F18E85004F7705" ma:contentTypeVersion="52" ma:contentTypeDescription="" ma:contentTypeScope="" ma:versionID="28196cbc24463c46088519a1dccd54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2021-04-01T07:00:00+00:00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2D23B37-839F-44C1-84CB-B17AF5F21D54}"/>
</file>

<file path=customXml/itemProps2.xml><?xml version="1.0" encoding="utf-8"?>
<ds:datastoreItem xmlns:ds="http://schemas.openxmlformats.org/officeDocument/2006/customXml" ds:itemID="{372799D9-6A55-479F-B6FF-11EA51C3F91E}"/>
</file>

<file path=customXml/itemProps3.xml><?xml version="1.0" encoding="utf-8"?>
<ds:datastoreItem xmlns:ds="http://schemas.openxmlformats.org/officeDocument/2006/customXml" ds:itemID="{ADEFF489-253F-47EF-B8CC-4A25CA7BB963}"/>
</file>

<file path=customXml/itemProps4.xml><?xml version="1.0" encoding="utf-8"?>
<ds:datastoreItem xmlns:ds="http://schemas.openxmlformats.org/officeDocument/2006/customXml" ds:itemID="{FCA78508-AEC8-4761-9991-F0284230BE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Gall, James</dc:creator>
  <cp:lastModifiedBy>Gall, James</cp:lastModifiedBy>
  <dcterms:created xsi:type="dcterms:W3CDTF">2020-12-29T18:05:17Z</dcterms:created>
  <dcterms:modified xsi:type="dcterms:W3CDTF">2020-12-29T18:24:37Z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0x0101006E56B4D1795A2E4DB2F0B01679ED314A00F5E66BD1DD068E45B8F18E85004F7705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