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5240" windowHeight="7680"/>
  </bookViews>
  <sheets>
    <sheet name="Active AROs" sheetId="2" r:id="rId1"/>
  </sheets>
  <externalReferences>
    <externalReference r:id="rId2"/>
  </externalReferences>
  <definedNames>
    <definedName name="Capital">[1]Reference!$P$5</definedName>
    <definedName name="Conceptual">[1]Reference!$Q$3</definedName>
    <definedName name="Construction">[1]Overheads!$B$18</definedName>
    <definedName name="Incentives">[1]Overheads!$B$13</definedName>
    <definedName name="Labor_Benefits">[1]Overheads!$B$10</definedName>
    <definedName name="Maintenance">[1]Reference!$P$4</definedName>
    <definedName name="Operations">[1]Reference!$P$3</definedName>
    <definedName name="Payroll_Taxes">[1]Overheads!$B$11</definedName>
    <definedName name="Plant">[1]Reference!$G$3</definedName>
    <definedName name="Preliminary">[1]Reference!$Q$4</definedName>
    <definedName name="_xlnm.Print_Area" localSheetId="0">'Active AROs'!$A$1:$E$27</definedName>
    <definedName name="PTO_Accrual">[1]Overheads!$B$12</definedName>
    <definedName name="Sales_Tax">[1]Overheads!$B$17</definedName>
    <definedName name="Stores">[1]Overheads!$B$15</definedName>
    <definedName name="Sunk">[1]Reference!$R$3</definedName>
    <definedName name="Title">#REF!</definedName>
  </definedNames>
  <calcPr calcId="145621"/>
</workbook>
</file>

<file path=xl/calcChain.xml><?xml version="1.0" encoding="utf-8"?>
<calcChain xmlns="http://schemas.openxmlformats.org/spreadsheetml/2006/main">
  <c r="B10" i="2" l="1"/>
  <c r="D10" i="2"/>
  <c r="C10" i="2"/>
</calcChain>
</file>

<file path=xl/sharedStrings.xml><?xml version="1.0" encoding="utf-8"?>
<sst xmlns="http://schemas.openxmlformats.org/spreadsheetml/2006/main" count="22" uniqueCount="21">
  <si>
    <t>Specific Facility</t>
  </si>
  <si>
    <t>Brief Description  and Legal basis</t>
  </si>
  <si>
    <t>Total Amounts</t>
  </si>
  <si>
    <t>Colstrip units 1 and 2 - WECo</t>
  </si>
  <si>
    <t>Colstrip units 3 and 4 - WECo</t>
  </si>
  <si>
    <t>Composition in 2012</t>
  </si>
  <si>
    <t>Composition in 2015</t>
  </si>
  <si>
    <t>Composition in 2016</t>
  </si>
  <si>
    <t>WUTC Staff Data Request No. 144 – Colstrip 1&amp;2 ARO as of September 30, 2016</t>
  </si>
  <si>
    <t>WUTC Staff Data Request No. 296 – Colstrip 1&amp;2 ARO and Legal Obligations as of March 31, 2017</t>
  </si>
  <si>
    <t>WUTC Staff Data Request No. 299 – Colstrip 3&amp;4 ARO and Legal Obligations as of March 31, 2017</t>
  </si>
  <si>
    <t>Colstrip ARC units 1 and 2</t>
  </si>
  <si>
    <t>Colstrip ARC units 3 and 4</t>
  </si>
  <si>
    <t>E 3171 STM ARO Steam Production - Asset Retirement Costs ("ARC") Related to PSE's Colstrip Asset Retirement Obligations ("ARO")</t>
  </si>
  <si>
    <t>Attachment A to PSE's Respone to WUTC Staff Data Request No. 359</t>
  </si>
  <si>
    <t>There are corresponding ARO's (credits) recognized in FERC Account 230 that are related to the above ARCs.</t>
  </si>
  <si>
    <t>There is additional information contained in PSE’s Responses to the following data requests that are relevant to the above ARCs.</t>
  </si>
  <si>
    <t>WUTC Staff Data Request No. 143 – Colstrip 1&amp;2 ARO as of February 28, 2017</t>
  </si>
  <si>
    <t>Subsequently reversed because PSE determined that the obligation is not PSE's ARO.</t>
  </si>
  <si>
    <t xml:space="preserve">PSE has a contractual obligation in the Joint Ownership Agreement with Talen Montana, LLC to share in the cost of the site restoration work for ash ponds (remediation cost) when the facilities' life is over.  PSE has a 25% ownership interest for Colstrip ARO units 3 and 4. There are two relevant legal obligations including CCRs and the Administrative Order on Consent Settlement with Montana Environmental Information Center and others. Please see PSE’s Response to WUTC Staff Data Request No. 363 for Colstrip ARO units 3 and 4 for more information on the legal basis. </t>
  </si>
  <si>
    <t>PSE has a contractual obligation in the Joint Ownership Agreement with Talen Montana, LLC to share in the cost of the site restoration work for ash ponds (remediation cost) when the facilities' life is over.  PSE has a 50% ownership interest for Colstrip ARO units 1 and 2. There are two relevant legal obligations in 2015 and 2016. On April 17, 2015, the United States Environmental Protection Agency (EPA) published a final rule, effective October 14, 2015, that regulates Coal Combustion Residuals (CCRs) under the Resource Conservation and Recovery Act, Subtitle D.  The CCR ruling requires the company to perform an extensive study on the effects of coal ash on the environment and public health. On September 6, 2016, a Consent Decree was entered by the federal district court. According to the section III of the Consent Decree, “PSE shall cease combustion of fuel at and permanently cease operation of the Boilers for Colstrip Power Plant Units 1 and 2" on or before July 1,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</si>
</sst>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
  </numFmts>
  <fonts count="8" x14ac:knownFonts="1">
    <font>
      <sz val="10"/>
      <name val="Arial"/>
      <family val="2"/>
    </font>
    <font>
      <sz val="11"/>
      <color theme="1"/>
      <name val="Calibri"/>
      <family val="2"/>
      <scheme val="minor"/>
    </font>
    <font>
      <sz val="11"/>
      <color theme="1"/>
      <name val="Calibri"/>
      <family val="2"/>
      <scheme val="minor"/>
    </font>
    <font>
      <sz val="10"/>
      <name val="Arial"/>
      <family val="2"/>
    </font>
    <font>
      <sz val="12"/>
      <name val="Arial"/>
      <family val="2"/>
    </font>
    <font>
      <b/>
      <u/>
      <sz val="12"/>
      <name val="Arial"/>
      <family val="2"/>
    </font>
    <font>
      <b/>
      <sz val="12"/>
      <color theme="0"/>
      <name val="Arial"/>
      <family val="2"/>
    </font>
    <font>
      <b/>
      <sz val="12"/>
      <name val="Arial"/>
      <family val="2"/>
    </font>
  </fonts>
  <fills count="3">
    <fill>
      <patternFill patternType="none"/>
    </fill>
    <fill>
      <patternFill patternType="gray125"/>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9">
    <xf numFmtId="0" fontId="0"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43" fontId="3" fillId="0" borderId="0" applyFont="0" applyFill="0" applyBorder="0" applyAlignment="0" applyProtection="0"/>
  </cellStyleXfs>
  <cellXfs count="24">
    <xf numFmtId="0" fontId="0" fillId="0" borderId="0" xfId="0"/>
    <xf numFmtId="0" fontId="4" fillId="0" borderId="0" xfId="0" applyFont="1" applyFill="1"/>
    <xf numFmtId="0" fontId="4" fillId="0" borderId="0" xfId="0" applyFont="1" applyFill="1" applyAlignment="1">
      <alignment horizontal="left"/>
    </xf>
    <xf numFmtId="0" fontId="5" fillId="0" borderId="0" xfId="0" applyFont="1" applyFill="1"/>
    <xf numFmtId="0" fontId="7" fillId="0" borderId="0" xfId="0" applyFont="1" applyFill="1" applyAlignment="1">
      <alignment horizontal="center" wrapText="1"/>
    </xf>
    <xf numFmtId="0" fontId="4" fillId="0" borderId="1" xfId="0" applyFont="1" applyFill="1" applyBorder="1" applyAlignment="1">
      <alignment vertical="center"/>
    </xf>
    <xf numFmtId="0" fontId="4" fillId="0" borderId="1" xfId="0" applyFont="1" applyBorder="1" applyAlignment="1">
      <alignment vertical="center" wrapText="1"/>
    </xf>
    <xf numFmtId="0" fontId="4" fillId="0" borderId="1" xfId="0" quotePrefix="1" applyFont="1" applyFill="1" applyBorder="1" applyAlignment="1">
      <alignment horizontal="left" vertical="center" wrapText="1"/>
    </xf>
    <xf numFmtId="0" fontId="4" fillId="0" borderId="2" xfId="0" applyFont="1" applyFill="1" applyBorder="1"/>
    <xf numFmtId="0" fontId="4" fillId="0" borderId="2" xfId="0" applyFont="1" applyFill="1" applyBorder="1" applyAlignment="1">
      <alignment horizontal="left"/>
    </xf>
    <xf numFmtId="164" fontId="4" fillId="0" borderId="1" xfId="8" applyNumberFormat="1" applyFont="1" applyFill="1" applyBorder="1" applyAlignment="1">
      <alignment vertical="center"/>
    </xf>
    <xf numFmtId="164" fontId="4" fillId="0" borderId="0" xfId="8" applyNumberFormat="1" applyFont="1" applyFill="1"/>
    <xf numFmtId="164" fontId="4" fillId="0" borderId="2" xfId="8" applyNumberFormat="1" applyFont="1" applyFill="1" applyBorder="1"/>
    <xf numFmtId="164" fontId="4" fillId="0" borderId="1" xfId="0" applyNumberFormat="1" applyFont="1" applyFill="1" applyBorder="1" applyAlignment="1">
      <alignment vertical="center"/>
    </xf>
    <xf numFmtId="164" fontId="4" fillId="0" borderId="0" xfId="0" applyNumberFormat="1" applyFont="1" applyFill="1"/>
    <xf numFmtId="164" fontId="5" fillId="0" borderId="0" xfId="0" applyNumberFormat="1" applyFont="1" applyFill="1"/>
    <xf numFmtId="0" fontId="4" fillId="0" borderId="0" xfId="0" applyFont="1" applyAlignment="1">
      <alignment vertical="center"/>
    </xf>
    <xf numFmtId="0" fontId="4" fillId="0" borderId="0" xfId="0" applyFont="1" applyAlignment="1">
      <alignment horizontal="left" vertical="center" indent="4"/>
    </xf>
    <xf numFmtId="0" fontId="7" fillId="0" borderId="0" xfId="0" applyFont="1" applyFill="1"/>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4" fillId="0" borderId="0" xfId="0" applyFont="1" applyAlignment="1">
      <alignment wrapText="1"/>
    </xf>
    <xf numFmtId="0" fontId="4" fillId="0" borderId="0" xfId="0" applyFont="1" applyFill="1" applyAlignment="1">
      <alignment wrapText="1"/>
    </xf>
  </cellXfs>
  <cellStyles count="9">
    <cellStyle name="Comma" xfId="8" builtinId="3"/>
    <cellStyle name="Normal" xfId="0" builtinId="0"/>
    <cellStyle name="Normal 11" xfId="7"/>
    <cellStyle name="Normal 2" xfId="1"/>
    <cellStyle name="Normal 3" xfId="2"/>
    <cellStyle name="Normal 4" xfId="3"/>
    <cellStyle name="Normal 5" xfId="4"/>
    <cellStyle name="Normal 6"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endrickson.EARTHJUSTICE.000\AppData\Local\Microsoft\Windows\Temporary%20Internet%20Files\Content.Outlook\PEJPZXOZ\2006\frederickson%20estimators\Estimator%201%20-%20Station%20rebuil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1"/>
      <sheetName val="Dialog2"/>
      <sheetName val="Dialog3"/>
      <sheetName val="Dialog4"/>
      <sheetName val="Weights"/>
      <sheetName val="Calc Sheet"/>
      <sheetName val="Reference"/>
      <sheetName val="Scope"/>
      <sheetName val="Project Summary"/>
      <sheetName val="Project Estimator"/>
      <sheetName val="Spread"/>
      <sheetName val="Overheads"/>
      <sheetName val="Pull-to-Template"/>
      <sheetName val="Blank 1"/>
      <sheetName val="Blank 2"/>
      <sheetName val="Module1"/>
      <sheetName val="Module_ClearData"/>
    </sheetNames>
    <sheetDataSet>
      <sheetData sheetId="0"/>
      <sheetData sheetId="1"/>
      <sheetData sheetId="2"/>
      <sheetData sheetId="3"/>
      <sheetData sheetId="4"/>
      <sheetData sheetId="5"/>
      <sheetData sheetId="6">
        <row r="3">
          <cell r="G3">
            <v>8</v>
          </cell>
          <cell r="P3" t="b">
            <v>0</v>
          </cell>
          <cell r="Q3" t="b">
            <v>1</v>
          </cell>
          <cell r="R3" t="b">
            <v>0</v>
          </cell>
        </row>
        <row r="4">
          <cell r="P4" t="b">
            <v>1</v>
          </cell>
          <cell r="Q4" t="b">
            <v>0</v>
          </cell>
        </row>
        <row r="5">
          <cell r="P5" t="b">
            <v>0</v>
          </cell>
        </row>
      </sheetData>
      <sheetData sheetId="7"/>
      <sheetData sheetId="8"/>
      <sheetData sheetId="9"/>
      <sheetData sheetId="10"/>
      <sheetData sheetId="11">
        <row r="10">
          <cell r="B10">
            <v>0.32</v>
          </cell>
        </row>
        <row r="11">
          <cell r="B11">
            <v>0.107</v>
          </cell>
        </row>
        <row r="12">
          <cell r="B12">
            <v>0.16400000000000001</v>
          </cell>
        </row>
        <row r="13">
          <cell r="B13">
            <v>5.1999999999999998E-2</v>
          </cell>
        </row>
        <row r="15">
          <cell r="B15">
            <v>0.08</v>
          </cell>
        </row>
        <row r="17">
          <cell r="B17">
            <v>8.5999999999999993E-2</v>
          </cell>
        </row>
        <row r="18">
          <cell r="B18">
            <v>0.16</v>
          </cell>
        </row>
      </sheetData>
      <sheetData sheetId="12"/>
      <sheetData sheetId="13"/>
      <sheetData sheetId="14"/>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E27"/>
  <sheetViews>
    <sheetView showGridLines="0" tabSelected="1" zoomScaleNormal="100" workbookViewId="0">
      <selection activeCell="E8" sqref="E8"/>
    </sheetView>
  </sheetViews>
  <sheetFormatPr defaultColWidth="9.140625" defaultRowHeight="15" x14ac:dyDescent="0.2"/>
  <cols>
    <col min="1" max="1" width="31.85546875" style="1" customWidth="1"/>
    <col min="2" max="2" width="15.42578125" style="14" customWidth="1"/>
    <col min="3" max="3" width="15.85546875" style="1" customWidth="1"/>
    <col min="4" max="4" width="16.28515625" style="1" customWidth="1"/>
    <col min="5" max="5" width="89.5703125" style="2" customWidth="1"/>
    <col min="6" max="6" width="9.140625" style="1"/>
    <col min="7" max="7" width="12.28515625" style="1" bestFit="1" customWidth="1"/>
    <col min="8" max="8" width="12.42578125" style="1" bestFit="1" customWidth="1"/>
    <col min="9" max="16384" width="9.140625" style="1"/>
  </cols>
  <sheetData>
    <row r="1" spans="1:5" ht="15.75" x14ac:dyDescent="0.25">
      <c r="A1" s="18" t="s">
        <v>14</v>
      </c>
    </row>
    <row r="2" spans="1:5" ht="15.75" x14ac:dyDescent="0.25">
      <c r="A2" s="3" t="s">
        <v>13</v>
      </c>
      <c r="B2" s="15"/>
      <c r="C2" s="3"/>
      <c r="D2" s="3"/>
    </row>
    <row r="4" spans="1:5" s="4" customFormat="1" ht="31.5" x14ac:dyDescent="0.25">
      <c r="A4" s="19" t="s">
        <v>0</v>
      </c>
      <c r="B4" s="20" t="s">
        <v>5</v>
      </c>
      <c r="C4" s="19" t="s">
        <v>6</v>
      </c>
      <c r="D4" s="19" t="s">
        <v>7</v>
      </c>
      <c r="E4" s="21" t="s">
        <v>1</v>
      </c>
    </row>
    <row r="5" spans="1:5" s="4" customFormat="1" ht="15.75" x14ac:dyDescent="0.25">
      <c r="A5" s="5" t="s">
        <v>3</v>
      </c>
      <c r="B5" s="10">
        <v>11929768</v>
      </c>
      <c r="C5" s="10"/>
      <c r="D5" s="13"/>
      <c r="E5" s="6" t="s">
        <v>18</v>
      </c>
    </row>
    <row r="6" spans="1:5" s="4" customFormat="1" ht="15.75" x14ac:dyDescent="0.25">
      <c r="A6" s="5" t="s">
        <v>4</v>
      </c>
      <c r="B6" s="10">
        <v>15158447</v>
      </c>
      <c r="C6" s="10"/>
      <c r="D6" s="13"/>
      <c r="E6" s="6" t="s">
        <v>18</v>
      </c>
    </row>
    <row r="7" spans="1:5" ht="195" x14ac:dyDescent="0.2">
      <c r="A7" s="5" t="s">
        <v>11</v>
      </c>
      <c r="B7" s="10"/>
      <c r="C7" s="10">
        <v>16575588</v>
      </c>
      <c r="D7" s="13">
        <v>45693519</v>
      </c>
      <c r="E7" s="6" t="s">
        <v>20</v>
      </c>
    </row>
    <row r="8" spans="1:5" ht="105" x14ac:dyDescent="0.2">
      <c r="A8" s="5" t="s">
        <v>12</v>
      </c>
      <c r="B8" s="10"/>
      <c r="C8" s="10">
        <v>17958241</v>
      </c>
      <c r="D8" s="13">
        <v>37040428</v>
      </c>
      <c r="E8" s="7" t="s">
        <v>19</v>
      </c>
    </row>
    <row r="9" spans="1:5" ht="5.25" customHeight="1" x14ac:dyDescent="0.2">
      <c r="B9" s="11"/>
      <c r="C9" s="11"/>
      <c r="D9" s="14"/>
    </row>
    <row r="10" spans="1:5" ht="15.75" thickBot="1" x14ac:dyDescent="0.25">
      <c r="A10" s="8" t="s">
        <v>2</v>
      </c>
      <c r="B10" s="12">
        <f>+B5+B6+B7+B8</f>
        <v>27088215</v>
      </c>
      <c r="C10" s="12">
        <f>+C5+C6+C7+C8</f>
        <v>34533829</v>
      </c>
      <c r="D10" s="12">
        <f>+D5+D6+D7+D8</f>
        <v>82733947</v>
      </c>
      <c r="E10" s="9"/>
    </row>
    <row r="11" spans="1:5" ht="15.75" thickTop="1" x14ac:dyDescent="0.2"/>
    <row r="12" spans="1:5" x14ac:dyDescent="0.2">
      <c r="A12" s="1" t="s">
        <v>15</v>
      </c>
    </row>
    <row r="14" spans="1:5" x14ac:dyDescent="0.2">
      <c r="A14" s="16" t="s">
        <v>16</v>
      </c>
    </row>
    <row r="15" spans="1:5" x14ac:dyDescent="0.2">
      <c r="A15" s="16"/>
    </row>
    <row r="16" spans="1:5" x14ac:dyDescent="0.2">
      <c r="A16" s="17" t="s">
        <v>17</v>
      </c>
    </row>
    <row r="17" spans="1:5" x14ac:dyDescent="0.2">
      <c r="A17" s="17" t="s">
        <v>8</v>
      </c>
    </row>
    <row r="18" spans="1:5" x14ac:dyDescent="0.2">
      <c r="A18" s="17" t="s">
        <v>9</v>
      </c>
    </row>
    <row r="19" spans="1:5" x14ac:dyDescent="0.2">
      <c r="A19" s="17" t="s">
        <v>10</v>
      </c>
    </row>
    <row r="20" spans="1:5" x14ac:dyDescent="0.2">
      <c r="A20" s="16"/>
    </row>
    <row r="21" spans="1:5" x14ac:dyDescent="0.2">
      <c r="A21" s="22"/>
      <c r="B21" s="22"/>
      <c r="C21" s="22"/>
      <c r="D21" s="22"/>
      <c r="E21" s="22"/>
    </row>
    <row r="22" spans="1:5" x14ac:dyDescent="0.2">
      <c r="A22" s="22"/>
      <c r="B22" s="22"/>
      <c r="C22" s="22"/>
      <c r="D22" s="22"/>
      <c r="E22" s="22"/>
    </row>
    <row r="23" spans="1:5" x14ac:dyDescent="0.2">
      <c r="A23" s="22"/>
      <c r="B23" s="22"/>
      <c r="C23" s="22"/>
      <c r="D23" s="22"/>
      <c r="E23" s="22"/>
    </row>
    <row r="24" spans="1:5" x14ac:dyDescent="0.2">
      <c r="A24" s="22"/>
      <c r="B24" s="22"/>
      <c r="C24" s="22"/>
      <c r="D24" s="22"/>
      <c r="E24" s="22"/>
    </row>
    <row r="26" spans="1:5" x14ac:dyDescent="0.2">
      <c r="A26" s="23"/>
      <c r="B26" s="23"/>
      <c r="C26" s="23"/>
      <c r="D26" s="23"/>
      <c r="E26" s="23"/>
    </row>
    <row r="27" spans="1:5" x14ac:dyDescent="0.2">
      <c r="A27" s="23"/>
      <c r="B27" s="23"/>
      <c r="C27" s="23"/>
      <c r="D27" s="23"/>
      <c r="E27" s="23"/>
    </row>
  </sheetData>
  <mergeCells count="2">
    <mergeCell ref="A21:E24"/>
    <mergeCell ref="A26:E27"/>
  </mergeCells>
  <printOptions horizontalCentered="1"/>
  <pageMargins left="0.25" right="0.25" top="0.75" bottom="0.75" header="0.3" footer="0.3"/>
  <pageSetup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2017-06-30T07:00:00+00:00</Date1>
    <IsDocumentOrder xmlns="dc463f71-b30c-4ab2-9473-d307f9d35888" xsi:nil="true"/>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E078EFE4-FB92-4C6D-946B-429E3989DA5F}"/>
</file>

<file path=customXml/itemProps2.xml><?xml version="1.0" encoding="utf-8"?>
<ds:datastoreItem xmlns:ds="http://schemas.openxmlformats.org/officeDocument/2006/customXml" ds:itemID="{0770C43F-25DE-4065-A7C7-851382D25345}"/>
</file>

<file path=customXml/itemProps3.xml><?xml version="1.0" encoding="utf-8"?>
<ds:datastoreItem xmlns:ds="http://schemas.openxmlformats.org/officeDocument/2006/customXml" ds:itemID="{34BCF7E4-6C93-4C5B-A2B6-743D89F7F205}"/>
</file>

<file path=customXml/itemProps4.xml><?xml version="1.0" encoding="utf-8"?>
<ds:datastoreItem xmlns:ds="http://schemas.openxmlformats.org/officeDocument/2006/customXml" ds:itemID="{9B17A54C-66D9-47D1-99E9-1F4C6025D7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Active AROs</vt:lpstr>
      <vt:lpstr>'Active AROs'!Print_Area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Hendrickson</dc:creator>
  <cp:lastModifiedBy>Cathy Hendrickson</cp:lastModifiedBy>
  <dcterms:created xsi:type="dcterms:W3CDTF">2017-06-29T20:41:14Z</dcterms:created>
  <dcterms:modified xsi:type="dcterms:W3CDTF">2017-06-29T20:41:14Z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