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tateofwa-my.sharepoint.com/personal/andrew_doyle_utc_wa_gov/Documents/Local Computer Files/Documents/Custom Office Templates/2023/June/"/>
    </mc:Choice>
  </mc:AlternateContent>
  <xr:revisionPtr revIDLastSave="0" documentId="8_{8BF8EC57-FDB2-47A4-B9CA-6EB1CB252DD8}" xr6:coauthVersionLast="47" xr6:coauthVersionMax="47" xr10:uidLastSave="{00000000-0000-0000-0000-000000000000}"/>
  <bookViews>
    <workbookView xWindow="-120" yWindow="-120" windowWidth="20730" windowHeight="11160" xr2:uid="{00000000-000D-0000-FFFF-FFFF00000000}"/>
  </bookViews>
  <sheets>
    <sheet name="1. Energy Assistance May 2023" sheetId="1" r:id="rId1"/>
    <sheet name="2. Past Due Balances" sheetId="3"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4" i="1" l="1"/>
  <c r="C14" i="1"/>
</calcChain>
</file>

<file path=xl/sharedStrings.xml><?xml version="1.0" encoding="utf-8"?>
<sst xmlns="http://schemas.openxmlformats.org/spreadsheetml/2006/main" count="50" uniqueCount="31">
  <si>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</si>
  <si>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</si>
  <si>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</si>
  <si>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</si>
  <si>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</si>
  <si>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</si>
  <si>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</si>
  <si>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</si>
  <si>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</si>
  <si>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</si>
  <si>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</si>
  <si>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</si>
  <si>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</si>
  <si>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</si>
  <si>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</si>
  <si>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</si>
  <si>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</si>
  <si>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</si>
  <si>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</si>
  <si>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</si>
  <si>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</si>
  <si>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</si>
  <si>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</si>
  <si>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</si>
  <si>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</si>
  <si>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</si>
  <si>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</si>
  <si>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</si>
  <si>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</si>
  <si>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</si>
  <si>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ENERGY ASSISTANCE DISTRIBUTED BETWEEN 5/1/2023 -5/31/2023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</si>
</sst>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9">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4">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9" xfId="0" applyFont="1" applyFill="1" applyBorder="1"/>
    <xf numFmtId="0" fontId="5" fillId="4" borderId="13" xfId="0" applyFont="1" applyFill="1" applyBorder="1"/>
    <xf numFmtId="0" fontId="5" fillId="4" borderId="14" xfId="0" applyFont="1" applyFill="1" applyBorder="1"/>
    <xf numFmtId="0" fontId="5" fillId="4" borderId="15" xfId="0" applyFont="1" applyFill="1" applyBorder="1"/>
    <xf numFmtId="0" fontId="4" fillId="4" borderId="17" xfId="0" applyFont="1" applyFill="1" applyBorder="1"/>
    <xf numFmtId="0" fontId="4" fillId="4" borderId="15"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9" fillId="0" borderId="9" xfId="2" applyNumberFormat="1" applyFont="1" applyBorder="1" applyAlignment="1">
      <alignment horizontal="center" vertical="center" wrapText="1"/>
    </xf>
    <xf numFmtId="42" fontId="9" fillId="0" borderId="11" xfId="2" applyNumberFormat="1" applyFont="1" applyBorder="1" applyAlignment="1">
      <alignment horizontal="center" vertical="center" wrapText="1"/>
    </xf>
    <xf numFmtId="42" fontId="3" fillId="0" borderId="13" xfId="2" applyNumberFormat="1" applyFont="1" applyBorder="1"/>
    <xf numFmtId="3" fontId="9" fillId="0" borderId="14" xfId="0" applyNumberFormat="1" applyFont="1" applyBorder="1"/>
    <xf numFmtId="42" fontId="9" fillId="0" borderId="15" xfId="0" applyNumberFormat="1" applyFont="1" applyBorder="1"/>
    <xf numFmtId="0" fontId="4" fillId="2" borderId="0" xfId="0" applyFont="1" applyFill="1" applyAlignment="1">
      <alignment horizontal="left" vertical="top" wrapText="1"/>
    </xf>
    <xf numFmtId="0" fontId="3" fillId="2" borderId="0" xfId="0" applyFont="1" applyFill="1" applyAlignment="1">
      <alignment vertical="top"/>
    </xf>
    <xf numFmtId="0" fontId="10" fillId="2" borderId="0" xfId="0" applyFont="1" applyFill="1"/>
    <xf numFmtId="0" fontId="9" fillId="2" borderId="0" xfId="0" applyFont="1" applyFill="1"/>
    <xf numFmtId="4" fontId="4" fillId="2" borderId="0" xfId="0" applyNumberFormat="1" applyFont="1" applyFill="1" applyAlignment="1">
      <alignment wrapText="1"/>
    </xf>
    <xf numFmtId="4" fontId="4" fillId="2" borderId="0" xfId="0" applyNumberFormat="1" applyFont="1" applyFill="1"/>
    <xf numFmtId="17" fontId="3" fillId="4" borderId="15" xfId="0" applyNumberFormat="1" applyFont="1" applyFill="1" applyBorder="1"/>
    <xf numFmtId="0" fontId="5" fillId="4" borderId="11" xfId="0" applyFont="1" applyFill="1" applyBorder="1"/>
    <xf numFmtId="3" fontId="4" fillId="2" borderId="0" xfId="0" applyNumberFormat="1" applyFont="1" applyFill="1"/>
    <xf numFmtId="17" fontId="3" fillId="4" borderId="17" xfId="0" applyNumberFormat="1" applyFont="1" applyFill="1" applyBorder="1"/>
    <xf numFmtId="17" fontId="3" fillId="4" borderId="14" xfId="0" applyNumberFormat="1" applyFont="1" applyFill="1" applyBorder="1"/>
    <xf numFmtId="17" fontId="3" fillId="4" borderId="18" xfId="0" applyNumberFormat="1" applyFont="1" applyFill="1" applyBorder="1"/>
    <xf numFmtId="41" fontId="9" fillId="0" borderId="17" xfId="1" applyNumberFormat="1" applyFont="1" applyFill="1" applyBorder="1"/>
    <xf numFmtId="41" fontId="9" fillId="0" borderId="15" xfId="1" applyNumberFormat="1" applyFont="1" applyFill="1" applyBorder="1"/>
    <xf numFmtId="41" fontId="9" fillId="0" borderId="17" xfId="1" applyNumberFormat="1" applyFont="1" applyFill="1" applyBorder="1" applyAlignment="1"/>
    <xf numFmtId="41" fontId="9" fillId="0" borderId="15" xfId="1" applyNumberFormat="1" applyFont="1" applyFill="1" applyBorder="1" applyAlignment="1">
      <alignment wrapText="1"/>
    </xf>
    <xf numFmtId="42" fontId="9" fillId="0" borderId="17" xfId="2" applyNumberFormat="1" applyFont="1" applyFill="1" applyBorder="1"/>
    <xf numFmtId="42" fontId="9" fillId="0" borderId="15" xfId="2" applyNumberFormat="1" applyFont="1" applyFill="1" applyBorder="1"/>
    <xf numFmtId="42" fontId="9" fillId="0" borderId="17" xfId="2" applyNumberFormat="1" applyFont="1" applyFill="1" applyBorder="1" applyAlignment="1">
      <alignment wrapText="1"/>
    </xf>
    <xf numFmtId="42" fontId="9" fillId="0" borderId="15" xfId="2" applyNumberFormat="1" applyFont="1" applyFill="1" applyBorder="1" applyAlignment="1">
      <alignment wrapText="1"/>
    </xf>
    <xf numFmtId="42" fontId="4" fillId="0" borderId="17" xfId="2" applyNumberFormat="1" applyFont="1" applyFill="1" applyBorder="1" applyAlignment="1">
      <alignment wrapText="1"/>
    </xf>
    <xf numFmtId="42" fontId="4" fillId="0" borderId="14" xfId="2" applyNumberFormat="1" applyFont="1" applyFill="1" applyBorder="1"/>
    <xf numFmtId="42" fontId="4" fillId="0" borderId="18" xfId="2" applyNumberFormat="1" applyFont="1" applyFill="1" applyBorder="1"/>
    <xf numFmtId="42" fontId="9" fillId="0" borderId="14" xfId="2" applyNumberFormat="1" applyFont="1" applyFill="1" applyBorder="1" applyAlignment="1">
      <alignment wrapText="1"/>
    </xf>
    <xf numFmtId="42" fontId="9" fillId="0" borderId="14" xfId="2" applyNumberFormat="1" applyFont="1" applyFill="1" applyBorder="1"/>
    <xf numFmtId="42" fontId="9" fillId="0" borderId="18" xfId="2" applyNumberFormat="1" applyFont="1" applyFill="1" applyBorder="1" applyAlignment="1">
      <alignment wrapText="1"/>
    </xf>
    <xf numFmtId="42" fontId="4" fillId="0" borderId="18" xfId="2" applyNumberFormat="1" applyFont="1" applyFill="1" applyBorder="1" applyAlignment="1">
      <alignment wrapText="1"/>
    </xf>
    <xf numFmtId="42" fontId="4" fillId="2" borderId="15" xfId="2" applyNumberFormat="1" applyFont="1" applyFill="1" applyBorder="1"/>
    <xf numFmtId="42" fontId="4" fillId="2" borderId="15" xfId="2" applyNumberFormat="1" applyFont="1" applyFill="1" applyBorder="1" applyAlignment="1">
      <alignment wrapText="1"/>
    </xf>
    <xf numFmtId="42" fontId="4" fillId="2" borderId="18" xfId="2" applyNumberFormat="1" applyFont="1" applyFill="1" applyBorder="1"/>
    <xf numFmtId="42" fontId="4" fillId="2" borderId="18"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17" fontId="5" fillId="2" borderId="3" xfId="0" applyNumberFormat="1" applyFont="1" applyFill="1" applyBorder="1"/>
    <xf numFmtId="17" fontId="5" fillId="2" borderId="0" xfId="0" applyNumberFormat="1" applyFont="1" applyFill="1"/>
    <xf numFmtId="0" fontId="8" fillId="2" borderId="0" xfId="0" applyFont="1" applyFill="1" applyAlignment="1">
      <alignment horizontal="left" vertical="center" wrapText="1"/>
    </xf>
    <xf numFmtId="41" fontId="9" fillId="2" borderId="0" xfId="1" applyNumberFormat="1" applyFont="1" applyFill="1" applyBorder="1"/>
    <xf numFmtId="41" fontId="9" fillId="2" borderId="0" xfId="1" applyNumberFormat="1" applyFont="1" applyFill="1" applyBorder="1" applyAlignment="1">
      <alignment wrapText="1"/>
    </xf>
    <xf numFmtId="42" fontId="4" fillId="2"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17" fontId="5" fillId="4" borderId="7" xfId="0" applyNumberFormat="1" applyFont="1" applyFill="1" applyBorder="1" applyAlignment="1">
      <alignment horizontal="center"/>
    </xf>
    <xf numFmtId="17" fontId="5" fillId="4" borderId="8" xfId="0" applyNumberFormat="1" applyFont="1" applyFill="1" applyBorder="1" applyAlignment="1">
      <alignment horizontal="center"/>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5" fillId="5" borderId="16" xfId="0" applyFont="1" applyFill="1" applyBorder="1" applyAlignment="1">
      <alignment horizontal="center" vertical="center"/>
    </xf>
    <xf numFmtId="0" fontId="5" fillId="5" borderId="10" xfId="0" applyFont="1" applyFill="1" applyBorder="1" applyAlignment="1">
      <alignment horizontal="center" vertical="center"/>
    </xf>
    <xf numFmtId="0" fontId="5" fillId="6" borderId="16"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0" fillId="2" borderId="0" xfId="0" applyFont="1" applyFill="1" applyAlignment="1">
      <alignment horizontal="left" vertical="top" wrapText="1"/>
    </xf>
    <xf numFmtId="0" fontId="5" fillId="4" borderId="9"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8" fillId="2" borderId="0" xfId="0" applyFont="1" applyFill="1" applyAlignment="1">
      <alignment horizontal="left" vertical="center" wrapText="1"/>
    </xf>
    <xf numFmtId="0" fontId="5"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abSelected="1" zoomScaleNormal="100" workbookViewId="0">
      <selection activeCell="B1" sqref="B1"/>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8" ht="15.75" thickBot="1" x14ac:dyDescent="0.3">
      <c r="B1" s="2" t="s">
        <v>0</v>
      </c>
    </row>
    <row r="2" spans="1:8" x14ac:dyDescent="0.25">
      <c r="B2" s="3">
        <v>1</v>
      </c>
      <c r="C2" s="61" t="s">
        <v>24</v>
      </c>
      <c r="D2" s="62"/>
      <c r="E2" s="62"/>
      <c r="F2" s="62"/>
      <c r="G2" s="62"/>
      <c r="H2" s="62"/>
    </row>
    <row r="3" spans="1:8" x14ac:dyDescent="0.25">
      <c r="B3" s="23"/>
      <c r="C3" s="22"/>
      <c r="D3" s="22"/>
    </row>
    <row r="4" spans="1:8" ht="15.75" customHeight="1" thickBot="1" x14ac:dyDescent="0.3"/>
    <row r="5" spans="1:8" x14ac:dyDescent="0.25">
      <c r="A5" s="4"/>
      <c r="C5" s="71" t="s">
        <v>30</v>
      </c>
      <c r="D5" s="72"/>
    </row>
    <row r="6" spans="1:8" ht="15.75" thickBot="1" x14ac:dyDescent="0.3">
      <c r="A6" s="4"/>
      <c r="B6"/>
      <c r="C6" s="73"/>
      <c r="D6" s="74"/>
    </row>
    <row r="7" spans="1:8" ht="15.95" customHeight="1" thickBot="1" x14ac:dyDescent="0.3">
      <c r="A7" s="4"/>
      <c r="B7" s="4"/>
      <c r="C7" s="63">
        <v>45077</v>
      </c>
      <c r="D7" s="64"/>
    </row>
    <row r="8" spans="1:8" x14ac:dyDescent="0.25">
      <c r="A8" s="4"/>
      <c r="B8" s="4"/>
      <c r="C8" s="67" t="s">
        <v>1</v>
      </c>
      <c r="D8" s="69" t="s">
        <v>2</v>
      </c>
      <c r="E8" s="55"/>
      <c r="F8" s="56"/>
    </row>
    <row r="9" spans="1:8" ht="27" customHeight="1" thickBot="1" x14ac:dyDescent="0.3">
      <c r="A9" s="4"/>
      <c r="B9" s="4"/>
      <c r="C9" s="68"/>
      <c r="D9" s="70"/>
    </row>
    <row r="10" spans="1:8" ht="15.95" customHeight="1" x14ac:dyDescent="0.25">
      <c r="A10" s="4"/>
      <c r="B10" s="7" t="s">
        <v>3</v>
      </c>
      <c r="C10" s="65" t="s">
        <v>4</v>
      </c>
      <c r="D10" s="17">
        <v>1867747</v>
      </c>
    </row>
    <row r="11" spans="1:8" ht="15.75" thickBot="1" x14ac:dyDescent="0.3">
      <c r="A11" s="4"/>
      <c r="B11" s="29" t="s">
        <v>5</v>
      </c>
      <c r="C11" s="66"/>
      <c r="D11" s="18">
        <v>405360</v>
      </c>
    </row>
    <row r="12" spans="1:8" ht="15.75" thickTop="1" x14ac:dyDescent="0.25">
      <c r="A12" s="4"/>
      <c r="B12" s="8" t="s">
        <v>6</v>
      </c>
      <c r="C12" s="19">
        <v>2328506.73</v>
      </c>
      <c r="D12" s="19">
        <f>SUM(D10:D11)</f>
        <v>2273107</v>
      </c>
    </row>
    <row r="13" spans="1:8" x14ac:dyDescent="0.25">
      <c r="A13" s="4"/>
      <c r="B13" s="9" t="s">
        <v>7</v>
      </c>
      <c r="C13" s="20">
        <v>3104</v>
      </c>
      <c r="D13" s="20">
        <v>3102</v>
      </c>
      <c r="E13" s="24"/>
    </row>
    <row r="14" spans="1:8" ht="15.75" thickBot="1" x14ac:dyDescent="0.3">
      <c r="A14" s="4"/>
      <c r="B14" s="10" t="s">
        <v>8</v>
      </c>
      <c r="C14" s="21">
        <f t="shared" ref="C14:D14" si="0">C12/C13</f>
        <v>750.16325064432988</v>
      </c>
      <c r="D14" s="21">
        <f t="shared" si="0"/>
        <v>732.78755641521605</v>
      </c>
      <c r="E14" s="24"/>
    </row>
    <row r="15" spans="1:8" x14ac:dyDescent="0.25">
      <c r="A15" s="4"/>
      <c r="B15" s="4"/>
      <c r="E15" s="24"/>
    </row>
    <row r="16" spans="1:8" x14ac:dyDescent="0.25">
      <c r="A16" s="4"/>
      <c r="B16" s="4"/>
    </row>
    <row r="17" spans="1:2" x14ac:dyDescent="0.25">
      <c r="A17" s="4"/>
      <c r="B17" s="4"/>
    </row>
    <row r="18" spans="1:2" x14ac:dyDescent="0.25">
      <c r="A18" s="4"/>
      <c r="B18" s="4"/>
    </row>
  </sheetData>
  <mergeCells count="6">
    <mergeCell ref="C2:H2"/>
    <mergeCell ref="C7:D7"/>
    <mergeCell ref="C10:C11"/>
    <mergeCell ref="C8:C9"/>
    <mergeCell ref="D8:D9"/>
    <mergeCell ref="C5:D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63"/>
  <sheetViews>
    <sheetView zoomScaleNormal="100" workbookViewId="0">
      <selection activeCell="J43" sqref="J43"/>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25</v>
      </c>
    </row>
    <row r="3" spans="2:22" ht="13.5" thickBot="1" x14ac:dyDescent="0.25">
      <c r="C3" s="13"/>
    </row>
    <row r="4" spans="2:22" ht="40.15" customHeight="1" thickBot="1" x14ac:dyDescent="0.25">
      <c r="B4" s="76" t="s">
        <v>16</v>
      </c>
      <c r="C4" s="79" t="s">
        <v>19</v>
      </c>
      <c r="D4" s="79"/>
      <c r="E4" s="79"/>
      <c r="F4" s="79"/>
      <c r="G4" s="79"/>
      <c r="H4" s="15"/>
      <c r="I4" s="82" t="s">
        <v>26</v>
      </c>
      <c r="J4" s="82"/>
      <c r="K4" s="82"/>
      <c r="L4" s="82"/>
      <c r="M4" s="82"/>
      <c r="N4" s="82"/>
      <c r="O4" s="82"/>
      <c r="P4" s="82"/>
      <c r="Q4" s="82"/>
    </row>
    <row r="5" spans="2:22" ht="15.95" customHeight="1" thickBot="1" x14ac:dyDescent="0.25">
      <c r="B5" s="77"/>
      <c r="C5" s="83" t="s">
        <v>9</v>
      </c>
      <c r="D5" s="81">
        <v>45077</v>
      </c>
      <c r="E5" s="81"/>
      <c r="F5" s="81"/>
      <c r="G5" s="81"/>
      <c r="I5" s="82"/>
      <c r="J5" s="82"/>
      <c r="K5" s="82"/>
      <c r="L5" s="82"/>
      <c r="M5" s="82"/>
      <c r="N5" s="82"/>
      <c r="O5" s="82"/>
      <c r="P5" s="82"/>
      <c r="Q5" s="82"/>
    </row>
    <row r="6" spans="2:22" ht="26.25" thickBot="1" x14ac:dyDescent="0.25">
      <c r="B6" s="77"/>
      <c r="C6" s="83"/>
      <c r="D6" s="6" t="s">
        <v>10</v>
      </c>
      <c r="E6" s="6" t="s">
        <v>11</v>
      </c>
      <c r="F6" s="6" t="s">
        <v>12</v>
      </c>
      <c r="G6" s="5" t="s">
        <v>15</v>
      </c>
      <c r="I6" s="82"/>
      <c r="J6" s="82"/>
      <c r="K6" s="82"/>
      <c r="L6" s="82"/>
      <c r="M6" s="82"/>
      <c r="N6" s="82"/>
      <c r="O6" s="82"/>
      <c r="P6" s="82"/>
      <c r="Q6" s="82"/>
    </row>
    <row r="7" spans="2:22" x14ac:dyDescent="0.2">
      <c r="B7" s="77"/>
      <c r="C7" s="11" t="s">
        <v>14</v>
      </c>
      <c r="D7" s="34">
        <v>2766</v>
      </c>
      <c r="E7" s="34">
        <v>1594</v>
      </c>
      <c r="F7" s="34">
        <v>4829</v>
      </c>
      <c r="G7" s="36">
        <v>20243</v>
      </c>
      <c r="I7" s="82"/>
      <c r="J7" s="82"/>
      <c r="K7" s="82"/>
      <c r="L7" s="82"/>
      <c r="M7" s="82"/>
      <c r="N7" s="82"/>
      <c r="O7" s="82"/>
      <c r="P7" s="82"/>
      <c r="Q7" s="82"/>
    </row>
    <row r="8" spans="2:22" ht="13.5" thickBot="1" x14ac:dyDescent="0.25">
      <c r="B8" s="78"/>
      <c r="C8" s="12" t="s">
        <v>13</v>
      </c>
      <c r="D8" s="35">
        <v>37423</v>
      </c>
      <c r="E8" s="35">
        <v>26279</v>
      </c>
      <c r="F8" s="35">
        <v>88023</v>
      </c>
      <c r="G8" s="37">
        <v>240970</v>
      </c>
      <c r="I8" s="82"/>
      <c r="J8" s="82"/>
      <c r="K8" s="82"/>
      <c r="L8" s="82"/>
      <c r="M8" s="82"/>
      <c r="N8" s="82"/>
      <c r="O8" s="82"/>
      <c r="P8" s="82"/>
      <c r="Q8" s="82"/>
    </row>
    <row r="9" spans="2:22" x14ac:dyDescent="0.2">
      <c r="B9" s="16"/>
      <c r="D9" s="58"/>
      <c r="E9" s="58"/>
      <c r="F9" s="58"/>
      <c r="G9" s="59"/>
      <c r="I9" s="57"/>
      <c r="J9" s="57"/>
      <c r="K9" s="57"/>
      <c r="L9" s="57"/>
      <c r="M9" s="57"/>
      <c r="N9" s="57"/>
      <c r="O9" s="57"/>
      <c r="P9" s="57"/>
      <c r="Q9" s="57"/>
    </row>
    <row r="10" spans="2:22" ht="13.5" thickBot="1" x14ac:dyDescent="0.25">
      <c r="B10" s="16"/>
      <c r="D10" s="58"/>
      <c r="E10" s="58"/>
      <c r="F10" s="58"/>
      <c r="G10" s="59"/>
      <c r="I10" s="57"/>
      <c r="J10" s="57"/>
      <c r="K10" s="57"/>
      <c r="L10" s="57"/>
      <c r="M10" s="57"/>
      <c r="N10" s="57"/>
      <c r="O10" s="57"/>
      <c r="P10" s="57"/>
      <c r="Q10" s="57"/>
    </row>
    <row r="11" spans="2:22" ht="40.15" customHeight="1" thickBot="1" x14ac:dyDescent="0.25">
      <c r="B11" s="76" t="s">
        <v>17</v>
      </c>
      <c r="C11" s="79" t="s">
        <v>20</v>
      </c>
      <c r="D11" s="79"/>
      <c r="E11" s="79"/>
      <c r="F11" s="79"/>
      <c r="G11" s="79"/>
      <c r="I11" s="82" t="s">
        <v>22</v>
      </c>
      <c r="J11" s="82"/>
      <c r="K11" s="82"/>
      <c r="L11" s="82"/>
      <c r="M11" s="82"/>
      <c r="N11" s="82"/>
      <c r="O11" s="82"/>
      <c r="P11" s="82"/>
      <c r="Q11" s="82"/>
    </row>
    <row r="12" spans="2:22" ht="15.95" customHeight="1" thickBot="1" x14ac:dyDescent="0.25">
      <c r="B12" s="77"/>
      <c r="C12" s="83" t="s">
        <v>9</v>
      </c>
      <c r="D12" s="81">
        <v>45077</v>
      </c>
      <c r="E12" s="81"/>
      <c r="F12" s="81"/>
      <c r="G12" s="81"/>
      <c r="I12" s="82"/>
      <c r="J12" s="82"/>
      <c r="K12" s="82"/>
      <c r="L12" s="82"/>
      <c r="M12" s="82"/>
      <c r="N12" s="82"/>
      <c r="O12" s="82"/>
      <c r="P12" s="82"/>
      <c r="Q12" s="82"/>
    </row>
    <row r="13" spans="2:22" ht="26.25" thickBot="1" x14ac:dyDescent="0.25">
      <c r="B13" s="77"/>
      <c r="C13" s="83"/>
      <c r="D13" s="6" t="s">
        <v>10</v>
      </c>
      <c r="E13" s="6" t="s">
        <v>11</v>
      </c>
      <c r="F13" s="6" t="s">
        <v>12</v>
      </c>
      <c r="G13" s="5" t="s">
        <v>15</v>
      </c>
      <c r="I13" s="82"/>
      <c r="J13" s="82"/>
      <c r="K13" s="82"/>
      <c r="L13" s="82"/>
      <c r="M13" s="82"/>
      <c r="N13" s="82"/>
      <c r="O13" s="82"/>
      <c r="P13" s="82"/>
      <c r="Q13" s="82"/>
      <c r="S13" s="53"/>
      <c r="T13" s="53"/>
      <c r="U13" s="53"/>
      <c r="V13" s="54"/>
    </row>
    <row r="14" spans="2:22" ht="15" customHeight="1" x14ac:dyDescent="0.2">
      <c r="B14" s="77"/>
      <c r="C14" s="11" t="s">
        <v>14</v>
      </c>
      <c r="D14" s="38">
        <v>3782915.8</v>
      </c>
      <c r="E14" s="38">
        <v>2119707.12</v>
      </c>
      <c r="F14" s="38">
        <v>13810688.59</v>
      </c>
      <c r="G14" s="40">
        <v>32880202.66</v>
      </c>
      <c r="I14" s="82"/>
      <c r="J14" s="82"/>
      <c r="K14" s="82"/>
      <c r="L14" s="82"/>
      <c r="M14" s="82"/>
      <c r="N14" s="82"/>
      <c r="O14" s="82"/>
      <c r="P14" s="82"/>
      <c r="Q14" s="82"/>
      <c r="S14" s="53"/>
      <c r="T14" s="53"/>
      <c r="U14" s="53"/>
      <c r="V14" s="54"/>
    </row>
    <row r="15" spans="2:22" ht="15.95" customHeight="1" thickBot="1" x14ac:dyDescent="0.25">
      <c r="B15" s="78"/>
      <c r="C15" s="12" t="s">
        <v>13</v>
      </c>
      <c r="D15" s="39">
        <v>21912530.210000001</v>
      </c>
      <c r="E15" s="39">
        <v>18396889.789999999</v>
      </c>
      <c r="F15" s="39">
        <v>54515972.060000002</v>
      </c>
      <c r="G15" s="41">
        <v>128135163.47</v>
      </c>
      <c r="I15" s="82"/>
      <c r="J15" s="82"/>
      <c r="K15" s="82"/>
      <c r="L15" s="82"/>
      <c r="M15" s="82"/>
      <c r="N15" s="82"/>
      <c r="O15" s="82"/>
      <c r="P15" s="82"/>
      <c r="Q15" s="82"/>
    </row>
    <row r="16" spans="2:22" x14ac:dyDescent="0.2">
      <c r="B16" s="16"/>
      <c r="D16" s="25"/>
    </row>
    <row r="17" spans="2:17" ht="13.5" thickBot="1" x14ac:dyDescent="0.25">
      <c r="B17" s="16"/>
    </row>
    <row r="18" spans="2:17" ht="40.15" customHeight="1" thickBot="1" x14ac:dyDescent="0.25">
      <c r="B18" s="76" t="s">
        <v>18</v>
      </c>
      <c r="C18" s="79" t="s">
        <v>21</v>
      </c>
      <c r="D18" s="79"/>
      <c r="E18" s="79"/>
      <c r="F18" s="79"/>
      <c r="G18" s="79"/>
      <c r="H18" s="15"/>
      <c r="I18" s="82" t="s">
        <v>23</v>
      </c>
      <c r="J18" s="82"/>
      <c r="K18" s="82"/>
      <c r="L18" s="82"/>
      <c r="M18" s="82"/>
      <c r="N18" s="82"/>
      <c r="O18" s="82"/>
      <c r="P18" s="82"/>
      <c r="Q18" s="82"/>
    </row>
    <row r="19" spans="2:17" ht="13.5" thickBot="1" x14ac:dyDescent="0.25">
      <c r="B19" s="77"/>
      <c r="C19" s="83" t="s">
        <v>9</v>
      </c>
      <c r="D19" s="81">
        <v>45077</v>
      </c>
      <c r="E19" s="81"/>
      <c r="F19" s="81"/>
      <c r="G19" s="81"/>
      <c r="I19" s="82"/>
      <c r="J19" s="82"/>
      <c r="K19" s="82"/>
      <c r="L19" s="82"/>
      <c r="M19" s="82"/>
      <c r="N19" s="82"/>
      <c r="O19" s="82"/>
      <c r="P19" s="82"/>
      <c r="Q19" s="82"/>
    </row>
    <row r="20" spans="2:17" ht="26.25" thickBot="1" x14ac:dyDescent="0.25">
      <c r="B20" s="77"/>
      <c r="C20" s="83"/>
      <c r="D20" s="6" t="s">
        <v>10</v>
      </c>
      <c r="E20" s="6" t="s">
        <v>11</v>
      </c>
      <c r="F20" s="6" t="s">
        <v>12</v>
      </c>
      <c r="G20" s="5" t="s">
        <v>15</v>
      </c>
      <c r="I20" s="82"/>
      <c r="J20" s="82"/>
      <c r="K20" s="82"/>
      <c r="L20" s="82"/>
      <c r="M20" s="82"/>
      <c r="N20" s="82"/>
      <c r="O20" s="82"/>
      <c r="P20" s="82"/>
      <c r="Q20" s="82"/>
    </row>
    <row r="21" spans="2:17" ht="13.5" thickBot="1" x14ac:dyDescent="0.25">
      <c r="B21" s="78"/>
      <c r="C21" s="12" t="s">
        <v>13</v>
      </c>
      <c r="D21" s="39">
        <v>3998447.3899999899</v>
      </c>
      <c r="E21" s="60">
        <v>3986248.31</v>
      </c>
      <c r="F21" s="39">
        <v>11022390.199999999</v>
      </c>
      <c r="G21" s="41">
        <v>23457485.420000002</v>
      </c>
      <c r="I21" s="82"/>
      <c r="J21" s="82"/>
      <c r="K21" s="82"/>
      <c r="L21" s="82"/>
      <c r="M21" s="82"/>
      <c r="N21" s="82"/>
      <c r="O21" s="82"/>
      <c r="P21" s="82"/>
      <c r="Q21" s="82"/>
    </row>
    <row r="23" spans="2:17" ht="13.5" thickBot="1" x14ac:dyDescent="0.25"/>
    <row r="24" spans="2:17" ht="13.5" thickBot="1" x14ac:dyDescent="0.25">
      <c r="B24" s="76" t="s">
        <v>18</v>
      </c>
      <c r="C24" s="79" t="s">
        <v>21</v>
      </c>
      <c r="D24" s="79"/>
      <c r="E24" s="79"/>
      <c r="F24" s="79"/>
      <c r="G24" s="79"/>
    </row>
    <row r="25" spans="2:17" ht="13.5" thickBot="1" x14ac:dyDescent="0.25">
      <c r="B25" s="77"/>
      <c r="C25" s="80" t="s">
        <v>28</v>
      </c>
      <c r="D25" s="81" t="s">
        <v>27</v>
      </c>
      <c r="E25" s="81"/>
      <c r="F25" s="81"/>
      <c r="G25" s="81"/>
    </row>
    <row r="26" spans="2:17" ht="26.25" thickBot="1" x14ac:dyDescent="0.25">
      <c r="B26" s="77"/>
      <c r="C26" s="80"/>
      <c r="D26" s="6" t="s">
        <v>10</v>
      </c>
      <c r="E26" s="6" t="s">
        <v>11</v>
      </c>
      <c r="F26" s="6" t="s">
        <v>12</v>
      </c>
      <c r="G26" s="5" t="s">
        <v>15</v>
      </c>
      <c r="I26" s="75" t="s">
        <v>29</v>
      </c>
      <c r="J26" s="75"/>
      <c r="K26" s="75"/>
      <c r="L26" s="75"/>
      <c r="M26" s="75"/>
      <c r="N26" s="75"/>
      <c r="O26" s="75"/>
      <c r="P26" s="75"/>
      <c r="Q26" s="75"/>
    </row>
    <row r="27" spans="2:17" ht="13.5" thickBot="1" x14ac:dyDescent="0.25">
      <c r="B27" s="78"/>
      <c r="C27" s="31">
        <v>44287</v>
      </c>
      <c r="D27" s="42">
        <v>3097838.4</v>
      </c>
      <c r="E27" s="42">
        <v>2136795.31</v>
      </c>
      <c r="F27" s="42">
        <v>8394184.6699999999</v>
      </c>
      <c r="G27" s="40">
        <v>17629526.789999999</v>
      </c>
      <c r="I27" s="75"/>
      <c r="J27" s="75"/>
      <c r="K27" s="75"/>
      <c r="L27" s="75"/>
      <c r="M27" s="75"/>
      <c r="N27" s="75"/>
      <c r="O27" s="75"/>
      <c r="P27" s="75"/>
      <c r="Q27" s="75"/>
    </row>
    <row r="28" spans="2:17" x14ac:dyDescent="0.2">
      <c r="C28" s="32">
        <v>44317</v>
      </c>
      <c r="D28" s="43">
        <v>2507750.12</v>
      </c>
      <c r="E28" s="43">
        <v>2007885.92</v>
      </c>
      <c r="F28" s="43">
        <v>7443666.2300000004</v>
      </c>
      <c r="G28" s="45">
        <v>14804571.539999999</v>
      </c>
      <c r="I28" s="75"/>
      <c r="J28" s="75"/>
      <c r="K28" s="75"/>
      <c r="L28" s="75"/>
      <c r="M28" s="75"/>
      <c r="N28" s="75"/>
      <c r="O28" s="75"/>
      <c r="P28" s="75"/>
      <c r="Q28" s="75"/>
    </row>
    <row r="29" spans="2:17" x14ac:dyDescent="0.2">
      <c r="C29" s="32">
        <v>44348</v>
      </c>
      <c r="D29" s="43">
        <v>1993649.47999999</v>
      </c>
      <c r="E29" s="43">
        <v>1955835.16</v>
      </c>
      <c r="F29" s="43">
        <v>8164012.8899999904</v>
      </c>
      <c r="G29" s="45">
        <v>14754201.16</v>
      </c>
      <c r="I29" s="75"/>
      <c r="J29" s="75"/>
      <c r="K29" s="75"/>
      <c r="L29" s="75"/>
      <c r="M29" s="75"/>
      <c r="N29" s="75"/>
      <c r="O29" s="75"/>
      <c r="P29" s="75"/>
      <c r="Q29" s="75"/>
    </row>
    <row r="30" spans="2:17" x14ac:dyDescent="0.2">
      <c r="C30" s="32">
        <v>44378</v>
      </c>
      <c r="D30" s="43">
        <v>2015480.02999999</v>
      </c>
      <c r="E30" s="43">
        <v>1635300.14</v>
      </c>
      <c r="F30" s="43">
        <v>8985818.0299999993</v>
      </c>
      <c r="G30" s="45">
        <v>15030560.27</v>
      </c>
    </row>
    <row r="31" spans="2:17" x14ac:dyDescent="0.2">
      <c r="C31" s="32">
        <v>44409</v>
      </c>
      <c r="D31" s="43">
        <v>1720790.03</v>
      </c>
      <c r="E31" s="43">
        <v>1664799.25</v>
      </c>
      <c r="F31" s="43">
        <v>9393301.1400000006</v>
      </c>
      <c r="G31" s="45">
        <v>15161046.039999999</v>
      </c>
    </row>
    <row r="32" spans="2:17" x14ac:dyDescent="0.2">
      <c r="C32" s="32">
        <v>44440</v>
      </c>
      <c r="D32" s="43">
        <v>1153919.08</v>
      </c>
      <c r="E32" s="43">
        <v>910941.97999999905</v>
      </c>
      <c r="F32" s="43">
        <v>8484250.5899999999</v>
      </c>
      <c r="G32" s="45">
        <v>12238098.829999899</v>
      </c>
    </row>
    <row r="33" spans="3:19" x14ac:dyDescent="0.2">
      <c r="C33" s="32">
        <v>44470</v>
      </c>
      <c r="D33" s="43">
        <v>1280529.6499999999</v>
      </c>
      <c r="E33" s="43">
        <v>1012306.85</v>
      </c>
      <c r="F33" s="43">
        <v>8315192.2999999998</v>
      </c>
      <c r="G33" s="45">
        <v>13066018.82</v>
      </c>
    </row>
    <row r="34" spans="3:19" x14ac:dyDescent="0.2">
      <c r="C34" s="32">
        <v>44501</v>
      </c>
      <c r="D34" s="43">
        <v>1955655.23999999</v>
      </c>
      <c r="E34" s="43">
        <v>1093148.8899999999</v>
      </c>
      <c r="F34" s="43">
        <v>8605332.1299999896</v>
      </c>
      <c r="G34" s="45">
        <v>14340043.449999999</v>
      </c>
      <c r="L34" s="27"/>
    </row>
    <row r="35" spans="3:19" x14ac:dyDescent="0.2">
      <c r="C35" s="32">
        <v>44531</v>
      </c>
      <c r="D35" s="43">
        <v>865040.52999999898</v>
      </c>
      <c r="E35" s="43">
        <v>579901.32999999996</v>
      </c>
      <c r="F35" s="43">
        <v>5480456.1299999896</v>
      </c>
      <c r="G35" s="45">
        <v>9359308.5799999908</v>
      </c>
      <c r="L35" s="27"/>
    </row>
    <row r="36" spans="3:19" x14ac:dyDescent="0.2">
      <c r="C36" s="32">
        <v>44562</v>
      </c>
      <c r="D36" s="43">
        <v>1591789.93</v>
      </c>
      <c r="E36" s="43">
        <v>781492.69</v>
      </c>
      <c r="F36" s="43">
        <v>5296155.38</v>
      </c>
      <c r="G36" s="46">
        <v>13013077.449999999</v>
      </c>
      <c r="L36" s="27"/>
    </row>
    <row r="37" spans="3:19" x14ac:dyDescent="0.2">
      <c r="C37" s="32">
        <v>44593</v>
      </c>
      <c r="D37" s="43">
        <v>4123505.29999999</v>
      </c>
      <c r="E37" s="43">
        <v>1215543.81</v>
      </c>
      <c r="F37" s="43">
        <v>5199267.1500000004</v>
      </c>
      <c r="G37" s="45">
        <v>15995149.6399999</v>
      </c>
      <c r="L37" s="27"/>
    </row>
    <row r="38" spans="3:19" x14ac:dyDescent="0.2">
      <c r="C38" s="33">
        <v>44621</v>
      </c>
      <c r="D38" s="44">
        <v>4351961.24</v>
      </c>
      <c r="E38" s="44">
        <v>3097661.0599999898</v>
      </c>
      <c r="F38" s="44">
        <v>5542609.2199999997</v>
      </c>
      <c r="G38" s="47">
        <v>18227690.329999998</v>
      </c>
      <c r="L38" s="27"/>
    </row>
    <row r="39" spans="3:19" x14ac:dyDescent="0.2">
      <c r="C39" s="33">
        <v>44652</v>
      </c>
      <c r="D39" s="44">
        <v>4055197.92</v>
      </c>
      <c r="E39" s="44">
        <v>3456506.98</v>
      </c>
      <c r="F39" s="44">
        <v>7261537.8099999996</v>
      </c>
      <c r="G39" s="47">
        <v>19579020.489999998</v>
      </c>
      <c r="L39" s="27"/>
    </row>
    <row r="40" spans="3:19" x14ac:dyDescent="0.2">
      <c r="C40" s="33">
        <v>44682</v>
      </c>
      <c r="D40" s="44">
        <v>3661100.55</v>
      </c>
      <c r="E40" s="44">
        <v>3291745.6799999899</v>
      </c>
      <c r="F40" s="44">
        <v>9209237.5399999991</v>
      </c>
      <c r="G40" s="47">
        <v>19990474.939999901</v>
      </c>
      <c r="L40" s="27"/>
    </row>
    <row r="41" spans="3:19" x14ac:dyDescent="0.2">
      <c r="C41" s="33">
        <v>44713</v>
      </c>
      <c r="D41" s="44">
        <v>3009285.24</v>
      </c>
      <c r="E41" s="44">
        <v>3013697.78</v>
      </c>
      <c r="F41" s="44">
        <v>10286924.42</v>
      </c>
      <c r="G41" s="47">
        <v>19632468.329999901</v>
      </c>
      <c r="L41" s="27"/>
    </row>
    <row r="42" spans="3:19" x14ac:dyDescent="0.2">
      <c r="C42" s="33">
        <v>44743</v>
      </c>
      <c r="D42" s="44">
        <v>2697120.17</v>
      </c>
      <c r="E42" s="44">
        <v>2732548.77</v>
      </c>
      <c r="F42" s="44">
        <v>11738485.289999999</v>
      </c>
      <c r="G42" s="48">
        <v>19849755.379999999</v>
      </c>
      <c r="L42" s="27"/>
    </row>
    <row r="43" spans="3:19" x14ac:dyDescent="0.2">
      <c r="C43" s="33">
        <v>44774</v>
      </c>
      <c r="D43" s="44">
        <v>2075310.37</v>
      </c>
      <c r="E43" s="51">
        <v>2312072.4</v>
      </c>
      <c r="F43" s="51">
        <v>12788530.949999999</v>
      </c>
      <c r="G43" s="52">
        <v>19687690.1399999</v>
      </c>
      <c r="H43" s="27"/>
      <c r="L43" s="27"/>
    </row>
    <row r="44" spans="3:19" x14ac:dyDescent="0.2">
      <c r="C44" s="33">
        <v>44805</v>
      </c>
      <c r="D44" s="51">
        <v>2052406.3299999901</v>
      </c>
      <c r="E44" s="51">
        <v>1797951.75</v>
      </c>
      <c r="F44" s="51">
        <v>13414767.9699999</v>
      </c>
      <c r="G44" s="52">
        <v>19863910.5499999</v>
      </c>
      <c r="H44" s="27"/>
      <c r="L44" s="27"/>
    </row>
    <row r="45" spans="3:19" x14ac:dyDescent="0.2">
      <c r="C45" s="33">
        <v>44835</v>
      </c>
      <c r="D45" s="51">
        <v>2147958.4399999902</v>
      </c>
      <c r="E45" s="51">
        <v>1806729.48</v>
      </c>
      <c r="F45" s="51">
        <v>13925439.810000001</v>
      </c>
      <c r="G45" s="52">
        <v>20264576.420000002</v>
      </c>
    </row>
    <row r="46" spans="3:19" x14ac:dyDescent="0.2">
      <c r="C46" s="33">
        <v>44866</v>
      </c>
      <c r="D46" s="51">
        <v>1950190.74999999</v>
      </c>
      <c r="E46" s="51">
        <v>1875257.58</v>
      </c>
      <c r="F46" s="51">
        <v>14304146.269999901</v>
      </c>
      <c r="G46" s="52">
        <v>20363843.499999899</v>
      </c>
      <c r="H46" s="30"/>
      <c r="I46" s="30"/>
      <c r="J46" s="30"/>
      <c r="K46" s="30"/>
      <c r="L46" s="30"/>
      <c r="M46" s="30"/>
      <c r="N46" s="30"/>
      <c r="O46" s="30"/>
      <c r="P46" s="30"/>
      <c r="Q46" s="30"/>
      <c r="R46" s="30"/>
    </row>
    <row r="47" spans="3:19" x14ac:dyDescent="0.2">
      <c r="C47" s="33">
        <v>44896</v>
      </c>
      <c r="D47" s="51">
        <v>1183268.26999999</v>
      </c>
      <c r="E47" s="51">
        <v>1103284.73999999</v>
      </c>
      <c r="F47" s="51">
        <v>6865273.6799999997</v>
      </c>
      <c r="G47" s="52">
        <v>12739932.3999999</v>
      </c>
      <c r="H47" s="30"/>
      <c r="I47" s="30"/>
      <c r="J47" s="30"/>
      <c r="K47" s="30"/>
      <c r="L47" s="30"/>
      <c r="M47" s="30"/>
      <c r="N47" s="30"/>
      <c r="O47" s="30"/>
      <c r="P47" s="30"/>
      <c r="Q47" s="30"/>
      <c r="R47" s="30"/>
      <c r="S47" s="30"/>
    </row>
    <row r="48" spans="3:19" x14ac:dyDescent="0.2">
      <c r="C48" s="33">
        <v>44927</v>
      </c>
      <c r="D48" s="52">
        <v>2729285.61</v>
      </c>
      <c r="E48" s="51">
        <v>1026112.54999999</v>
      </c>
      <c r="F48" s="51">
        <v>7036674.3700000001</v>
      </c>
      <c r="G48" s="52">
        <v>15952907.880000001</v>
      </c>
    </row>
    <row r="49" spans="3:19" x14ac:dyDescent="0.2">
      <c r="C49" s="33">
        <v>44958</v>
      </c>
      <c r="D49" s="51">
        <v>3970827.04999999</v>
      </c>
      <c r="E49" s="51">
        <v>2313716.44</v>
      </c>
      <c r="F49" s="51">
        <v>6981326.8799999999</v>
      </c>
      <c r="G49" s="52">
        <v>18478983.370000001</v>
      </c>
      <c r="H49" s="30"/>
      <c r="I49" s="30"/>
      <c r="J49" s="30"/>
      <c r="K49" s="30"/>
      <c r="L49" s="30"/>
      <c r="M49" s="30"/>
      <c r="N49" s="30"/>
      <c r="O49" s="30"/>
      <c r="P49" s="30"/>
    </row>
    <row r="50" spans="3:19" x14ac:dyDescent="0.2">
      <c r="C50" s="33">
        <v>44986</v>
      </c>
      <c r="D50" s="51">
        <v>4258041.2899999898</v>
      </c>
      <c r="E50" s="51">
        <v>3163472.3499999898</v>
      </c>
      <c r="F50" s="51">
        <v>7971898.0300000003</v>
      </c>
      <c r="G50" s="52">
        <v>21582496.779999901</v>
      </c>
    </row>
    <row r="51" spans="3:19" ht="13.5" thickBot="1" x14ac:dyDescent="0.25">
      <c r="C51" s="28">
        <v>45017</v>
      </c>
      <c r="D51" s="49">
        <v>4993290.0199999996</v>
      </c>
      <c r="E51" s="49">
        <v>3569765.8399999901</v>
      </c>
      <c r="F51" s="49">
        <v>9635435.4199999999</v>
      </c>
      <c r="G51" s="50">
        <v>23534591.289999999</v>
      </c>
      <c r="H51" s="30"/>
      <c r="I51" s="30"/>
      <c r="J51" s="30"/>
      <c r="K51" s="30"/>
      <c r="L51" s="30"/>
      <c r="M51" s="30"/>
      <c r="N51" s="30"/>
      <c r="O51" s="30"/>
      <c r="P51" s="30"/>
      <c r="Q51" s="30"/>
      <c r="R51" s="30"/>
      <c r="S51" s="30"/>
    </row>
    <row r="52" spans="3:19" x14ac:dyDescent="0.2">
      <c r="D52" s="30"/>
      <c r="E52" s="30"/>
      <c r="G52" s="26"/>
    </row>
    <row r="53" spans="3:19" x14ac:dyDescent="0.2">
      <c r="D53" s="30"/>
      <c r="E53" s="30"/>
      <c r="G53" s="26"/>
    </row>
    <row r="54" spans="3:19" x14ac:dyDescent="0.2">
      <c r="D54" s="30"/>
      <c r="E54" s="30"/>
      <c r="G54" s="26"/>
    </row>
    <row r="55" spans="3:19" x14ac:dyDescent="0.2">
      <c r="D55" s="26"/>
      <c r="E55" s="30"/>
      <c r="G55" s="26"/>
    </row>
    <row r="56" spans="3:19" x14ac:dyDescent="0.2">
      <c r="D56" s="30"/>
      <c r="E56" s="30"/>
      <c r="G56" s="26"/>
    </row>
    <row r="57" spans="3:19" x14ac:dyDescent="0.2">
      <c r="D57" s="30"/>
      <c r="E57" s="30"/>
      <c r="F57" s="30"/>
      <c r="G57" s="26"/>
      <c r="H57" s="30"/>
      <c r="I57" s="30"/>
      <c r="J57" s="30"/>
      <c r="K57" s="30"/>
      <c r="L57" s="30"/>
      <c r="M57" s="30"/>
      <c r="N57" s="30"/>
      <c r="O57" s="30"/>
      <c r="P57" s="30"/>
      <c r="Q57" s="30"/>
      <c r="R57" s="30"/>
      <c r="S57" s="30"/>
    </row>
    <row r="58" spans="3:19" x14ac:dyDescent="0.2">
      <c r="D58" s="30"/>
      <c r="E58" s="30"/>
      <c r="G58" s="26"/>
    </row>
    <row r="59" spans="3:19" x14ac:dyDescent="0.2">
      <c r="D59" s="30"/>
      <c r="E59" s="30"/>
      <c r="G59" s="26"/>
    </row>
    <row r="60" spans="3:19" x14ac:dyDescent="0.2">
      <c r="D60" s="30"/>
      <c r="E60" s="30"/>
    </row>
    <row r="61" spans="3:19" x14ac:dyDescent="0.2">
      <c r="D61" s="30"/>
    </row>
    <row r="62" spans="3:19" x14ac:dyDescent="0.2">
      <c r="D62" s="30"/>
    </row>
    <row r="63" spans="3:19" x14ac:dyDescent="0.2">
      <c r="D63" s="30"/>
    </row>
  </sheetData>
  <mergeCells count="20">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 ref="I26:Q29"/>
    <mergeCell ref="B24:B27"/>
    <mergeCell ref="C24:G24"/>
    <mergeCell ref="C25:C26"/>
    <mergeCell ref="D25:G2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2023-06-28T07:00:00+00:00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43468728-9099-4C49-9A7F-382F689DA4BD}"/>
</file>

<file path=customXml/itemProps2.xml><?xml version="1.0" encoding="utf-8"?>
<ds:datastoreItem xmlns:ds="http://schemas.openxmlformats.org/officeDocument/2006/customXml" ds:itemID="{86554E46-4906-47D0-80AC-A46E99DF2090}"/>
</file>

<file path=customXml/itemProps3.xml><?xml version="1.0" encoding="utf-8"?>
<ds:datastoreItem xmlns:ds="http://schemas.openxmlformats.org/officeDocument/2006/customXml" ds:itemID="{5BF51C3C-A67D-4D8E-994B-CA3CA6128C0C}"/>
</file>

<file path=customXml/itemProps4.xml><?xml version="1.0" encoding="utf-8"?>
<ds:datastoreItem xmlns:ds="http://schemas.openxmlformats.org/officeDocument/2006/customXml" ds:itemID="{5920182F-9164-401C-A4D1-6089051E1B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May 2023</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Doyle, Andrew (UTC)</cp:lastModifiedBy>
  <dcterms:created xsi:type="dcterms:W3CDTF">2021-06-03T17:49:26Z</dcterms:created>
  <dcterms:modified xsi:type="dcterms:W3CDTF">2023-06-28T15:30:36Z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