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s="1"/>
  <c r="C13" i="1"/>
  <c r="B13" i="1"/>
  <c r="D12" i="1"/>
  <c r="E12" i="1" s="1"/>
  <c r="D11" i="1"/>
  <c r="E11" i="1" s="1"/>
  <c r="D13" i="1" l="1"/>
  <c r="E13" i="1" s="1"/>
</calcChain>
</file>

<file path=xl/sharedStrings.xml><?xml version="1.0" encoding="utf-8"?>
<sst xmlns="http://schemas.openxmlformats.org/spreadsheetml/2006/main" count="24" uniqueCount="23">
  <si>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</si>
  <si>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</si>
  <si>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</si>
  <si>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</si>
  <si>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</si>
  <si>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</si>
  <si>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</si>
  <si>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</si>
  <si>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Balance - 2014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</si>
  <si>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</si>
  <si>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</si>
  <si>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</si>
  <si>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</si>
  <si>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</si>
  <si>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Gross Regulated and Nonregulated Capital Expenditures:</t>
  </si>
  <si>
    <t>2014</t>
  </si>
  <si>
    <t>% Change</t>
  </si>
  <si>
    <t>Total Annual Amount</t>
  </si>
  <si>
    <t>Balance - 2015</t>
  </si>
  <si>
    <t>2015</t>
  </si>
  <si>
    <t>Confidential per WAC 480-07-160</t>
  </si>
  <si>
    <t>Lewis River Telephone Company, Inc. d/b/a TDS Telecom</t>
  </si>
  <si>
    <t>Exhibit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</si>
</sst>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0" xfId="0" applyFont="1"/>
    <xf numFmtId="37" fontId="0" fillId="2" borderId="4" xfId="0" applyNumberFormat="1" applyFill="1" applyBorder="1" applyProtection="1">
      <protection locked="0"/>
    </xf>
    <xf numFmtId="37" fontId="0" fillId="2" borderId="4" xfId="0" applyNumberFormat="1" applyFill="1" applyBorder="1"/>
    <xf numFmtId="164" fontId="0" fillId="2" borderId="4" xfId="0" applyNumberFormat="1" applyFill="1" applyBorder="1"/>
    <xf numFmtId="37" fontId="0" fillId="2" borderId="6" xfId="0" applyNumberFormat="1" applyFill="1" applyBorder="1" applyProtection="1">
      <protection locked="0"/>
    </xf>
    <xf numFmtId="37" fontId="0" fillId="2" borderId="6" xfId="0" applyNumberFormat="1" applyFill="1" applyBorder="1"/>
    <xf numFmtId="164" fontId="0" fillId="2" borderId="6" xfId="0" applyNumberFormat="1" applyFill="1" applyBorder="1"/>
    <xf numFmtId="37" fontId="0" fillId="2" borderId="8" xfId="0" applyNumberFormat="1" applyFill="1" applyBorder="1" applyProtection="1">
      <protection locked="0"/>
    </xf>
    <xf numFmtId="164" fontId="0" fillId="2" borderId="8" xfId="0" applyNumberFormat="1" applyFill="1" applyBorder="1"/>
    <xf numFmtId="5" fontId="0" fillId="2" borderId="8" xfId="0" applyNumberFormat="1" applyFill="1" applyBorder="1" applyProtection="1">
      <protection locked="0"/>
    </xf>
    <xf numFmtId="5" fontId="0" fillId="2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Normal="100" workbookViewId="0">
      <selection activeCell="B16" sqref="B16:E16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x14ac:dyDescent="0.25">
      <c r="A1" s="25" t="s">
        <v>22</v>
      </c>
    </row>
    <row r="3" spans="1:5" x14ac:dyDescent="0.25">
      <c r="A3" t="s">
        <v>0</v>
      </c>
    </row>
    <row r="4" spans="1:5" x14ac:dyDescent="0.25">
      <c r="A4" s="1" t="s">
        <v>21</v>
      </c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3"/>
      <c r="B7" s="4" t="s">
        <v>1</v>
      </c>
      <c r="C7" s="4" t="s">
        <v>2</v>
      </c>
      <c r="D7" s="3"/>
      <c r="E7" s="5"/>
    </row>
    <row r="8" spans="1:5" x14ac:dyDescent="0.2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</row>
    <row r="9" spans="1:5" x14ac:dyDescent="0.25">
      <c r="A9" s="9"/>
      <c r="B9" s="10" t="s">
        <v>8</v>
      </c>
      <c r="C9" s="10" t="s">
        <v>18</v>
      </c>
      <c r="D9" s="10"/>
      <c r="E9" s="11" t="s">
        <v>9</v>
      </c>
    </row>
    <row r="10" spans="1:5" x14ac:dyDescent="0.25">
      <c r="A10" s="12" t="s">
        <v>10</v>
      </c>
      <c r="B10" s="13"/>
      <c r="C10" s="13"/>
      <c r="D10" s="14"/>
      <c r="E10" s="15"/>
    </row>
    <row r="11" spans="1:5" x14ac:dyDescent="0.25">
      <c r="A11" s="16" t="s">
        <v>11</v>
      </c>
      <c r="B11" s="26">
        <v>3367</v>
      </c>
      <c r="C11" s="26">
        <v>3402</v>
      </c>
      <c r="D11" s="27">
        <f>C11-B11</f>
        <v>35</v>
      </c>
      <c r="E11" s="28">
        <f>D11/B11</f>
        <v>1.0395010395010396E-2</v>
      </c>
    </row>
    <row r="12" spans="1:5" x14ac:dyDescent="0.25">
      <c r="A12" s="16" t="s">
        <v>12</v>
      </c>
      <c r="B12" s="29">
        <v>118</v>
      </c>
      <c r="C12" s="29">
        <v>115</v>
      </c>
      <c r="D12" s="30">
        <f>C12-B12</f>
        <v>-3</v>
      </c>
      <c r="E12" s="31">
        <f>D12/B12</f>
        <v>-2.5423728813559324E-2</v>
      </c>
    </row>
    <row r="13" spans="1:5" x14ac:dyDescent="0.25">
      <c r="A13" s="16" t="s">
        <v>13</v>
      </c>
      <c r="B13" s="32">
        <f>B11+B12</f>
        <v>3485</v>
      </c>
      <c r="C13" s="32">
        <f t="shared" ref="C13:D13" si="0">C11+C12</f>
        <v>3517</v>
      </c>
      <c r="D13" s="32">
        <f t="shared" si="0"/>
        <v>32</v>
      </c>
      <c r="E13" s="33">
        <f>D13/B13</f>
        <v>9.1822094691535149E-3</v>
      </c>
    </row>
    <row r="14" spans="1:5" x14ac:dyDescent="0.25">
      <c r="A14" s="17"/>
      <c r="B14" s="18"/>
      <c r="C14" s="18"/>
      <c r="D14" s="19"/>
      <c r="E14" s="20"/>
    </row>
    <row r="15" spans="1:5" x14ac:dyDescent="0.25">
      <c r="A15" s="12" t="s">
        <v>14</v>
      </c>
      <c r="B15" s="21" t="s">
        <v>15</v>
      </c>
      <c r="C15" s="22" t="s">
        <v>19</v>
      </c>
      <c r="D15" s="23" t="s">
        <v>6</v>
      </c>
      <c r="E15" s="24" t="s">
        <v>16</v>
      </c>
    </row>
    <row r="16" spans="1:5" x14ac:dyDescent="0.25">
      <c r="A16" s="17" t="s">
        <v>17</v>
      </c>
      <c r="B16" s="34">
        <v>464212</v>
      </c>
      <c r="C16" s="34">
        <v>340893</v>
      </c>
      <c r="D16" s="35">
        <f>C16-B16</f>
        <v>-123319</v>
      </c>
      <c r="E16" s="33">
        <f>D16/B16</f>
        <v>-0.26565233126244042</v>
      </c>
    </row>
    <row r="19" spans="1:1" x14ac:dyDescent="0.25">
      <c r="A19" t="s">
        <v>20</v>
      </c>
    </row>
  </sheetData>
  <sheetProtection selectLockedCells="1"/>
  <pageMargins left="0.7" right="0.7" top="0.75" bottom="0.75" header="0.3" footer="0.3"/>
  <pageSetup orientation="landscape" r:id="rId1"/>
  <headerFooter>
    <oddHeader>&amp;L&amp;"-,Bold"State USF Petition Filing Requirement - WAC 480-123-110(e)
Prior and Current Year Broadband and Gross Capital Expenditures&amp;R&amp;"-,Bold"CONFIDENTIAL PER 480-07-160</oddHeader>
    <oddFooter>&amp;LEXHIBIT 4.1&amp;C&amp;P&amp;R7/29/2016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BC0F4C8E85234A8B7135EDB3E43AF8" ma:contentTypeVersion="104" ma:contentTypeDescription="" ma:contentTypeScope="" ma:versionID="eef90aae75a471da6bfe16040e05dd6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2016-07-29T07:00:00+00:00</OpenedDate>
    <Date1 xmlns="dc463f71-b30c-4ab2-9473-d307f9d35888">2016-07-29T07:00:00+00:00</Date1>
    <IsDocumentOrder xmlns="dc463f71-b30c-4ab2-9473-d307f9d35888" xsi:nil="true"/>
    <IsHighlyConfidential xmlns="dc463f71-b30c-4ab2-9473-d307f9d35888">false</IsHighlyConfidential>
    <CaseCompanyNames xmlns="dc463f71-b30c-4ab2-9473-d307f9d35888">Lewis River Telephone Company, Inc.</CaseCompanyNames>
    <DocketNumber xmlns="dc463f71-b30c-4ab2-9473-d307f9d35888">160965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7C9CDE6-68F4-43B7-8C7E-DF32BB0E1FC7}"/>
</file>

<file path=customXml/itemProps2.xml><?xml version="1.0" encoding="utf-8"?>
<ds:datastoreItem xmlns:ds="http://schemas.openxmlformats.org/officeDocument/2006/customXml" ds:itemID="{568687E7-5B33-4DE1-9E80-EA321DA7A97A}"/>
</file>

<file path=customXml/itemProps3.xml><?xml version="1.0" encoding="utf-8"?>
<ds:datastoreItem xmlns:ds="http://schemas.openxmlformats.org/officeDocument/2006/customXml" ds:itemID="{21ED5213-250F-4DD8-ABB4-DC58B9352B83}"/>
</file>

<file path=customXml/itemProps4.xml><?xml version="1.0" encoding="utf-8"?>
<ds:datastoreItem xmlns:ds="http://schemas.openxmlformats.org/officeDocument/2006/customXml" ds:itemID="{2C35CAD9-97DF-44A5-87F5-854CC0AA75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Gail Long</cp:lastModifiedBy>
  <cp:lastPrinted>2016-07-28T19:59:09Z</cp:lastPrinted>
  <dcterms:created xsi:type="dcterms:W3CDTF">2015-07-13T21:53:07Z</dcterms:created>
  <dcterms:modified xsi:type="dcterms:W3CDTF">2016-07-28T20:00:11Z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0x0101006E56B4D1795A2E4DB2F0B01679ED314A000FBC0F4C8E85234A8B7135EDB3E43AF8</vt:lpwstr>
  </property>
  <property fmtid="{D5CDD505-2E9C-101B-9397-08002B2CF9AE}" pid="3" name="_docset_NoMedatataSyncRequired">
    <vt:lpwstr>False</vt:lpwstr>
  </property>
</Properties>
</file>