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20" windowHeight="9120" tabRatio="601" activeTab="0"/>
  </bookViews>
  <sheets>
    <sheet name="Check Sheet" sheetId="1" r:id="rId1"/>
    <sheet name="Item 100, pg 21" sheetId="2" r:id="rId2"/>
    <sheet name="Item 100, pg 22" sheetId="3" r:id="rId3"/>
    <sheet name="Item 100, pg 23" sheetId="4" r:id="rId4"/>
    <sheet name="Item 100, pg 24" sheetId="5" r:id="rId5"/>
    <sheet name="Item 105, pg 25" sheetId="6" r:id="rId6"/>
    <sheet name="Item 105, pg 26" sheetId="7" r:id="rId7"/>
  </sheets>
  <externalReferences>
    <externalReference r:id="rId10"/>
    <externalReference r:id="rId11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<sst xmlns="http://schemas.openxmlformats.org/spreadsheetml/2006/main" count="526" uniqueCount="214">
  <si>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</si>
  <si>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</si>
  <si>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</si>
  <si>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</si>
  <si>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(For Official Use Only)</t>
  </si>
  <si>
    <t>of</t>
  </si>
  <si>
    <t>Effective Date: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</si>
  <si>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</si>
  <si>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</si>
  <si>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</si>
  <si>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</si>
  <si>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</si>
  <si>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</si>
  <si>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</si>
  <si>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</si>
  <si>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</si>
  <si>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</si>
  <si>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</si>
  <si>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</si>
  <si>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</si>
  <si>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</si>
  <si>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</si>
  <si>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</si>
  <si>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</si>
  <si>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Supplement No.</t>
  </si>
  <si>
    <t>Revision No.</t>
  </si>
  <si>
    <t>Note 1:  Description/rules related to recycling program are shown on page 23.</t>
  </si>
  <si>
    <t>Note 2:  Description/rules related to yardwaste program are shown on page 24.</t>
  </si>
  <si>
    <t>price adjustment will be adjusted annually using the defered accounting method.</t>
  </si>
  <si>
    <t xml:space="preserve">Revised  Page No. </t>
  </si>
  <si>
    <r>
      <t>condominiums, and apartment buildings of less than __</t>
    </r>
    <r>
      <rPr>
        <u val="single"/>
        <sz val="10"/>
        <rFont val="Arial"/>
        <family val="2"/>
      </rPr>
      <t>n/a_</t>
    </r>
    <r>
      <rPr>
        <sz val="10"/>
        <rFont val="Arial"/>
        <family val="0"/>
      </rPr>
      <t>__ residential units, where service is billed</t>
    </r>
  </si>
  <si>
    <t>cart or toter more than ___5___ feet in order to reach the truck.  The charge for this roll-out</t>
  </si>
  <si>
    <t>Pierce County as described in Appendix A</t>
  </si>
  <si>
    <t>Appendix A</t>
  </si>
  <si>
    <t>(A)</t>
  </si>
  <si>
    <t>program are shown on page 23.</t>
  </si>
  <si>
    <t>yardwaste program are shown on page 24.</t>
  </si>
  <si>
    <t>For customers on automated service routes:  The company will assess  roll-out charges where, due to</t>
  </si>
  <si>
    <t xml:space="preserve">The charge for an occasional extra can, unit, toter, mini-can, or micro-mini-can on a regular </t>
  </si>
  <si>
    <t>pickup is:</t>
  </si>
  <si>
    <t>than normal scheduled pickup day, rates for special pickups, Item 160,  will apply.</t>
  </si>
  <si>
    <t>Note 1:</t>
  </si>
  <si>
    <t xml:space="preserve">The charge included in this rate for yardwaste is $N/A.  Description/rules related to </t>
  </si>
  <si>
    <t>Recycling credit/debit (if applicable):  Customers receiving service will receive a commodity</t>
  </si>
  <si>
    <t>annually using the deferred accounting method.</t>
  </si>
  <si>
    <t>circumstances outside the control of the driver, the driver is required to move an automated cart or</t>
  </si>
  <si>
    <t>toter more than 5 feet in order to reach the truck.  The charge for this roll-out service is: $ n/a per</t>
  </si>
  <si>
    <t>cart or toter, per pickup</t>
  </si>
  <si>
    <t xml:space="preserve">Yard Waste </t>
  </si>
  <si>
    <t>Type of receptacle</t>
  </si>
  <si>
    <t xml:space="preserve"> </t>
  </si>
  <si>
    <t>Other</t>
  </si>
  <si>
    <t>Rate</t>
  </si>
  <si>
    <t>n/a</t>
  </si>
  <si>
    <t>Recycling only</t>
  </si>
  <si>
    <t>One can</t>
  </si>
  <si>
    <t>Two cans</t>
  </si>
  <si>
    <t>Three Cans</t>
  </si>
  <si>
    <t>WG-R</t>
  </si>
  <si>
    <t>WG-NR</t>
  </si>
  <si>
    <t>EOWR</t>
  </si>
  <si>
    <t xml:space="preserve">      n/a</t>
  </si>
  <si>
    <t>Four cans</t>
  </si>
  <si>
    <t>Five cans</t>
  </si>
  <si>
    <t>Six cans</t>
  </si>
  <si>
    <t>R=with recycling, NR=non Recycling</t>
  </si>
  <si>
    <t>service is: $_n/a____ per cart or toter, per pickup.</t>
  </si>
  <si>
    <t>Yard Waste-32 gal unit</t>
  </si>
  <si>
    <t>Item 105 -- Multi-family Service - Monthly Rates (continues on next page)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</si>
  <si>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</si>
  <si>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</si>
  <si>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</si>
  <si>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</si>
  <si>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</si>
  <si>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</si>
  <si>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</si>
  <si>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</si>
  <si>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</si>
  <si>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</si>
  <si>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</si>
  <si>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</si>
  <si>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</si>
  <si>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</si>
  <si>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</si>
  <si>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</si>
  <si>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</si>
  <si>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Item 100 -- Residential Service -- Monthly Rates (continued from previous page)</t>
  </si>
  <si>
    <t>Note 4:</t>
  </si>
  <si>
    <t>receptacles out for collection.</t>
  </si>
  <si>
    <t>Note 5:</t>
  </si>
  <si>
    <t>For customers on automated service routes:  The company will assess roll-out charges where,</t>
  </si>
  <si>
    <t>due to circumstances outside the control of the driver, the driver is required to move an automated</t>
  </si>
  <si>
    <t>Note 6:</t>
  </si>
  <si>
    <t>The charge for an occasional extra residential bag, can, unit, toter, mini-can, or micro-mini-can</t>
  </si>
  <si>
    <t>on a regular pickup is:</t>
  </si>
  <si>
    <t>Rate per receptacle</t>
  </si>
  <si>
    <t>per pickup</t>
  </si>
  <si>
    <t>32-gallon can or unit</t>
  </si>
  <si>
    <t>Mini-can</t>
  </si>
  <si>
    <t>60-gallon toter</t>
  </si>
  <si>
    <t>90-gallon toter</t>
  </si>
  <si>
    <t>Bag</t>
  </si>
  <si>
    <t>Note 7:</t>
  </si>
  <si>
    <t>Customers may request no more than one pickup per month, on an "on call" basis, at</t>
  </si>
  <si>
    <t>area in which the customer resides.  Note:  If customer requires service to be provided on other</t>
  </si>
  <si>
    <t>Service Area:</t>
  </si>
  <si>
    <t>Note 2:</t>
  </si>
  <si>
    <t>Note 3: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</si>
  <si>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</si>
  <si>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</si>
  <si>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</si>
  <si>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Per pickup</t>
  </si>
  <si>
    <t>Micro-mini-can</t>
  </si>
  <si>
    <t>Title Page</t>
  </si>
  <si>
    <t>Item Index</t>
  </si>
  <si>
    <t>Taxes Sheet</t>
  </si>
  <si>
    <t>MG</t>
  </si>
  <si>
    <t>Garbage and</t>
  </si>
  <si>
    <t>Recycling</t>
  </si>
  <si>
    <t>Service*</t>
  </si>
  <si>
    <t>* The charge included in this rate for recycling and/or yard waste is:</t>
  </si>
  <si>
    <t>Recycling :</t>
  </si>
  <si>
    <t>Yard Waste :</t>
  </si>
  <si>
    <t>other than normal scheduled pickup day, rates for special pickups will apply.</t>
  </si>
  <si>
    <t>Check Sheet</t>
  </si>
  <si>
    <t>Index Topic</t>
  </si>
  <si>
    <t xml:space="preserve">area in which the customer resides.  Note:  If customer requires service to be provided on </t>
  </si>
  <si>
    <t>Micro-mini can</t>
  </si>
  <si>
    <t xml:space="preserve">    Effective Date:</t>
  </si>
  <si>
    <t xml:space="preserve">              Effective Date:</t>
  </si>
  <si>
    <t xml:space="preserve">        Effective Date:</t>
  </si>
  <si>
    <t xml:space="preserve">                Effective Date:</t>
  </si>
  <si>
    <t xml:space="preserve">        Special Fuel Surcharge</t>
  </si>
  <si>
    <t>3rd</t>
  </si>
  <si>
    <t xml:space="preserve">    Revised Page No.</t>
  </si>
  <si>
    <t>Garbage &amp;</t>
  </si>
  <si>
    <t xml:space="preserve"> March 1, 2008</t>
  </si>
  <si>
    <t>5th</t>
  </si>
  <si>
    <t>Recycling service rates on this page expire on: October 31, 2008</t>
  </si>
  <si>
    <t>Customers receiving service will receive a commodity price adjustment of $3.13 credit per month.  The commodity</t>
  </si>
  <si>
    <t>$12.28 (A) per can/unit.  Service will be rendered on the normal scheduled pickup day for the</t>
  </si>
  <si>
    <t xml:space="preserve">price adjustment of $3.13 credit per month.  The commodity price adjustment will be adjusted </t>
  </si>
  <si>
    <t>Recycling rates on this page expire: October  31, 2008</t>
  </si>
  <si>
    <t>$17.39 (A) per can/unit.  Service will be rendered on the normal scheduled pickup day for the</t>
  </si>
  <si>
    <t>1st</t>
  </si>
  <si>
    <t>(N)</t>
  </si>
  <si>
    <t xml:space="preserve">      Effective Date:</t>
  </si>
  <si>
    <t>15th</t>
  </si>
  <si>
    <t>American Disposal Co., Inc.  G-000087</t>
  </si>
  <si>
    <t>Irmgard R Wilcox</t>
  </si>
  <si>
    <t>5.50 (A)</t>
  </si>
  <si>
    <t xml:space="preserve">       n/a</t>
  </si>
  <si>
    <t>The charge included in this rate for recycling is $5.50(A). Description/rules related to recycling</t>
  </si>
  <si>
    <t>Recycl only</t>
  </si>
  <si>
    <t xml:space="preserve">       Revised Page No.</t>
  </si>
  <si>
    <t>5.00 (A)</t>
  </si>
  <si>
    <t>Item 100 -- Residential Service -- Monthly Rates (continued)</t>
  </si>
  <si>
    <r>
      <t>Curbside recycling</t>
    </r>
    <r>
      <rPr>
        <sz val="10"/>
        <rFont val="Arial"/>
        <family val="2"/>
      </rPr>
      <t xml:space="preserve"> provisions shown on this page apply only in the following service area:</t>
    </r>
  </si>
  <si>
    <t>Following is a description of the recycling program (type of containers, frequency, etc.).  The program meets</t>
  </si>
  <si>
    <t>Residential curbside recycling will be picked up bi-weekly on a year round basis.  Service rendered on the  same</t>
  </si>
  <si>
    <t>day as solid waste collection.</t>
  </si>
  <si>
    <t>Customers will receive a wheeled cart with a lid. Items that will be accepted for single-stream recycling include.</t>
  </si>
  <si>
    <t>Newspaper:</t>
  </si>
  <si>
    <t>Includes only newspaper and catalogs made out of newsprint.</t>
  </si>
  <si>
    <t>Mixed Paper:</t>
  </si>
  <si>
    <t>All other paper products, including magazines amd cataloges.</t>
  </si>
  <si>
    <t>Cardboard:</t>
  </si>
  <si>
    <t>Corrugated containers (Must be free of all food contaminates)</t>
  </si>
  <si>
    <t>Paper Cartons:</t>
  </si>
  <si>
    <t>Cartons as type used for milk and juice.  Juice boxes are not accepted.</t>
  </si>
  <si>
    <t>Aluminum:</t>
  </si>
  <si>
    <t>Aluminum cans and containers only. Cans must be flattened and placed in bin.</t>
  </si>
  <si>
    <t>Metal Containers:</t>
  </si>
  <si>
    <t>Food quality tin cans only.</t>
  </si>
  <si>
    <t>Plastics:</t>
  </si>
  <si>
    <t xml:space="preserve">All grades of plastic will be excepted if the neck of the container is small than </t>
  </si>
  <si>
    <t xml:space="preserve">the base of the container.  Plastic containers that are contaminated with </t>
  </si>
  <si>
    <t>motor oil or orther hazardous materials, such as pesticides, will not be</t>
  </si>
  <si>
    <t>accepted.</t>
  </si>
  <si>
    <t xml:space="preserve">If recyclable material is found to contain contaminates by inclusion of material not allowed or by </t>
  </si>
  <si>
    <t>contamination of materials the containers will not be accepted as recyclable material and will be tagged for the</t>
  </si>
  <si>
    <t>customer to sort the material.  If the contaminates or contaminated materials are not removed by the next</t>
  </si>
  <si>
    <t>scheduled pick-up day they will be transported to the landfill at applicable solid waste collection rates as stated</t>
  </si>
  <si>
    <t>in carriers' tariff.</t>
  </si>
  <si>
    <t>The Carrier will assess a charge of $16.00 per redelivery of the recycling cart when services are (D)</t>
  </si>
  <si>
    <t>canceled for any reason, including but not limited to, pull for non-pay, contaminated load removal (D)</t>
  </si>
  <si>
    <t>and customer requests. (D)</t>
  </si>
  <si>
    <t>Docket No. TG-______________________  Date: ___________________  By: ___________________</t>
  </si>
  <si>
    <r>
      <t xml:space="preserve">Yardwaste Service </t>
    </r>
    <r>
      <rPr>
        <sz val="10"/>
        <rFont val="Arial"/>
        <family val="2"/>
      </rPr>
      <t>provisions shown on this page apply only in the following service area:</t>
    </r>
  </si>
  <si>
    <t>Yard waste service shall be offered in those portions of Pierce County identified in Ordinance No. 92-22 as</t>
  </si>
  <si>
    <t>urban zones.</t>
  </si>
  <si>
    <t>Following is a description of the yard waste program (type of containers, frequency, etc.).  Program provided</t>
  </si>
  <si>
    <t>in accordance with Ordinance No. 92-22 of Pierce County.</t>
  </si>
  <si>
    <t>Yard waste will be picked up bi-weekly on a year round basis.  Service to be rendered on the same day as solid</t>
  </si>
  <si>
    <t>waste and recycling service.</t>
  </si>
  <si>
    <t>Carrier shall supply a container that will hold 90 gallons.</t>
  </si>
  <si>
    <t>The term "Yard Waste Collection" shall be understood to mean materials which consist of leaves, brush, tree</t>
  </si>
  <si>
    <t>trimmings, grass clippings, weeds, shrubs, garden waste from vegetable gardens, and other compostable organic</t>
  </si>
  <si>
    <t>materials resulting from landscape pruning and maintenance as generated from residences.  Branches or roots</t>
  </si>
  <si>
    <t>must be smaller than 4 inches in diameter.  Branches and brush must be a length to fit within the closed</t>
  </si>
  <si>
    <t>container.  Yard waste does not include stumps, demolition wood, large amounts of dirt, rocks, glass, plastics,</t>
  </si>
  <si>
    <t>metal, concrete, sheetrock, asphalt or any other non-organic land clearing debri nor any food such as meat,</t>
  </si>
  <si>
    <t>fish, bones, or fatty foods such as dairy products and cooking oil.</t>
  </si>
  <si>
    <t xml:space="preserve">If yard waste if found to contain contamination by inclusion of materials not allowed, the container will not be </t>
  </si>
  <si>
    <t>accepted as yard waste, but will instead be transported to the landfill at applicable solid waste collection rates</t>
  </si>
  <si>
    <t>as stated in carriers' tariff.</t>
  </si>
  <si>
    <t>The Carrier will charge a rate of $5.80 per toter, per pickup for special pickup of yardwaste toter.  See (D)</t>
  </si>
  <si>
    <t>Item 20 for definition of special pick-up.(D)</t>
  </si>
  <si>
    <t>The Carrier will assess a charge of $14.50 per redelivery when a customer cancels yard waste service and then (D)</t>
  </si>
  <si>
    <t>restarts service, at the same address, within 12 months. (D)</t>
  </si>
  <si>
    <t>Special rules related to yardwaste program:</t>
  </si>
  <si>
    <t xml:space="preserve">       Effective Date:</t>
  </si>
  <si>
    <t xml:space="preserve">all requirements of RCW 81.77.185 in accordance with Ordinance No. 2004-64 of Pierce County.   </t>
  </si>
  <si>
    <t>Docket No. TG-____________________________  Date: _____________________________  By: __________________________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</si>
</sst>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&quot;$&quot;#,##0.000"/>
    <numFmt numFmtId="170" formatCode="[$-409]mmmm\ d\,\ yyyy;@"/>
    <numFmt numFmtId="171" formatCode="[$-409]dddd\,\ mmmm\ dd\,\ yyyy"/>
  </numFmts>
  <fonts count="8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3" xfId="0" applyBorder="1" applyAlignment="1">
      <alignment/>
    </xf>
    <xf numFmtId="0" fontId="2" fillId="0" borderId="4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 indent="1"/>
    </xf>
    <xf numFmtId="0" fontId="4" fillId="0" borderId="7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left" indent="2"/>
    </xf>
    <xf numFmtId="0" fontId="0" fillId="0" borderId="4" xfId="0" applyBorder="1" applyAlignment="1" quotePrefix="1">
      <alignment horizontal="left" indent="2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13" xfId="0" applyFill="1" applyBorder="1" applyAlignment="1">
      <alignment horizontal="left"/>
    </xf>
    <xf numFmtId="0" fontId="4" fillId="0" borderId="9" xfId="0" applyFont="1" applyBorder="1" applyAlignment="1">
      <alignment horizontal="center"/>
    </xf>
    <xf numFmtId="167" fontId="0" fillId="0" borderId="8" xfId="0" applyNumberFormat="1" applyBorder="1" applyAlignment="1">
      <alignment/>
    </xf>
    <xf numFmtId="167" fontId="0" fillId="0" borderId="7" xfId="0" applyNumberFormat="1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/>
    </xf>
    <xf numFmtId="168" fontId="0" fillId="0" borderId="9" xfId="0" applyNumberFormat="1" applyBorder="1" applyAlignment="1">
      <alignment/>
    </xf>
    <xf numFmtId="0" fontId="0" fillId="0" borderId="10" xfId="0" applyBorder="1" applyAlignment="1">
      <alignment horizontal="left"/>
    </xf>
    <xf numFmtId="168" fontId="0" fillId="0" borderId="7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10" xfId="0" applyFon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3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167" fontId="0" fillId="0" borderId="8" xfId="0" applyNumberFormat="1" applyBorder="1" applyAlignment="1">
      <alignment horizontal="left"/>
    </xf>
    <xf numFmtId="2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168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167" fontId="0" fillId="0" borderId="7" xfId="0" applyNumberFormat="1" applyBorder="1" applyAlignment="1">
      <alignment horizontal="left"/>
    </xf>
    <xf numFmtId="167" fontId="0" fillId="0" borderId="7" xfId="0" applyNumberFormat="1" applyFont="1" applyBorder="1" applyAlignment="1">
      <alignment horizontal="left"/>
    </xf>
    <xf numFmtId="4" fontId="0" fillId="0" borderId="9" xfId="0" applyNumberForma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right"/>
    </xf>
    <xf numFmtId="4" fontId="0" fillId="0" borderId="15" xfId="0" applyNumberFormat="1" applyBorder="1" applyAlignment="1">
      <alignment/>
    </xf>
    <xf numFmtId="4" fontId="0" fillId="0" borderId="6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6" xfId="0" applyNumberFormat="1" applyFont="1" applyBorder="1" applyAlignment="1">
      <alignment horizontal="right"/>
    </xf>
    <xf numFmtId="4" fontId="0" fillId="0" borderId="13" xfId="0" applyNumberFormat="1" applyBorder="1" applyAlignment="1">
      <alignment/>
    </xf>
    <xf numFmtId="4" fontId="0" fillId="0" borderId="9" xfId="0" applyNumberFormat="1" applyBorder="1" applyAlignment="1">
      <alignment/>
    </xf>
    <xf numFmtId="170" fontId="0" fillId="0" borderId="8" xfId="0" applyNumberForma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170" fontId="0" fillId="0" borderId="0" xfId="0" applyNumberFormat="1" applyBorder="1" applyAlignment="1">
      <alignment horizontal="left"/>
    </xf>
    <xf numFmtId="170" fontId="0" fillId="0" borderId="8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urrey-American\Tariff\Murrey's%20Tariff%20G-00009%20Updated%20to%2011-1-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urrey's%20Tariff%20G-9%203-1-08%20Replacement%20Pag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ement"/>
      <sheetName val="Title Page"/>
      <sheetName val="Check Sheet"/>
      <sheetName val="Index by number pg 2"/>
      <sheetName val="Index by topic, pg 3"/>
      <sheetName val="Index by topic, pg 4"/>
      <sheetName val="Item 5, pg 5"/>
      <sheetName val="Item 10,15,16, pg 6"/>
      <sheetName val="Item 17, pg 7"/>
      <sheetName val="Item 18, pg 8"/>
      <sheetName val="Item 20, pg 9"/>
      <sheetName val="Item 20, pg 10"/>
      <sheetName val="Item 20, pg 11"/>
      <sheetName val="Item 20, pg 12"/>
      <sheetName val="Item 30, pg 13"/>
      <sheetName val="Item 40, 45, 50, pg 14"/>
      <sheetName val="Item 51,52, pg 15"/>
      <sheetName val="Item 55,60, pg 16"/>
      <sheetName val="Item 70"/>
      <sheetName val="Item 75"/>
      <sheetName val="Item 80"/>
      <sheetName val="Item 90"/>
      <sheetName val="Item 100, page 1"/>
      <sheetName val="Item 100, page 2"/>
      <sheetName val="Item 100, page 3"/>
      <sheetName val="Item 100, page 4"/>
      <sheetName val="Item 105, page 1"/>
      <sheetName val="Item 105, Page 1a"/>
      <sheetName val="Item 105, page 2"/>
      <sheetName val="Item 105, page 3"/>
      <sheetName val="Item 105, page 4"/>
      <sheetName val="Item 105, page 5"/>
      <sheetName val="Item 105, page 6"/>
      <sheetName val="Item 120,130,150"/>
      <sheetName val="Item 160"/>
      <sheetName val="Item 200"/>
      <sheetName val="Item 205"/>
      <sheetName val="Item 207"/>
      <sheetName val="Item 210, 220"/>
      <sheetName val="Item 230"/>
      <sheetName val="Item 240"/>
      <sheetName val="Item 245"/>
      <sheetName val="Item 250"/>
      <sheetName val="Item 255"/>
      <sheetName val="Item 255B"/>
      <sheetName val="Item 255C"/>
      <sheetName val="Item 255D"/>
      <sheetName val="Item 255E"/>
      <sheetName val="Item 255F"/>
      <sheetName val="Item 255G"/>
      <sheetName val="Item 255H"/>
      <sheetName val="Item 260"/>
      <sheetName val="Item 265"/>
      <sheetName val="Item 270"/>
      <sheetName val="Item 275A"/>
      <sheetName val="Item 275B"/>
      <sheetName val="Item 300"/>
    </sheetNames>
    <sheetDataSet>
      <sheetData sheetId="1">
        <row r="15">
          <cell r="E15" t="str">
            <v> </v>
          </cell>
        </row>
      </sheetData>
      <sheetData sheetId="2">
        <row r="2">
          <cell r="C2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"/>
      <sheetName val="Item 100, pg 21"/>
      <sheetName val="Item 100, pg 22"/>
      <sheetName val="Item 100, pg 23"/>
      <sheetName val="Item 100, pg 24"/>
      <sheetName val="Item 105, pg 25"/>
      <sheetName val="Item 105, pg 26"/>
    </sheetNames>
    <sheetDataSet>
      <sheetData sheetId="0">
        <row r="53">
          <cell r="B53" t="str">
            <v>Irmgard R Wilcox</v>
          </cell>
        </row>
        <row r="55">
          <cell r="B55">
            <v>39462</v>
          </cell>
          <cell r="J55" t="str">
            <v> March 1, 2008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workbookViewId="0" topLeftCell="A1">
      <selection activeCell="C4" sqref="C4"/>
    </sheetView>
  </sheetViews>
  <sheetFormatPr defaultColWidth="9.140625" defaultRowHeight="12.75"/>
  <cols>
    <col min="1" max="1" width="10.140625" style="0" customWidth="1"/>
    <col min="2" max="2" width="18.00390625" style="0" bestFit="1" customWidth="1"/>
    <col min="10" max="10" width="13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7</v>
      </c>
      <c r="B2" s="38">
        <v>25</v>
      </c>
      <c r="C2" s="5" t="s">
        <v>50</v>
      </c>
      <c r="D2" s="5"/>
      <c r="E2" s="5"/>
      <c r="F2" s="5"/>
      <c r="G2" s="38" t="s">
        <v>147</v>
      </c>
      <c r="H2" s="113" t="s">
        <v>29</v>
      </c>
      <c r="I2" s="113"/>
      <c r="J2" s="27">
        <v>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9</v>
      </c>
      <c r="B4" s="5"/>
      <c r="C4" s="91" t="s">
        <v>148</v>
      </c>
      <c r="D4" s="5"/>
      <c r="E4" s="5"/>
      <c r="F4" s="5"/>
      <c r="G4" s="5"/>
      <c r="H4" s="5"/>
      <c r="I4" s="5"/>
      <c r="J4" s="6"/>
    </row>
    <row r="5" spans="1:10" ht="12.75">
      <c r="A5" s="7" t="s">
        <v>10</v>
      </c>
      <c r="B5" s="8"/>
      <c r="C5" s="8" t="s">
        <v>50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113" t="s">
        <v>14</v>
      </c>
      <c r="D7" s="113"/>
      <c r="E7" s="113"/>
      <c r="F7" s="113"/>
      <c r="G7" s="113"/>
      <c r="H7" s="113"/>
      <c r="I7" s="5"/>
      <c r="J7" s="6"/>
    </row>
    <row r="8" spans="1:10" ht="12.75">
      <c r="A8" s="4"/>
      <c r="B8" s="5" t="s">
        <v>18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19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20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21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9" t="s">
        <v>22</v>
      </c>
      <c r="C13" s="16" t="s">
        <v>16</v>
      </c>
      <c r="D13" s="5"/>
      <c r="E13" s="19" t="s">
        <v>22</v>
      </c>
      <c r="F13" s="16" t="s">
        <v>16</v>
      </c>
      <c r="G13" s="5"/>
      <c r="H13" s="19" t="s">
        <v>22</v>
      </c>
      <c r="I13" s="16" t="s">
        <v>16</v>
      </c>
      <c r="J13" s="6"/>
    </row>
    <row r="14" spans="1:10" ht="12.75">
      <c r="A14" s="4"/>
      <c r="B14" s="20" t="s">
        <v>15</v>
      </c>
      <c r="C14" s="17" t="s">
        <v>17</v>
      </c>
      <c r="D14" s="5"/>
      <c r="E14" s="20" t="s">
        <v>15</v>
      </c>
      <c r="F14" s="17" t="s">
        <v>17</v>
      </c>
      <c r="G14" s="5"/>
      <c r="H14" s="20" t="s">
        <v>15</v>
      </c>
      <c r="I14" s="17" t="s">
        <v>17</v>
      </c>
      <c r="J14" s="6"/>
    </row>
    <row r="15" spans="1:10" ht="12.75">
      <c r="A15" s="4"/>
      <c r="B15" s="15" t="s">
        <v>113</v>
      </c>
      <c r="C15" s="56">
        <v>0</v>
      </c>
      <c r="D15" s="5"/>
      <c r="E15" s="15">
        <v>24</v>
      </c>
      <c r="F15" s="56">
        <v>1</v>
      </c>
      <c r="G15" s="5"/>
      <c r="H15" s="15">
        <v>48</v>
      </c>
      <c r="I15" s="56">
        <v>3</v>
      </c>
      <c r="J15" s="6"/>
    </row>
    <row r="16" spans="1:10" ht="12.75">
      <c r="A16" s="4"/>
      <c r="B16" s="15" t="s">
        <v>124</v>
      </c>
      <c r="C16" s="56">
        <v>15</v>
      </c>
      <c r="D16" s="5"/>
      <c r="E16" s="15">
        <v>25</v>
      </c>
      <c r="F16" s="56">
        <v>5</v>
      </c>
      <c r="G16" s="5"/>
      <c r="H16" s="15">
        <v>49</v>
      </c>
      <c r="I16" s="56">
        <v>3</v>
      </c>
      <c r="J16" s="6"/>
    </row>
    <row r="17" spans="1:10" ht="12.75">
      <c r="A17" s="4"/>
      <c r="B17" s="15" t="s">
        <v>114</v>
      </c>
      <c r="C17" s="56">
        <v>0</v>
      </c>
      <c r="D17" s="5"/>
      <c r="E17" s="15">
        <v>26</v>
      </c>
      <c r="F17" s="56">
        <v>3</v>
      </c>
      <c r="G17" s="5"/>
      <c r="H17" s="15">
        <v>50</v>
      </c>
      <c r="I17" s="56">
        <v>0</v>
      </c>
      <c r="J17" s="6"/>
    </row>
    <row r="18" spans="1:10" ht="12.75">
      <c r="A18" s="4"/>
      <c r="B18" s="15" t="s">
        <v>125</v>
      </c>
      <c r="C18" s="56">
        <v>0</v>
      </c>
      <c r="D18" s="5"/>
      <c r="E18" s="15">
        <v>27</v>
      </c>
      <c r="F18" s="56">
        <v>5</v>
      </c>
      <c r="G18" s="5"/>
      <c r="H18" s="15">
        <v>51</v>
      </c>
      <c r="I18" s="56">
        <v>0</v>
      </c>
      <c r="J18" s="6"/>
    </row>
    <row r="19" spans="1:10" ht="12.75">
      <c r="A19" s="4"/>
      <c r="B19" s="15" t="s">
        <v>125</v>
      </c>
      <c r="C19" s="56">
        <v>0</v>
      </c>
      <c r="D19" s="5"/>
      <c r="E19" s="15">
        <v>28</v>
      </c>
      <c r="F19" s="56">
        <v>5</v>
      </c>
      <c r="G19" s="5"/>
      <c r="H19" s="15">
        <v>52</v>
      </c>
      <c r="I19" s="56">
        <v>0</v>
      </c>
      <c r="J19" s="6"/>
    </row>
    <row r="20" spans="1:10" ht="12.75">
      <c r="A20" s="4"/>
      <c r="B20" s="15" t="s">
        <v>115</v>
      </c>
      <c r="C20" s="56">
        <v>0</v>
      </c>
      <c r="D20" s="5"/>
      <c r="E20" s="15">
        <v>29</v>
      </c>
      <c r="F20" s="56">
        <v>0</v>
      </c>
      <c r="G20" s="5"/>
      <c r="H20" s="15">
        <v>53</v>
      </c>
      <c r="I20" s="56">
        <v>0</v>
      </c>
      <c r="J20" s="6"/>
    </row>
    <row r="21" spans="1:10" ht="12.75">
      <c r="A21" s="4"/>
      <c r="B21" s="15" t="s">
        <v>33</v>
      </c>
      <c r="C21" s="56">
        <v>0</v>
      </c>
      <c r="D21" s="5"/>
      <c r="E21" s="15">
        <v>30</v>
      </c>
      <c r="F21" s="85">
        <v>3</v>
      </c>
      <c r="G21" s="5"/>
      <c r="H21" s="15">
        <v>54</v>
      </c>
      <c r="I21" s="56">
        <v>0</v>
      </c>
      <c r="J21" s="6"/>
    </row>
    <row r="22" spans="1:10" ht="12.75">
      <c r="A22" s="4"/>
      <c r="B22" s="15">
        <v>6</v>
      </c>
      <c r="C22" s="56">
        <v>0</v>
      </c>
      <c r="D22" s="5"/>
      <c r="E22" s="15">
        <v>31</v>
      </c>
      <c r="F22" s="56">
        <v>0</v>
      </c>
      <c r="G22" s="5"/>
      <c r="H22" s="15">
        <v>55</v>
      </c>
      <c r="I22" s="56">
        <v>0</v>
      </c>
      <c r="J22" s="6"/>
    </row>
    <row r="23" spans="1:10" ht="12.75">
      <c r="A23" s="4"/>
      <c r="B23" s="15">
        <v>7</v>
      </c>
      <c r="C23" s="56">
        <v>0</v>
      </c>
      <c r="D23" s="5"/>
      <c r="E23" s="15">
        <v>32</v>
      </c>
      <c r="F23" s="56">
        <v>3</v>
      </c>
      <c r="G23" s="5"/>
      <c r="H23" s="15" t="s">
        <v>50</v>
      </c>
      <c r="I23" s="56" t="s">
        <v>50</v>
      </c>
      <c r="J23" s="6"/>
    </row>
    <row r="24" spans="1:10" ht="12.75">
      <c r="A24" s="4"/>
      <c r="B24" s="15">
        <v>8</v>
      </c>
      <c r="C24" s="56">
        <v>0</v>
      </c>
      <c r="D24" s="5"/>
      <c r="E24" s="15">
        <v>33</v>
      </c>
      <c r="F24" s="56">
        <v>0</v>
      </c>
      <c r="G24" s="5"/>
      <c r="H24" s="15" t="s">
        <v>50</v>
      </c>
      <c r="I24" s="56" t="s">
        <v>50</v>
      </c>
      <c r="J24" s="6"/>
    </row>
    <row r="25" spans="1:10" ht="12.75">
      <c r="A25" s="4"/>
      <c r="B25" s="15">
        <v>9</v>
      </c>
      <c r="C25" s="56">
        <v>0</v>
      </c>
      <c r="D25" s="5"/>
      <c r="E25" s="15">
        <v>34</v>
      </c>
      <c r="F25" s="56">
        <v>0</v>
      </c>
      <c r="G25" s="5"/>
      <c r="H25" s="15" t="s">
        <v>50</v>
      </c>
      <c r="I25" s="56" t="s">
        <v>50</v>
      </c>
      <c r="J25" s="6"/>
    </row>
    <row r="26" spans="1:10" ht="12.75">
      <c r="A26" s="4"/>
      <c r="B26" s="15">
        <v>10</v>
      </c>
      <c r="C26" s="56">
        <v>0</v>
      </c>
      <c r="D26" s="5"/>
      <c r="E26" s="15">
        <v>35</v>
      </c>
      <c r="F26" s="56">
        <v>0</v>
      </c>
      <c r="G26" s="5"/>
      <c r="H26" s="15" t="s">
        <v>50</v>
      </c>
      <c r="I26" s="56" t="s">
        <v>50</v>
      </c>
      <c r="J26" s="6"/>
    </row>
    <row r="27" spans="1:10" ht="12.75">
      <c r="A27" s="4"/>
      <c r="B27" s="15">
        <v>11</v>
      </c>
      <c r="C27" s="56">
        <v>0</v>
      </c>
      <c r="D27" s="5"/>
      <c r="E27" s="15">
        <v>36</v>
      </c>
      <c r="F27" s="56">
        <v>0</v>
      </c>
      <c r="G27" s="5"/>
      <c r="H27" s="15" t="s">
        <v>50</v>
      </c>
      <c r="I27" s="56" t="s">
        <v>50</v>
      </c>
      <c r="J27" s="6"/>
    </row>
    <row r="28" spans="1:10" ht="12.75">
      <c r="A28" s="4"/>
      <c r="B28" s="15">
        <v>12</v>
      </c>
      <c r="C28" s="56">
        <v>0</v>
      </c>
      <c r="D28" s="5"/>
      <c r="E28" s="15">
        <v>37</v>
      </c>
      <c r="F28" s="56">
        <v>0</v>
      </c>
      <c r="G28" s="5"/>
      <c r="H28" s="15" t="s">
        <v>50</v>
      </c>
      <c r="I28" s="56" t="s">
        <v>50</v>
      </c>
      <c r="J28" s="6"/>
    </row>
    <row r="29" spans="1:10" ht="12.75">
      <c r="A29" s="4"/>
      <c r="B29" s="15">
        <v>13</v>
      </c>
      <c r="C29" s="56">
        <v>0</v>
      </c>
      <c r="D29" s="5"/>
      <c r="E29" s="15">
        <v>38</v>
      </c>
      <c r="F29" s="56">
        <v>3</v>
      </c>
      <c r="G29" s="5"/>
      <c r="H29" s="15" t="s">
        <v>50</v>
      </c>
      <c r="I29" s="56" t="s">
        <v>50</v>
      </c>
      <c r="J29" s="6"/>
    </row>
    <row r="30" spans="1:10" ht="12.75">
      <c r="A30" s="4"/>
      <c r="B30" s="15">
        <v>14</v>
      </c>
      <c r="C30" s="56">
        <v>0</v>
      </c>
      <c r="D30" s="5"/>
      <c r="E30" s="15">
        <v>39</v>
      </c>
      <c r="F30" s="56">
        <v>3</v>
      </c>
      <c r="G30" s="5"/>
      <c r="H30" s="15" t="s">
        <v>50</v>
      </c>
      <c r="I30" s="56" t="s">
        <v>50</v>
      </c>
      <c r="J30" s="6"/>
    </row>
    <row r="31" spans="1:10" ht="12.75">
      <c r="A31" s="4"/>
      <c r="B31" s="15">
        <v>15</v>
      </c>
      <c r="C31" s="56">
        <v>1</v>
      </c>
      <c r="D31" s="5"/>
      <c r="E31" s="15">
        <v>40</v>
      </c>
      <c r="F31" s="56">
        <v>3</v>
      </c>
      <c r="G31" s="5"/>
      <c r="H31" s="15"/>
      <c r="I31" s="15"/>
      <c r="J31" s="6"/>
    </row>
    <row r="32" spans="1:10" ht="12.75">
      <c r="A32" s="4"/>
      <c r="B32" s="15">
        <v>16</v>
      </c>
      <c r="C32" s="56">
        <v>3</v>
      </c>
      <c r="D32" s="5"/>
      <c r="E32" s="15">
        <v>41</v>
      </c>
      <c r="F32" s="56">
        <v>0</v>
      </c>
      <c r="G32" s="5"/>
      <c r="H32" s="15"/>
      <c r="I32" s="15"/>
      <c r="J32" s="6"/>
    </row>
    <row r="33" spans="1:10" ht="12.75">
      <c r="A33" s="4"/>
      <c r="B33" s="15">
        <v>17</v>
      </c>
      <c r="C33" s="56">
        <v>0</v>
      </c>
      <c r="D33" s="5"/>
      <c r="E33" s="15">
        <v>42</v>
      </c>
      <c r="F33" s="56">
        <v>3</v>
      </c>
      <c r="G33" s="5"/>
      <c r="H33" s="15"/>
      <c r="I33" s="15"/>
      <c r="J33" s="6"/>
    </row>
    <row r="34" spans="1:10" ht="12.75">
      <c r="A34" s="4"/>
      <c r="B34" s="15">
        <v>18</v>
      </c>
      <c r="C34" s="56">
        <v>0</v>
      </c>
      <c r="D34" s="5"/>
      <c r="E34" s="15">
        <v>43</v>
      </c>
      <c r="F34" s="56">
        <v>3</v>
      </c>
      <c r="G34" s="5"/>
      <c r="H34" s="15"/>
      <c r="I34" s="15"/>
      <c r="J34" s="6"/>
    </row>
    <row r="35" spans="1:10" ht="12.75">
      <c r="A35" s="4"/>
      <c r="B35" s="15">
        <v>19</v>
      </c>
      <c r="C35" s="56">
        <v>1</v>
      </c>
      <c r="D35" s="5"/>
      <c r="E35" s="15">
        <v>44</v>
      </c>
      <c r="F35" s="56">
        <v>3</v>
      </c>
      <c r="G35" s="5"/>
      <c r="H35" s="15"/>
      <c r="I35" s="15"/>
      <c r="J35" s="6"/>
    </row>
    <row r="36" spans="1:10" ht="12.75">
      <c r="A36" s="4"/>
      <c r="B36" s="15">
        <v>20</v>
      </c>
      <c r="C36" s="56">
        <v>0</v>
      </c>
      <c r="D36" s="5"/>
      <c r="E36" s="15">
        <v>45</v>
      </c>
      <c r="F36" s="56">
        <v>3</v>
      </c>
      <c r="G36" s="5"/>
      <c r="H36" s="15"/>
      <c r="I36" s="15"/>
      <c r="J36" s="6"/>
    </row>
    <row r="37" spans="1:10" ht="12.75">
      <c r="A37" s="4"/>
      <c r="B37" s="15">
        <v>21</v>
      </c>
      <c r="C37" s="56">
        <v>5</v>
      </c>
      <c r="D37" s="5"/>
      <c r="E37" s="15">
        <v>46</v>
      </c>
      <c r="F37" s="56">
        <v>3</v>
      </c>
      <c r="G37" s="5"/>
      <c r="H37" s="15"/>
      <c r="I37" s="15"/>
      <c r="J37" s="6"/>
    </row>
    <row r="38" spans="1:10" ht="12.75">
      <c r="A38" s="4"/>
      <c r="B38" s="15">
        <v>22</v>
      </c>
      <c r="C38" s="85">
        <v>3</v>
      </c>
      <c r="D38" s="5"/>
      <c r="E38" s="15">
        <v>47</v>
      </c>
      <c r="F38" s="56">
        <v>3</v>
      </c>
      <c r="G38" s="5"/>
      <c r="H38" s="15"/>
      <c r="I38" s="15"/>
      <c r="J38" s="6"/>
    </row>
    <row r="39" spans="1:10" ht="12.75">
      <c r="A39" s="4"/>
      <c r="B39" s="15">
        <v>23</v>
      </c>
      <c r="C39" s="56">
        <v>1</v>
      </c>
      <c r="D39" s="5"/>
      <c r="E39" s="15"/>
      <c r="F39" s="15"/>
      <c r="G39" s="5"/>
      <c r="H39" s="15"/>
      <c r="I39" s="15"/>
      <c r="J39" s="6"/>
    </row>
    <row r="40" spans="1:10" ht="12.75">
      <c r="A40" s="4"/>
      <c r="B40" s="15"/>
      <c r="C40" s="15"/>
      <c r="D40" s="5"/>
      <c r="E40" s="15"/>
      <c r="F40" s="15"/>
      <c r="G40" s="5"/>
      <c r="H40" s="15"/>
      <c r="I40" s="15"/>
      <c r="J40" s="6"/>
    </row>
    <row r="41" spans="1:10" ht="12.75">
      <c r="A41" s="4"/>
      <c r="B41" s="15"/>
      <c r="C41" s="15"/>
      <c r="D41" s="5"/>
      <c r="E41" s="15"/>
      <c r="F41" s="1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117" t="s">
        <v>23</v>
      </c>
      <c r="E44" s="117"/>
      <c r="F44" s="117"/>
      <c r="G44" s="117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 t="s">
        <v>50</v>
      </c>
      <c r="C46" s="5"/>
      <c r="D46" s="5"/>
      <c r="E46" s="5"/>
      <c r="F46" s="57" t="s">
        <v>24</v>
      </c>
      <c r="G46" s="5"/>
      <c r="H46" s="57" t="s">
        <v>25</v>
      </c>
      <c r="I46" s="5"/>
      <c r="J46" s="6"/>
    </row>
    <row r="47" spans="1:10" ht="12.75">
      <c r="A47" s="4"/>
      <c r="B47" s="5" t="s">
        <v>50</v>
      </c>
      <c r="C47" s="5" t="s">
        <v>132</v>
      </c>
      <c r="D47" s="5"/>
      <c r="E47" s="5"/>
      <c r="F47" s="11">
        <v>10</v>
      </c>
      <c r="G47" s="5"/>
      <c r="H47" s="11">
        <v>9</v>
      </c>
      <c r="I47" s="5"/>
      <c r="J47" s="6"/>
    </row>
    <row r="48" spans="1:10" ht="12.75">
      <c r="A48" s="4"/>
      <c r="B48" s="5" t="s">
        <v>50</v>
      </c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/>
      <c r="B52" s="8"/>
      <c r="C52" s="8"/>
      <c r="D52" s="8"/>
      <c r="E52" s="8"/>
      <c r="F52" s="8"/>
      <c r="G52" s="8"/>
      <c r="H52" s="8"/>
      <c r="I52" s="8"/>
      <c r="J52" s="9"/>
    </row>
    <row r="53" spans="1:10" ht="12.75">
      <c r="A53" s="4" t="s">
        <v>13</v>
      </c>
      <c r="B53" s="5" t="s">
        <v>149</v>
      </c>
      <c r="C53" s="5"/>
      <c r="D53" s="5"/>
      <c r="E53" s="5"/>
      <c r="F53" s="5"/>
      <c r="G53" s="5"/>
      <c r="H53" s="5"/>
      <c r="I53" s="5"/>
      <c r="J53" s="6"/>
    </row>
    <row r="54" spans="1:10" ht="12.75">
      <c r="A54" s="4"/>
      <c r="B54" s="5"/>
      <c r="C54" s="5"/>
      <c r="D54" s="5"/>
      <c r="E54" s="5"/>
      <c r="F54" s="5"/>
      <c r="G54" s="5"/>
      <c r="H54" s="5"/>
      <c r="I54" s="5"/>
      <c r="J54" s="6"/>
    </row>
    <row r="55" spans="1:10" ht="12.75">
      <c r="A55" s="7" t="s">
        <v>12</v>
      </c>
      <c r="B55" s="98">
        <v>39462</v>
      </c>
      <c r="C55" s="8"/>
      <c r="D55" s="8"/>
      <c r="E55" s="8"/>
      <c r="F55" s="8"/>
      <c r="G55" s="8"/>
      <c r="H55" s="8" t="s">
        <v>128</v>
      </c>
      <c r="I55" s="8"/>
      <c r="J55" s="92" t="s">
        <v>136</v>
      </c>
    </row>
    <row r="56" spans="1:10" ht="12.75">
      <c r="A56" s="114" t="s">
        <v>4</v>
      </c>
      <c r="B56" s="115"/>
      <c r="C56" s="115"/>
      <c r="D56" s="115"/>
      <c r="E56" s="115"/>
      <c r="F56" s="115"/>
      <c r="G56" s="115"/>
      <c r="H56" s="115"/>
      <c r="I56" s="115"/>
      <c r="J56" s="116"/>
    </row>
    <row r="57" spans="1:10" ht="12.75">
      <c r="A57" s="4"/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4" t="s">
        <v>11</v>
      </c>
      <c r="B58" s="5"/>
      <c r="C58" s="5"/>
      <c r="D58" s="5"/>
      <c r="E58" s="5"/>
      <c r="F58" s="5"/>
      <c r="G58" s="5"/>
      <c r="H58" s="5"/>
      <c r="I58" s="5"/>
      <c r="J58" s="6"/>
    </row>
    <row r="59" spans="1:10" ht="12.75">
      <c r="A59" s="7"/>
      <c r="B59" s="8"/>
      <c r="C59" s="8"/>
      <c r="D59" s="8"/>
      <c r="E59" s="8"/>
      <c r="F59" s="8"/>
      <c r="G59" s="8"/>
      <c r="H59" s="8"/>
      <c r="I59" s="8"/>
      <c r="J59" s="9"/>
    </row>
  </sheetData>
  <mergeCells count="4">
    <mergeCell ref="H2:I2"/>
    <mergeCell ref="A56:J56"/>
    <mergeCell ref="C7:H7"/>
    <mergeCell ref="D44:G4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workbookViewId="0" topLeftCell="A1">
      <selection activeCell="B2" sqref="B2"/>
    </sheetView>
  </sheetViews>
  <sheetFormatPr defaultColWidth="9.140625" defaultRowHeight="12.75"/>
  <cols>
    <col min="1" max="1" width="12.57421875" style="0" customWidth="1"/>
    <col min="2" max="2" width="16.8515625" style="0" customWidth="1"/>
    <col min="3" max="3" width="7.421875" style="0" customWidth="1"/>
    <col min="4" max="4" width="2.7109375" style="0" customWidth="1"/>
    <col min="6" max="6" width="3.00390625" style="0" customWidth="1"/>
    <col min="7" max="7" width="9.7109375" style="0" customWidth="1"/>
    <col min="8" max="8" width="7.8515625" style="0" customWidth="1"/>
    <col min="9" max="9" width="3.00390625" style="0" customWidth="1"/>
    <col min="10" max="10" width="10.28125" style="0" customWidth="1"/>
    <col min="12" max="12" width="8.7109375" style="0" customWidth="1"/>
    <col min="13" max="13" width="3.00390625" style="0" customWidth="1"/>
    <col min="15" max="15" width="2.8515625" style="0" customWidth="1"/>
    <col min="16" max="16" width="13.00390625" style="0" customWidth="1"/>
    <col min="17" max="17" width="10.14062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 t="s">
        <v>7</v>
      </c>
      <c r="B2" s="38">
        <f>'Check Sheet'!$B$2</f>
        <v>25</v>
      </c>
      <c r="C2" s="5"/>
      <c r="D2" s="5"/>
      <c r="E2" s="5" t="str">
        <f>'Check Sheet'!$C$2</f>
        <v> </v>
      </c>
      <c r="F2" s="5"/>
      <c r="G2" s="5"/>
      <c r="H2" s="5"/>
      <c r="I2" s="5"/>
      <c r="J2" s="5"/>
      <c r="K2" s="38" t="s">
        <v>137</v>
      </c>
      <c r="L2" s="113" t="s">
        <v>8</v>
      </c>
      <c r="M2" s="113"/>
      <c r="N2" s="113"/>
      <c r="O2" s="11"/>
      <c r="P2" s="38">
        <v>21</v>
      </c>
      <c r="Q2" s="6"/>
    </row>
    <row r="3" spans="1:17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2.75">
      <c r="A4" s="4" t="s">
        <v>9</v>
      </c>
      <c r="B4" s="5"/>
      <c r="C4" s="91" t="str">
        <f>'Check Sheet'!C4</f>
        <v>American Disposal Co., Inc.  G-000087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.75">
      <c r="A5" s="7" t="s">
        <v>10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ht="12.75">
      <c r="A6" s="121" t="s">
        <v>70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3"/>
    </row>
    <row r="7" spans="1:17" ht="12.75">
      <c r="A7" s="36" t="s">
        <v>71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8"/>
    </row>
    <row r="8" spans="1:17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12.75">
      <c r="A9" s="29" t="s">
        <v>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7" ht="12.75">
      <c r="A10" s="39" t="s">
        <v>72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</row>
    <row r="11" spans="1:17" ht="12.75">
      <c r="A11" s="39" t="s">
        <v>73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</row>
    <row r="12" spans="1:17" ht="12.75">
      <c r="A12" s="10" t="s">
        <v>74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</row>
    <row r="13" spans="1:17" ht="12.75">
      <c r="A13" s="40" t="s">
        <v>75</v>
      </c>
      <c r="B13" s="18"/>
      <c r="C13" s="11"/>
      <c r="D13" s="11"/>
      <c r="E13" s="5"/>
      <c r="F13" s="5"/>
      <c r="G13" s="5"/>
      <c r="H13" s="18"/>
      <c r="I13" s="18"/>
      <c r="J13" s="11"/>
      <c r="K13" s="5"/>
      <c r="L13" s="18"/>
      <c r="M13" s="18"/>
      <c r="N13" s="11"/>
      <c r="O13" s="11"/>
      <c r="P13" s="11"/>
      <c r="Q13" s="6"/>
    </row>
    <row r="14" spans="1:17" ht="12.75">
      <c r="A14" s="40" t="s">
        <v>30</v>
      </c>
      <c r="B14" s="18"/>
      <c r="C14" s="11"/>
      <c r="D14" s="11"/>
      <c r="E14" s="5"/>
      <c r="F14" s="5"/>
      <c r="G14" s="5"/>
      <c r="H14" s="18"/>
      <c r="I14" s="18"/>
      <c r="J14" s="11"/>
      <c r="K14" s="5"/>
      <c r="L14" s="18"/>
      <c r="M14" s="18"/>
      <c r="N14" s="11"/>
      <c r="O14" s="11"/>
      <c r="P14" s="11"/>
      <c r="Q14" s="6"/>
    </row>
    <row r="15" spans="1:17" ht="12.75">
      <c r="A15" s="40" t="s">
        <v>84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/>
    </row>
    <row r="16" spans="1:17" ht="12.75">
      <c r="A16" s="40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6"/>
    </row>
    <row r="17" spans="1:17" ht="12.75">
      <c r="A17" s="29"/>
      <c r="B17" s="5"/>
      <c r="C17" s="5"/>
      <c r="D17" s="5"/>
      <c r="E17" s="5"/>
      <c r="F17" s="5"/>
      <c r="G17" s="5"/>
      <c r="H17" s="5"/>
      <c r="I17" s="5"/>
      <c r="J17" s="5"/>
      <c r="K17" s="5"/>
      <c r="L17" s="93"/>
      <c r="M17" s="5"/>
      <c r="N17" s="5"/>
      <c r="O17" s="5"/>
      <c r="P17" s="5"/>
      <c r="Q17" s="6"/>
    </row>
    <row r="18" spans="1:17" ht="12.75">
      <c r="A18" s="4" t="s">
        <v>76</v>
      </c>
      <c r="B18" s="5"/>
      <c r="C18" s="5"/>
      <c r="D18" s="5"/>
      <c r="E18" s="5" t="s">
        <v>32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/>
    </row>
    <row r="19" spans="1:17" ht="12.75">
      <c r="A19" s="22"/>
      <c r="B19" s="21"/>
      <c r="C19" s="21"/>
      <c r="D19" s="34"/>
      <c r="E19" s="21"/>
      <c r="F19" s="21"/>
      <c r="G19" s="21"/>
      <c r="H19" s="21"/>
      <c r="I19" s="21"/>
      <c r="J19" s="21"/>
      <c r="K19" s="21"/>
      <c r="L19" s="21"/>
      <c r="M19" s="34"/>
      <c r="N19" s="21"/>
      <c r="O19" s="21"/>
      <c r="P19" s="21"/>
      <c r="Q19" s="28"/>
    </row>
    <row r="20" spans="1:17" ht="12.75">
      <c r="A20" s="41" t="s">
        <v>77</v>
      </c>
      <c r="B20" s="41" t="s">
        <v>80</v>
      </c>
      <c r="C20" s="68" t="s">
        <v>81</v>
      </c>
      <c r="D20" s="72"/>
      <c r="E20" s="71" t="s">
        <v>82</v>
      </c>
      <c r="F20" s="71"/>
      <c r="G20" s="41" t="s">
        <v>117</v>
      </c>
      <c r="H20" s="41" t="s">
        <v>83</v>
      </c>
      <c r="I20" s="13"/>
      <c r="J20" s="41" t="s">
        <v>77</v>
      </c>
      <c r="K20" s="41" t="s">
        <v>80</v>
      </c>
      <c r="L20" s="68" t="s">
        <v>81</v>
      </c>
      <c r="M20" s="71"/>
      <c r="N20" s="71" t="s">
        <v>82</v>
      </c>
      <c r="O20" s="71"/>
      <c r="P20" s="41" t="s">
        <v>117</v>
      </c>
      <c r="Q20" s="41" t="s">
        <v>83</v>
      </c>
    </row>
    <row r="21" spans="1:17" ht="12.75">
      <c r="A21" s="42" t="s">
        <v>78</v>
      </c>
      <c r="B21" s="42" t="s">
        <v>5</v>
      </c>
      <c r="C21" s="69" t="s">
        <v>69</v>
      </c>
      <c r="D21" s="72"/>
      <c r="E21" s="72" t="s">
        <v>69</v>
      </c>
      <c r="F21" s="72"/>
      <c r="G21" s="42" t="s">
        <v>118</v>
      </c>
      <c r="H21" s="42" t="s">
        <v>69</v>
      </c>
      <c r="I21" s="13"/>
      <c r="J21" s="42" t="s">
        <v>78</v>
      </c>
      <c r="K21" s="42" t="s">
        <v>5</v>
      </c>
      <c r="L21" s="69" t="s">
        <v>69</v>
      </c>
      <c r="M21" s="72"/>
      <c r="N21" s="72" t="s">
        <v>69</v>
      </c>
      <c r="O21" s="72"/>
      <c r="P21" s="42" t="s">
        <v>118</v>
      </c>
      <c r="Q21" s="42" t="s">
        <v>69</v>
      </c>
    </row>
    <row r="22" spans="1:17" ht="12.75">
      <c r="A22" s="43" t="s">
        <v>79</v>
      </c>
      <c r="B22" s="43" t="s">
        <v>69</v>
      </c>
      <c r="C22" s="70" t="s">
        <v>52</v>
      </c>
      <c r="D22" s="73"/>
      <c r="E22" s="73" t="s">
        <v>52</v>
      </c>
      <c r="F22" s="73"/>
      <c r="G22" s="43" t="s">
        <v>119</v>
      </c>
      <c r="H22" s="43" t="s">
        <v>52</v>
      </c>
      <c r="I22" s="13"/>
      <c r="J22" s="43" t="s">
        <v>79</v>
      </c>
      <c r="K22" s="43" t="s">
        <v>69</v>
      </c>
      <c r="L22" s="70" t="s">
        <v>52</v>
      </c>
      <c r="M22" s="73"/>
      <c r="N22" s="73" t="s">
        <v>52</v>
      </c>
      <c r="O22" s="72"/>
      <c r="P22" s="43" t="s">
        <v>119</v>
      </c>
      <c r="Q22" s="43" t="s">
        <v>52</v>
      </c>
    </row>
    <row r="23" spans="1:17" ht="12.75">
      <c r="A23" s="59" t="s">
        <v>98</v>
      </c>
      <c r="B23" s="15" t="s">
        <v>58</v>
      </c>
      <c r="C23" s="83">
        <v>11.84</v>
      </c>
      <c r="D23" s="99" t="s">
        <v>34</v>
      </c>
      <c r="E23" s="99">
        <v>5.5</v>
      </c>
      <c r="F23" s="99" t="s">
        <v>34</v>
      </c>
      <c r="G23" s="94">
        <f>+C23+E23</f>
        <v>17.34</v>
      </c>
      <c r="H23" s="94">
        <v>5</v>
      </c>
      <c r="I23" s="99" t="s">
        <v>34</v>
      </c>
      <c r="J23" s="94" t="s">
        <v>62</v>
      </c>
      <c r="K23" s="94" t="s">
        <v>58</v>
      </c>
      <c r="L23" s="83">
        <v>36.5</v>
      </c>
      <c r="M23" s="99" t="s">
        <v>34</v>
      </c>
      <c r="N23" s="99">
        <v>5.5</v>
      </c>
      <c r="O23" s="99" t="s">
        <v>34</v>
      </c>
      <c r="P23" s="99">
        <f>+L23+N23</f>
        <v>42</v>
      </c>
      <c r="Q23" s="96" t="s">
        <v>155</v>
      </c>
    </row>
    <row r="24" spans="1:17" ht="12.75">
      <c r="A24" s="59" t="s">
        <v>98</v>
      </c>
      <c r="B24" s="15" t="s">
        <v>59</v>
      </c>
      <c r="C24" s="81">
        <v>12.84</v>
      </c>
      <c r="D24" s="74" t="s">
        <v>34</v>
      </c>
      <c r="E24" s="74">
        <v>5.5</v>
      </c>
      <c r="F24" s="74" t="s">
        <v>34</v>
      </c>
      <c r="G24" s="61">
        <f>C24+E24</f>
        <v>18.34</v>
      </c>
      <c r="H24" s="94">
        <v>5</v>
      </c>
      <c r="I24" s="74" t="s">
        <v>34</v>
      </c>
      <c r="J24" s="15" t="s">
        <v>62</v>
      </c>
      <c r="K24" s="15" t="s">
        <v>59</v>
      </c>
      <c r="L24" s="83">
        <v>40.5</v>
      </c>
      <c r="M24" s="74" t="s">
        <v>34</v>
      </c>
      <c r="N24" s="74">
        <v>5.5</v>
      </c>
      <c r="O24" s="74" t="s">
        <v>34</v>
      </c>
      <c r="P24" s="74">
        <f>L24+N24</f>
        <v>46</v>
      </c>
      <c r="Q24" s="96" t="s">
        <v>155</v>
      </c>
    </row>
    <row r="25" spans="1:17" ht="12.75">
      <c r="A25" s="59" t="s">
        <v>54</v>
      </c>
      <c r="B25" s="15" t="s">
        <v>60</v>
      </c>
      <c r="C25" s="82" t="s">
        <v>61</v>
      </c>
      <c r="D25" s="74"/>
      <c r="E25" s="74">
        <v>7.25</v>
      </c>
      <c r="F25" s="74" t="s">
        <v>34</v>
      </c>
      <c r="G25" s="64" t="s">
        <v>61</v>
      </c>
      <c r="H25" s="64" t="s">
        <v>61</v>
      </c>
      <c r="I25" s="5"/>
      <c r="J25" s="15" t="s">
        <v>63</v>
      </c>
      <c r="K25" s="15" t="s">
        <v>58</v>
      </c>
      <c r="L25" s="83">
        <v>44.09</v>
      </c>
      <c r="M25" s="74" t="s">
        <v>34</v>
      </c>
      <c r="N25" s="74">
        <v>5.5</v>
      </c>
      <c r="O25" s="74" t="s">
        <v>34</v>
      </c>
      <c r="P25" s="74">
        <f>L25+N25</f>
        <v>49.59</v>
      </c>
      <c r="Q25" s="96" t="s">
        <v>155</v>
      </c>
    </row>
    <row r="26" spans="1:17" ht="12.75">
      <c r="A26" s="59" t="s">
        <v>55</v>
      </c>
      <c r="B26" s="15" t="s">
        <v>58</v>
      </c>
      <c r="C26" s="81">
        <v>14.39</v>
      </c>
      <c r="D26" s="74" t="s">
        <v>34</v>
      </c>
      <c r="E26" s="74">
        <v>5.5</v>
      </c>
      <c r="F26" s="74" t="s">
        <v>34</v>
      </c>
      <c r="G26" s="61">
        <f aca="true" t="shared" si="0" ref="G26:G32">C26+E26</f>
        <v>19.89</v>
      </c>
      <c r="H26" s="94">
        <v>5</v>
      </c>
      <c r="I26" s="74" t="s">
        <v>34</v>
      </c>
      <c r="J26" s="15" t="s">
        <v>63</v>
      </c>
      <c r="K26" s="15" t="s">
        <v>59</v>
      </c>
      <c r="L26" s="83">
        <v>49.09</v>
      </c>
      <c r="M26" s="74" t="s">
        <v>34</v>
      </c>
      <c r="N26" s="74">
        <v>5.5</v>
      </c>
      <c r="O26" s="74" t="s">
        <v>34</v>
      </c>
      <c r="P26" s="74">
        <f>L26+N26</f>
        <v>54.59</v>
      </c>
      <c r="Q26" s="96" t="s">
        <v>155</v>
      </c>
    </row>
    <row r="27" spans="1:17" ht="12.75">
      <c r="A27" s="59" t="s">
        <v>55</v>
      </c>
      <c r="B27" s="15" t="s">
        <v>59</v>
      </c>
      <c r="C27" s="81">
        <v>15.39</v>
      </c>
      <c r="D27" s="74" t="s">
        <v>34</v>
      </c>
      <c r="E27" s="74">
        <v>5.5</v>
      </c>
      <c r="F27" s="74" t="s">
        <v>34</v>
      </c>
      <c r="G27" s="61">
        <f t="shared" si="0"/>
        <v>20.89</v>
      </c>
      <c r="H27" s="94">
        <v>5</v>
      </c>
      <c r="I27" s="74" t="s">
        <v>34</v>
      </c>
      <c r="J27" s="15" t="s">
        <v>64</v>
      </c>
      <c r="K27" s="15" t="s">
        <v>58</v>
      </c>
      <c r="L27" s="83">
        <v>46.5</v>
      </c>
      <c r="M27" s="74" t="s">
        <v>34</v>
      </c>
      <c r="N27" s="74">
        <v>5.5</v>
      </c>
      <c r="O27" s="74" t="s">
        <v>34</v>
      </c>
      <c r="P27" s="74">
        <f>L27+N27</f>
        <v>52</v>
      </c>
      <c r="Q27" s="96" t="s">
        <v>155</v>
      </c>
    </row>
    <row r="28" spans="1:17" ht="12.75">
      <c r="A28" s="59" t="s">
        <v>55</v>
      </c>
      <c r="B28" s="15" t="s">
        <v>116</v>
      </c>
      <c r="C28" s="83">
        <v>9.71</v>
      </c>
      <c r="D28" s="74" t="s">
        <v>34</v>
      </c>
      <c r="E28" s="74">
        <v>5.5</v>
      </c>
      <c r="F28" s="74" t="s">
        <v>34</v>
      </c>
      <c r="G28" s="61">
        <f t="shared" si="0"/>
        <v>15.21</v>
      </c>
      <c r="H28" s="94">
        <v>5</v>
      </c>
      <c r="I28" s="74" t="s">
        <v>34</v>
      </c>
      <c r="J28" s="15" t="s">
        <v>64</v>
      </c>
      <c r="K28" s="15" t="s">
        <v>59</v>
      </c>
      <c r="L28" s="83">
        <v>52.5</v>
      </c>
      <c r="M28" s="74" t="s">
        <v>34</v>
      </c>
      <c r="N28" s="74">
        <v>5.5</v>
      </c>
      <c r="O28" s="74" t="s">
        <v>34</v>
      </c>
      <c r="P28" s="74">
        <f>L28+N28</f>
        <v>58</v>
      </c>
      <c r="Q28" s="96" t="s">
        <v>155</v>
      </c>
    </row>
    <row r="29" spans="1:17" ht="12.75">
      <c r="A29" s="15" t="s">
        <v>56</v>
      </c>
      <c r="B29" s="15" t="s">
        <v>58</v>
      </c>
      <c r="C29" s="83">
        <v>20.48</v>
      </c>
      <c r="D29" s="74" t="s">
        <v>34</v>
      </c>
      <c r="E29" s="74">
        <v>5.5</v>
      </c>
      <c r="F29" s="74" t="s">
        <v>34</v>
      </c>
      <c r="G29" s="61">
        <f t="shared" si="0"/>
        <v>25.98</v>
      </c>
      <c r="H29" s="94">
        <v>5</v>
      </c>
      <c r="I29" s="74" t="s">
        <v>34</v>
      </c>
      <c r="J29" s="15"/>
      <c r="K29" s="15"/>
      <c r="L29" s="30" t="s">
        <v>50</v>
      </c>
      <c r="M29" s="58" t="s">
        <v>50</v>
      </c>
      <c r="N29" s="14"/>
      <c r="O29" s="9"/>
      <c r="P29" s="15"/>
      <c r="Q29" s="15"/>
    </row>
    <row r="30" spans="1:17" ht="12.75">
      <c r="A30" s="15" t="s">
        <v>56</v>
      </c>
      <c r="B30" s="15" t="s">
        <v>59</v>
      </c>
      <c r="C30" s="83">
        <v>22.48</v>
      </c>
      <c r="D30" s="74" t="s">
        <v>34</v>
      </c>
      <c r="E30" s="74">
        <v>5.5</v>
      </c>
      <c r="F30" s="74" t="s">
        <v>34</v>
      </c>
      <c r="G30" s="61">
        <f t="shared" si="0"/>
        <v>27.98</v>
      </c>
      <c r="H30" s="94">
        <v>5</v>
      </c>
      <c r="I30" s="74" t="s">
        <v>34</v>
      </c>
      <c r="J30" s="15"/>
      <c r="K30" s="15"/>
      <c r="L30" s="30" t="s">
        <v>50</v>
      </c>
      <c r="M30" s="58" t="s">
        <v>50</v>
      </c>
      <c r="N30" s="14"/>
      <c r="O30" s="14"/>
      <c r="P30" s="15"/>
      <c r="Q30" s="15"/>
    </row>
    <row r="31" spans="1:17" ht="12.75">
      <c r="A31" s="15" t="s">
        <v>57</v>
      </c>
      <c r="B31" s="15" t="s">
        <v>58</v>
      </c>
      <c r="C31" s="83">
        <v>27.82</v>
      </c>
      <c r="D31" s="74" t="s">
        <v>34</v>
      </c>
      <c r="E31" s="74">
        <v>5.5</v>
      </c>
      <c r="F31" s="74" t="s">
        <v>34</v>
      </c>
      <c r="G31" s="61">
        <f t="shared" si="0"/>
        <v>33.32</v>
      </c>
      <c r="H31" s="94">
        <v>5</v>
      </c>
      <c r="I31" s="74" t="s">
        <v>34</v>
      </c>
      <c r="J31" s="15"/>
      <c r="K31" s="15"/>
      <c r="L31" s="30"/>
      <c r="M31" s="58" t="s">
        <v>50</v>
      </c>
      <c r="N31" s="14"/>
      <c r="O31" s="14"/>
      <c r="P31" s="15"/>
      <c r="Q31" s="15"/>
    </row>
    <row r="32" spans="1:17" ht="12.75">
      <c r="A32" s="15" t="s">
        <v>57</v>
      </c>
      <c r="B32" s="15" t="s">
        <v>59</v>
      </c>
      <c r="C32" s="84">
        <v>30.82</v>
      </c>
      <c r="D32" s="74" t="s">
        <v>34</v>
      </c>
      <c r="E32" s="74">
        <v>5.5</v>
      </c>
      <c r="F32" s="74" t="s">
        <v>34</v>
      </c>
      <c r="G32" s="61">
        <f t="shared" si="0"/>
        <v>36.32</v>
      </c>
      <c r="H32" s="94">
        <v>5</v>
      </c>
      <c r="I32" s="74" t="s">
        <v>34</v>
      </c>
      <c r="J32" s="44"/>
      <c r="K32" s="44"/>
      <c r="L32" s="75"/>
      <c r="M32" s="58" t="s">
        <v>50</v>
      </c>
      <c r="N32" s="53"/>
      <c r="O32" s="53"/>
      <c r="P32" s="44"/>
      <c r="Q32" s="44"/>
    </row>
    <row r="33" spans="1:17" ht="12.75">
      <c r="A33" s="15"/>
      <c r="B33" s="15"/>
      <c r="C33" s="30"/>
      <c r="D33" s="14"/>
      <c r="E33" s="14"/>
      <c r="F33" s="14"/>
      <c r="G33" s="15"/>
      <c r="H33" s="15"/>
      <c r="I33" s="5"/>
      <c r="J33" s="15"/>
      <c r="K33" s="15"/>
      <c r="L33" s="30"/>
      <c r="M33" s="14" t="s">
        <v>50</v>
      </c>
      <c r="N33" s="14"/>
      <c r="O33" s="14"/>
      <c r="P33" s="15"/>
      <c r="Q33" s="15"/>
    </row>
    <row r="34" spans="1:17" ht="12.75">
      <c r="A34" s="45"/>
      <c r="B34" s="15"/>
      <c r="C34" s="30"/>
      <c r="D34" s="14"/>
      <c r="E34" s="14"/>
      <c r="F34" s="14"/>
      <c r="G34" s="15"/>
      <c r="H34" s="15"/>
      <c r="I34" s="5"/>
      <c r="J34" s="15"/>
      <c r="K34" s="15"/>
      <c r="L34" s="30"/>
      <c r="M34" s="14"/>
      <c r="N34" s="14"/>
      <c r="O34" s="14"/>
      <c r="P34" s="15"/>
      <c r="Q34" s="15"/>
    </row>
    <row r="35" spans="1:17" ht="12.75">
      <c r="A35" s="15"/>
      <c r="B35" s="15"/>
      <c r="C35" s="30"/>
      <c r="D35" s="9"/>
      <c r="E35" s="14"/>
      <c r="F35" s="14"/>
      <c r="G35" s="15"/>
      <c r="H35" s="15"/>
      <c r="I35" s="5"/>
      <c r="J35" s="15"/>
      <c r="K35" s="15"/>
      <c r="L35" s="30"/>
      <c r="M35" s="14"/>
      <c r="N35" s="14"/>
      <c r="O35" s="14"/>
      <c r="P35" s="15"/>
      <c r="Q35" s="15"/>
    </row>
    <row r="36" spans="1:17" ht="12.75">
      <c r="A36" s="48" t="s">
        <v>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</row>
    <row r="37" spans="1:17" ht="12.75">
      <c r="A37" s="4"/>
      <c r="B37" s="5"/>
      <c r="C37" s="46" t="s">
        <v>85</v>
      </c>
      <c r="D37" s="46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</row>
    <row r="38" spans="1:17" ht="12.75">
      <c r="A38" s="4"/>
      <c r="B38" s="5"/>
      <c r="C38" s="46" t="s">
        <v>65</v>
      </c>
      <c r="D38" s="46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</row>
    <row r="39" spans="1:17" ht="12.75">
      <c r="A39" s="4"/>
      <c r="B39" s="5"/>
      <c r="C39" s="46"/>
      <c r="D39" s="46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</row>
    <row r="40" spans="1:17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</row>
    <row r="41" spans="1:17" ht="12.75">
      <c r="A41" s="4" t="s">
        <v>26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</row>
    <row r="42" spans="1:17" ht="12.75">
      <c r="A42" s="10" t="s">
        <v>27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</row>
    <row r="43" spans="1:17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</row>
    <row r="44" spans="1:17" ht="12.75">
      <c r="A44" s="4" t="s">
        <v>120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</row>
    <row r="45" spans="1:17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</row>
    <row r="46" spans="1:17" ht="12.75">
      <c r="A46" s="4" t="s">
        <v>121</v>
      </c>
      <c r="B46" s="60" t="s">
        <v>150</v>
      </c>
      <c r="C46" s="5"/>
      <c r="D46" s="5"/>
      <c r="E46" s="5" t="s">
        <v>122</v>
      </c>
      <c r="F46" s="5"/>
      <c r="G46" s="5"/>
      <c r="H46" s="8"/>
      <c r="I46" s="5"/>
      <c r="J46" s="5"/>
      <c r="K46" s="5"/>
      <c r="L46" s="5"/>
      <c r="M46" s="5"/>
      <c r="N46" s="5"/>
      <c r="O46" s="5"/>
      <c r="P46" s="5"/>
      <c r="Q46" s="6"/>
    </row>
    <row r="47" spans="1:17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1:17" ht="12.75">
      <c r="A48" s="4" t="s">
        <v>139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</row>
    <row r="49" spans="1:17" ht="12.75">
      <c r="A49" s="4" t="s">
        <v>28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</row>
    <row r="50" spans="1:17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/>
    </row>
    <row r="51" spans="1:17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47" t="s">
        <v>138</v>
      </c>
    </row>
    <row r="52" spans="1:17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</row>
    <row r="53" spans="1:17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</row>
    <row r="54" spans="1:17" ht="12.7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9"/>
    </row>
    <row r="55" spans="1:17" ht="12.75">
      <c r="A55" s="4" t="s">
        <v>13</v>
      </c>
      <c r="B55" s="5" t="str">
        <f>+'Check Sheet'!$B$53</f>
        <v>Irmgard R Wilcox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/>
    </row>
    <row r="56" spans="1:17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</row>
    <row r="57" spans="1:17" ht="12.75">
      <c r="A57" s="7" t="s">
        <v>12</v>
      </c>
      <c r="B57" s="97">
        <f>+'Check Sheet'!$B$55</f>
        <v>39462</v>
      </c>
      <c r="C57" s="8"/>
      <c r="D57" s="8"/>
      <c r="E57" s="8"/>
      <c r="F57" s="8"/>
      <c r="G57" s="8"/>
      <c r="H57" s="8"/>
      <c r="I57" s="8"/>
      <c r="J57" s="8"/>
      <c r="K57" s="8"/>
      <c r="L57" s="8" t="s">
        <v>131</v>
      </c>
      <c r="M57" s="8"/>
      <c r="N57" s="8"/>
      <c r="O57" s="8"/>
      <c r="P57" s="55" t="str">
        <f>'Check Sheet'!J55</f>
        <v> March 1, 2008</v>
      </c>
      <c r="Q57" s="9"/>
    </row>
    <row r="58" spans="1:17" ht="12.75">
      <c r="A58" s="118" t="s">
        <v>4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5"/>
      <c r="P58" s="115"/>
      <c r="Q58" s="120"/>
    </row>
    <row r="59" spans="1:17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6"/>
    </row>
    <row r="60" spans="1:17" ht="12.75">
      <c r="A60" s="4" t="s">
        <v>11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6"/>
    </row>
    <row r="61" spans="1:17" ht="12.75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9"/>
    </row>
  </sheetData>
  <mergeCells count="3">
    <mergeCell ref="L2:N2"/>
    <mergeCell ref="A58:Q58"/>
    <mergeCell ref="A6:Q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19.00390625" style="0" customWidth="1"/>
    <col min="4" max="4" width="12.140625" style="0" customWidth="1"/>
    <col min="10" max="10" width="15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7</v>
      </c>
      <c r="B2" s="38">
        <f>'Check Sheet'!B2</f>
        <v>25</v>
      </c>
      <c r="C2" s="5"/>
      <c r="D2" s="5" t="str">
        <f>'Check Sheet'!$C$2</f>
        <v> </v>
      </c>
      <c r="E2" s="5"/>
      <c r="F2" s="5"/>
      <c r="G2" s="38" t="s">
        <v>133</v>
      </c>
      <c r="H2" s="113" t="s">
        <v>8</v>
      </c>
      <c r="I2" s="113"/>
      <c r="J2" s="27">
        <v>22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9</v>
      </c>
      <c r="B4" s="5"/>
      <c r="C4" s="91" t="str">
        <f>'Check Sheet'!C4</f>
        <v>American Disposal Co., Inc.  G-000087</v>
      </c>
      <c r="D4" s="5"/>
      <c r="E4" s="5"/>
      <c r="F4" s="5"/>
      <c r="G4" s="5"/>
      <c r="H4" s="5"/>
      <c r="I4" s="5"/>
      <c r="J4" s="6"/>
    </row>
    <row r="5" spans="1:10" ht="12.75">
      <c r="A5" s="7" t="s">
        <v>10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24" t="s">
        <v>86</v>
      </c>
      <c r="B7" s="117"/>
      <c r="C7" s="117"/>
      <c r="D7" s="117"/>
      <c r="E7" s="117"/>
      <c r="F7" s="117"/>
      <c r="G7" s="117"/>
      <c r="H7" s="117"/>
      <c r="I7" s="117"/>
      <c r="J7" s="125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87</v>
      </c>
      <c r="B9" s="25" t="s">
        <v>2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25" t="s">
        <v>3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88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89</v>
      </c>
      <c r="B13" s="24" t="s">
        <v>90</v>
      </c>
      <c r="C13" s="11"/>
      <c r="D13" s="5"/>
      <c r="E13" s="18"/>
      <c r="F13" s="11"/>
      <c r="G13" s="5"/>
      <c r="H13" s="18"/>
      <c r="I13" s="11"/>
      <c r="J13" s="6"/>
    </row>
    <row r="14" spans="1:10" ht="12.75">
      <c r="A14" s="4"/>
      <c r="B14" s="24" t="s">
        <v>91</v>
      </c>
      <c r="C14" s="11"/>
      <c r="D14" s="5"/>
      <c r="E14" s="18"/>
      <c r="F14" s="11"/>
      <c r="G14" s="5"/>
      <c r="H14" s="18"/>
      <c r="I14" s="11"/>
      <c r="J14" s="6"/>
    </row>
    <row r="15" spans="1:10" ht="12.75">
      <c r="A15" s="4"/>
      <c r="B15" s="23" t="s">
        <v>31</v>
      </c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23" t="s">
        <v>66</v>
      </c>
      <c r="C16" s="5"/>
      <c r="D16" s="5"/>
      <c r="E16" s="5"/>
      <c r="F16" s="5"/>
      <c r="G16" s="5"/>
      <c r="H16" s="5"/>
      <c r="I16" s="5"/>
      <c r="J16" s="6"/>
    </row>
    <row r="17" spans="1:10" ht="12.75">
      <c r="A17" s="4"/>
      <c r="B17" s="23"/>
      <c r="C17" s="5"/>
      <c r="D17" s="5"/>
      <c r="E17" s="5"/>
      <c r="F17" s="5"/>
      <c r="G17" s="5"/>
      <c r="H17" s="5"/>
      <c r="I17" s="5"/>
      <c r="J17" s="6"/>
    </row>
    <row r="18" spans="1:10" ht="12.75">
      <c r="A18" s="36" t="s">
        <v>92</v>
      </c>
      <c r="B18" s="49" t="s">
        <v>93</v>
      </c>
      <c r="C18" s="21"/>
      <c r="D18" s="21"/>
      <c r="E18" s="21"/>
      <c r="F18" s="21"/>
      <c r="G18" s="21"/>
      <c r="H18" s="21"/>
      <c r="I18" s="21"/>
      <c r="J18" s="28"/>
    </row>
    <row r="19" spans="1:10" ht="12.75">
      <c r="A19" s="4"/>
      <c r="B19" s="23" t="s">
        <v>94</v>
      </c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23"/>
      <c r="C20" s="5"/>
      <c r="D20" s="5"/>
      <c r="E20" s="5"/>
      <c r="F20" s="5"/>
      <c r="G20" s="5"/>
      <c r="H20" s="5"/>
      <c r="I20" s="5"/>
      <c r="J20" s="6"/>
    </row>
    <row r="21" spans="1:10" ht="12.75">
      <c r="A21" s="4"/>
      <c r="B21" s="23"/>
      <c r="C21" s="1"/>
      <c r="D21" s="3"/>
      <c r="E21" s="128" t="s">
        <v>95</v>
      </c>
      <c r="F21" s="129"/>
      <c r="G21" s="5"/>
      <c r="H21" s="5"/>
      <c r="I21" s="5"/>
      <c r="J21" s="6"/>
    </row>
    <row r="22" spans="1:10" ht="12.75">
      <c r="A22" s="4"/>
      <c r="B22" s="23"/>
      <c r="C22" s="126" t="s">
        <v>49</v>
      </c>
      <c r="D22" s="127"/>
      <c r="E22" s="126" t="s">
        <v>96</v>
      </c>
      <c r="F22" s="127"/>
      <c r="G22" s="5"/>
      <c r="H22" s="5"/>
      <c r="I22" s="5"/>
      <c r="J22" s="6"/>
    </row>
    <row r="23" spans="1:10" ht="12.75">
      <c r="A23" s="4"/>
      <c r="B23" s="23"/>
      <c r="C23" s="30" t="s">
        <v>97</v>
      </c>
      <c r="D23" s="14"/>
      <c r="E23" s="84">
        <v>3.63</v>
      </c>
      <c r="F23" s="14" t="s">
        <v>34</v>
      </c>
      <c r="G23" s="5"/>
      <c r="H23" s="5"/>
      <c r="I23" s="5"/>
      <c r="J23" s="6"/>
    </row>
    <row r="24" spans="1:10" ht="12.75">
      <c r="A24" s="4"/>
      <c r="B24" s="5"/>
      <c r="C24" s="30" t="s">
        <v>98</v>
      </c>
      <c r="D24" s="14"/>
      <c r="E24" s="84">
        <v>3.63</v>
      </c>
      <c r="F24" s="14" t="s">
        <v>34</v>
      </c>
      <c r="G24" s="5"/>
      <c r="H24" s="5"/>
      <c r="I24" s="5"/>
      <c r="J24" s="6"/>
    </row>
    <row r="25" spans="1:10" ht="12.75">
      <c r="A25" s="4"/>
      <c r="B25" s="5"/>
      <c r="C25" s="30" t="s">
        <v>127</v>
      </c>
      <c r="D25" s="14"/>
      <c r="E25" s="84">
        <v>3.63</v>
      </c>
      <c r="F25" s="14" t="s">
        <v>34</v>
      </c>
      <c r="G25" s="5"/>
      <c r="H25" s="5"/>
      <c r="I25" s="5"/>
      <c r="J25" s="6"/>
    </row>
    <row r="26" spans="1:10" ht="12.75">
      <c r="A26" s="4"/>
      <c r="B26" s="5"/>
      <c r="C26" s="50" t="s">
        <v>99</v>
      </c>
      <c r="D26" s="14"/>
      <c r="E26" s="100" t="s">
        <v>151</v>
      </c>
      <c r="F26" s="14"/>
      <c r="G26" s="5"/>
      <c r="H26" s="5"/>
      <c r="I26" s="5"/>
      <c r="J26" s="6"/>
    </row>
    <row r="27" spans="1:10" ht="12.75">
      <c r="A27" s="4"/>
      <c r="B27" s="5"/>
      <c r="C27" s="50" t="s">
        <v>100</v>
      </c>
      <c r="D27" s="14"/>
      <c r="E27" s="100" t="s">
        <v>151</v>
      </c>
      <c r="F27" s="14"/>
      <c r="G27" s="5"/>
      <c r="H27" s="5"/>
      <c r="I27" s="5"/>
      <c r="J27" s="6"/>
    </row>
    <row r="28" spans="1:10" ht="12.75">
      <c r="A28" s="4"/>
      <c r="B28" s="5"/>
      <c r="C28" s="50" t="s">
        <v>101</v>
      </c>
      <c r="D28" s="14"/>
      <c r="E28" s="84">
        <v>3.63</v>
      </c>
      <c r="F28" s="14" t="s">
        <v>34</v>
      </c>
      <c r="G28" s="5"/>
      <c r="H28" s="5"/>
      <c r="I28" s="5"/>
      <c r="J28" s="6"/>
    </row>
    <row r="29" spans="1:10" ht="12.75">
      <c r="A29" s="4"/>
      <c r="B29" s="5"/>
      <c r="C29" s="50" t="s">
        <v>67</v>
      </c>
      <c r="D29" s="14"/>
      <c r="E29" s="101">
        <v>1.2</v>
      </c>
      <c r="F29" s="14"/>
      <c r="G29" s="5"/>
      <c r="H29" s="5"/>
      <c r="I29" s="5"/>
      <c r="J29" s="6"/>
    </row>
    <row r="30" spans="1:10" ht="12.75">
      <c r="A30" s="4"/>
      <c r="B30" s="5"/>
      <c r="C30" s="50" t="s">
        <v>51</v>
      </c>
      <c r="D30" s="14"/>
      <c r="E30" s="66"/>
      <c r="F30" s="14"/>
      <c r="G30" s="5"/>
      <c r="H30" s="5"/>
      <c r="I30" s="5"/>
      <c r="J30" s="6"/>
    </row>
    <row r="31" spans="1:10" ht="12.75">
      <c r="A31" s="22"/>
      <c r="B31" s="21"/>
      <c r="C31" s="21"/>
      <c r="D31" s="21"/>
      <c r="E31" s="21"/>
      <c r="F31" s="21"/>
      <c r="G31" s="21"/>
      <c r="H31" s="21"/>
      <c r="I31" s="21"/>
      <c r="J31" s="28"/>
    </row>
    <row r="32" spans="1:10" ht="12.75">
      <c r="A32" s="4" t="s">
        <v>102</v>
      </c>
      <c r="B32" s="23" t="s">
        <v>103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31"/>
      <c r="B33" s="49" t="s">
        <v>140</v>
      </c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23" t="s">
        <v>126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23" t="s">
        <v>123</v>
      </c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23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1"/>
      <c r="E43" s="21"/>
      <c r="F43" s="21"/>
      <c r="G43" s="21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13</v>
      </c>
      <c r="B52" s="5" t="str">
        <f>+'Check Sheet'!$B$53</f>
        <v>Irmgard R Wilcox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12</v>
      </c>
      <c r="B54" s="97">
        <f>+'Check Sheet'!$B$55</f>
        <v>39462</v>
      </c>
      <c r="C54" s="8"/>
      <c r="D54" s="8"/>
      <c r="E54" s="8"/>
      <c r="F54" s="8"/>
      <c r="G54" s="8"/>
      <c r="H54" s="8" t="s">
        <v>130</v>
      </c>
      <c r="I54" s="8"/>
      <c r="J54" s="54" t="str">
        <f>'Check Sheet'!J55</f>
        <v> March 1, 2008</v>
      </c>
    </row>
    <row r="55" spans="1:10" ht="12.75">
      <c r="A55" s="118" t="s">
        <v>4</v>
      </c>
      <c r="B55" s="119"/>
      <c r="C55" s="119"/>
      <c r="D55" s="119"/>
      <c r="E55" s="119"/>
      <c r="F55" s="119"/>
      <c r="G55" s="119"/>
      <c r="H55" s="119"/>
      <c r="I55" s="119"/>
      <c r="J55" s="120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213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6">
    <mergeCell ref="H2:I2"/>
    <mergeCell ref="A55:J55"/>
    <mergeCell ref="A7:J7"/>
    <mergeCell ref="C22:D22"/>
    <mergeCell ref="E21:F21"/>
    <mergeCell ref="E22:F2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8.28125" style="0" customWidth="1"/>
    <col min="10" max="10" width="5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7</v>
      </c>
      <c r="B2" s="38">
        <f>'Check Sheet'!B2</f>
        <v>25</v>
      </c>
      <c r="C2" s="5"/>
      <c r="D2" s="5" t="str">
        <f>'[1]Check Sheet'!$C$2</f>
        <v> </v>
      </c>
      <c r="E2" s="5"/>
      <c r="F2" s="5"/>
      <c r="G2" s="38" t="s">
        <v>144</v>
      </c>
      <c r="H2" s="113" t="s">
        <v>8</v>
      </c>
      <c r="I2" s="113"/>
      <c r="J2" s="27">
        <v>23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9</v>
      </c>
      <c r="B4" s="5"/>
      <c r="C4" s="91" t="str">
        <f>'Check Sheet'!C4</f>
        <v>American Disposal Co., Inc.  G-000087</v>
      </c>
      <c r="D4" s="5"/>
      <c r="E4" s="5"/>
      <c r="F4" s="5"/>
      <c r="G4" s="5"/>
      <c r="H4" s="5"/>
      <c r="I4" s="5"/>
      <c r="J4" s="6"/>
    </row>
    <row r="5" spans="1:10" ht="12.75">
      <c r="A5" s="7" t="s">
        <v>10</v>
      </c>
      <c r="B5" s="8"/>
      <c r="C5" s="8"/>
      <c r="D5" s="8" t="str">
        <f>+'[1]Title Page'!E15</f>
        <v> 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24" t="s">
        <v>156</v>
      </c>
      <c r="B7" s="117"/>
      <c r="C7" s="117"/>
      <c r="D7" s="117"/>
      <c r="E7" s="117"/>
      <c r="F7" s="117"/>
      <c r="G7" s="117"/>
      <c r="H7" s="117"/>
      <c r="I7" s="117"/>
      <c r="J7" s="125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31" t="s">
        <v>157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32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158</v>
      </c>
      <c r="B13" s="18"/>
      <c r="C13" s="11"/>
      <c r="D13" s="5"/>
      <c r="E13" s="18"/>
      <c r="F13" s="11"/>
      <c r="G13" s="5"/>
      <c r="H13" s="18"/>
      <c r="I13" s="11"/>
      <c r="J13" s="6"/>
    </row>
    <row r="14" spans="1:10" ht="12.75">
      <c r="A14" s="29" t="s">
        <v>212</v>
      </c>
      <c r="B14" s="18"/>
      <c r="C14" s="11"/>
      <c r="D14" s="5"/>
      <c r="E14" s="18"/>
      <c r="F14" s="11"/>
      <c r="G14" s="5"/>
      <c r="H14" s="18"/>
      <c r="I14" s="11"/>
      <c r="J14" s="6"/>
    </row>
    <row r="15" spans="1:10" ht="12.75">
      <c r="A15" s="4"/>
      <c r="B15" s="5"/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5"/>
      <c r="C16" s="5"/>
      <c r="D16" s="5"/>
      <c r="E16" s="5"/>
      <c r="F16" s="5"/>
      <c r="G16" s="5"/>
      <c r="H16" s="5"/>
      <c r="I16" s="5"/>
      <c r="J16" s="6"/>
    </row>
    <row r="17" spans="1:10" ht="12.75">
      <c r="A17" s="4" t="s">
        <v>159</v>
      </c>
      <c r="J17" s="6"/>
    </row>
    <row r="18" spans="1:10" ht="12.75">
      <c r="A18" s="4" t="s">
        <v>160</v>
      </c>
      <c r="J18" s="6"/>
    </row>
    <row r="19" spans="1:10" ht="12.75">
      <c r="A19" s="4"/>
      <c r="J19" s="6"/>
    </row>
    <row r="20" spans="1:10" ht="12.75">
      <c r="A20" s="4" t="s">
        <v>161</v>
      </c>
      <c r="J20" s="6"/>
    </row>
    <row r="21" spans="1:10" ht="12.75">
      <c r="A21" s="4"/>
      <c r="J21" s="6"/>
    </row>
    <row r="22" spans="1:10" ht="12.75">
      <c r="A22" s="4"/>
      <c r="B22" s="5" t="s">
        <v>162</v>
      </c>
      <c r="C22" s="5" t="s">
        <v>163</v>
      </c>
      <c r="D22" s="5"/>
      <c r="E22" s="5"/>
      <c r="F22" s="5"/>
      <c r="G22" s="5"/>
      <c r="H22" s="5"/>
      <c r="I22" s="5"/>
      <c r="J22" s="6"/>
    </row>
    <row r="23" spans="1:10" ht="12.75">
      <c r="A23" s="4"/>
      <c r="B23" s="5" t="s">
        <v>164</v>
      </c>
      <c r="C23" s="5" t="s">
        <v>165</v>
      </c>
      <c r="D23" s="5"/>
      <c r="E23" s="5"/>
      <c r="F23" s="5"/>
      <c r="G23" s="5"/>
      <c r="H23" s="5"/>
      <c r="I23" s="5"/>
      <c r="J23" s="6"/>
    </row>
    <row r="24" spans="1:10" ht="12.75">
      <c r="A24" s="4"/>
      <c r="B24" s="5" t="s">
        <v>166</v>
      </c>
      <c r="C24" s="5" t="s">
        <v>167</v>
      </c>
      <c r="D24" s="5"/>
      <c r="E24" s="5"/>
      <c r="F24" s="5"/>
      <c r="G24" s="5"/>
      <c r="H24" s="5"/>
      <c r="I24" s="5"/>
      <c r="J24" s="6"/>
    </row>
    <row r="25" spans="1:10" ht="12.75">
      <c r="A25" s="4"/>
      <c r="B25" s="5" t="s">
        <v>168</v>
      </c>
      <c r="C25" s="5" t="s">
        <v>169</v>
      </c>
      <c r="D25" s="5"/>
      <c r="E25" s="5"/>
      <c r="F25" s="5"/>
      <c r="G25" s="5"/>
      <c r="H25" s="5"/>
      <c r="I25" s="5"/>
      <c r="J25" s="6"/>
    </row>
    <row r="26" spans="1:10" ht="12.75">
      <c r="A26" s="4"/>
      <c r="B26" s="5" t="s">
        <v>170</v>
      </c>
      <c r="C26" s="5" t="s">
        <v>171</v>
      </c>
      <c r="D26" s="5"/>
      <c r="E26" s="5"/>
      <c r="F26" s="5"/>
      <c r="G26" s="5"/>
      <c r="H26" s="5"/>
      <c r="I26" s="5"/>
      <c r="J26" s="6"/>
    </row>
    <row r="27" spans="1:10" ht="12.75">
      <c r="A27" s="4" t="s">
        <v>50</v>
      </c>
      <c r="B27" s="5" t="s">
        <v>172</v>
      </c>
      <c r="C27" s="5" t="s">
        <v>173</v>
      </c>
      <c r="D27" s="5"/>
      <c r="E27" s="5"/>
      <c r="F27" s="5"/>
      <c r="G27" s="5"/>
      <c r="H27" s="5"/>
      <c r="I27" s="5"/>
      <c r="J27" s="6"/>
    </row>
    <row r="28" spans="1:10" ht="12.75">
      <c r="A28" s="4"/>
      <c r="B28" s="5" t="s">
        <v>174</v>
      </c>
      <c r="C28" s="5" t="s">
        <v>175</v>
      </c>
      <c r="D28" s="5"/>
      <c r="E28" s="5"/>
      <c r="F28" s="5"/>
      <c r="G28" s="5"/>
      <c r="H28" s="5"/>
      <c r="I28" s="5"/>
      <c r="J28" s="6"/>
    </row>
    <row r="29" spans="1:10" ht="12.75">
      <c r="A29" s="4"/>
      <c r="B29" s="5"/>
      <c r="C29" s="5" t="s">
        <v>176</v>
      </c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 t="s">
        <v>177</v>
      </c>
      <c r="D30" s="5"/>
      <c r="E30" s="5"/>
      <c r="F30" s="5"/>
      <c r="G30" s="5"/>
      <c r="H30" s="5"/>
      <c r="I30" s="5"/>
      <c r="J30" s="6"/>
    </row>
    <row r="31" spans="1:10" ht="12.75">
      <c r="A31" s="4"/>
      <c r="B31" s="5"/>
      <c r="C31" s="5" t="s">
        <v>178</v>
      </c>
      <c r="D31" s="5"/>
      <c r="E31" s="5"/>
      <c r="F31" s="5"/>
      <c r="G31" s="5"/>
      <c r="H31" s="5"/>
      <c r="I31" s="5"/>
      <c r="J31" s="6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28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65" t="s">
        <v>179</v>
      </c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" t="s">
        <v>180</v>
      </c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 t="s">
        <v>181</v>
      </c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 t="s">
        <v>182</v>
      </c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 t="s">
        <v>183</v>
      </c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86" t="s">
        <v>184</v>
      </c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 t="s">
        <v>185</v>
      </c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 t="s">
        <v>186</v>
      </c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7"/>
      <c r="B46" s="8"/>
      <c r="C46" s="8"/>
      <c r="D46" s="8"/>
      <c r="E46" s="8"/>
      <c r="F46" s="8"/>
      <c r="G46" s="8"/>
      <c r="H46" s="8"/>
      <c r="I46" s="8"/>
      <c r="J46" s="9"/>
    </row>
    <row r="47" spans="1:10" ht="12.75">
      <c r="A47" s="4" t="s">
        <v>13</v>
      </c>
      <c r="B47" s="5" t="str">
        <f>'Check Sheet'!B53</f>
        <v>Irmgard R Wilcox</v>
      </c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 t="s">
        <v>12</v>
      </c>
      <c r="B49" s="111">
        <f>'Check Sheet'!B55</f>
        <v>39462</v>
      </c>
      <c r="C49" s="8"/>
      <c r="D49" s="8"/>
      <c r="E49" s="8"/>
      <c r="F49" s="8"/>
      <c r="G49" s="8" t="s">
        <v>146</v>
      </c>
      <c r="H49" s="8"/>
      <c r="I49" s="8" t="str">
        <f>'Check Sheet'!J55</f>
        <v> March 1, 2008</v>
      </c>
      <c r="J49" s="108"/>
    </row>
    <row r="50" spans="1:10" ht="12.75">
      <c r="A50" s="118" t="s">
        <v>4</v>
      </c>
      <c r="B50" s="119"/>
      <c r="C50" s="119"/>
      <c r="D50" s="119"/>
      <c r="E50" s="119"/>
      <c r="F50" s="119"/>
      <c r="G50" s="119"/>
      <c r="H50" s="119"/>
      <c r="I50" s="119"/>
      <c r="J50" s="120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4" t="s">
        <v>187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7"/>
      <c r="B53" s="8"/>
      <c r="C53" s="8"/>
      <c r="D53" s="8"/>
      <c r="E53" s="8"/>
      <c r="F53" s="8"/>
      <c r="G53" s="8"/>
      <c r="H53" s="8"/>
      <c r="I53" s="8"/>
      <c r="J53" s="9"/>
    </row>
  </sheetData>
  <mergeCells count="3">
    <mergeCell ref="H2:I2"/>
    <mergeCell ref="A7:J7"/>
    <mergeCell ref="A50:J50"/>
  </mergeCells>
  <printOptions/>
  <pageMargins left="0.75" right="0.75" top="1" bottom="1" header="0.5" footer="0.5"/>
  <pageSetup horizontalDpi="300" verticalDpi="300" orientation="portrait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6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7</v>
      </c>
      <c r="B2" s="38">
        <f>'Check Sheet'!B2</f>
        <v>25</v>
      </c>
      <c r="C2" s="5"/>
      <c r="D2" s="5" t="str">
        <f>'[1]Check Sheet'!$C$2</f>
        <v> </v>
      </c>
      <c r="E2" s="5"/>
      <c r="F2" s="5"/>
      <c r="G2" s="38" t="s">
        <v>144</v>
      </c>
      <c r="H2" s="113" t="s">
        <v>8</v>
      </c>
      <c r="I2" s="113"/>
      <c r="J2" s="27">
        <v>24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9</v>
      </c>
      <c r="B4" s="5"/>
      <c r="C4" s="91" t="str">
        <f>'Check Sheet'!C4</f>
        <v>American Disposal Co., Inc.  G-000087</v>
      </c>
      <c r="D4" s="5"/>
      <c r="E4" s="5"/>
      <c r="F4" s="5"/>
      <c r="G4" s="5"/>
      <c r="H4" s="5"/>
      <c r="I4" s="5"/>
      <c r="J4" s="6"/>
    </row>
    <row r="5" spans="1:10" ht="12.75">
      <c r="A5" s="7" t="s">
        <v>10</v>
      </c>
      <c r="B5" s="8"/>
      <c r="C5" s="8"/>
      <c r="D5" s="8" t="str">
        <f>+'[1]Title Page'!E15</f>
        <v> </v>
      </c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24" t="s">
        <v>156</v>
      </c>
      <c r="B7" s="117"/>
      <c r="C7" s="117"/>
      <c r="D7" s="117"/>
      <c r="E7" s="117"/>
      <c r="F7" s="117"/>
      <c r="G7" s="117"/>
      <c r="H7" s="117"/>
      <c r="I7" s="117"/>
      <c r="J7" s="125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31" t="s">
        <v>188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33" t="s">
        <v>189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33" t="s">
        <v>190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10" t="s">
        <v>191</v>
      </c>
      <c r="B13" s="18"/>
      <c r="C13" s="11"/>
      <c r="D13" s="5"/>
      <c r="E13" s="18"/>
      <c r="F13" s="11"/>
      <c r="G13" s="5"/>
      <c r="H13" s="18"/>
      <c r="I13" s="11"/>
      <c r="J13" s="6"/>
    </row>
    <row r="14" spans="1:10" ht="12.75">
      <c r="A14" s="29" t="s">
        <v>192</v>
      </c>
      <c r="B14" s="18"/>
      <c r="C14" s="11"/>
      <c r="D14" s="5"/>
      <c r="E14" s="18"/>
      <c r="F14" s="11"/>
      <c r="G14" s="5"/>
      <c r="H14" s="18"/>
      <c r="I14" s="11"/>
      <c r="J14" s="6"/>
    </row>
    <row r="15" spans="1:10" ht="12.75">
      <c r="A15" s="4"/>
      <c r="B15" s="5"/>
      <c r="C15" s="5"/>
      <c r="D15" s="5"/>
      <c r="E15" s="5"/>
      <c r="F15" s="5"/>
      <c r="G15" s="5"/>
      <c r="H15" s="5"/>
      <c r="I15" s="5"/>
      <c r="J15" s="6"/>
    </row>
    <row r="16" spans="1:10" ht="12.75">
      <c r="A16" s="4" t="s">
        <v>193</v>
      </c>
      <c r="B16" s="5"/>
      <c r="C16" s="5"/>
      <c r="D16" s="5"/>
      <c r="E16" s="5"/>
      <c r="F16" s="5"/>
      <c r="G16" s="5"/>
      <c r="H16" s="5"/>
      <c r="I16" s="5"/>
      <c r="J16" s="6"/>
    </row>
    <row r="17" spans="1:10" ht="12.75">
      <c r="A17" s="4" t="s">
        <v>194</v>
      </c>
      <c r="B17" s="5"/>
      <c r="C17" s="5"/>
      <c r="D17" s="5"/>
      <c r="E17" s="5"/>
      <c r="F17" s="5"/>
      <c r="G17" s="5"/>
      <c r="H17" s="5"/>
      <c r="I17" s="5"/>
      <c r="J17" s="6"/>
    </row>
    <row r="18" spans="1:10" ht="12.75">
      <c r="A18" s="22"/>
      <c r="B18" s="21"/>
      <c r="C18" s="21"/>
      <c r="D18" s="21"/>
      <c r="E18" s="21"/>
      <c r="F18" s="21"/>
      <c r="G18" s="21"/>
      <c r="H18" s="21"/>
      <c r="I18" s="21"/>
      <c r="J18" s="28"/>
    </row>
    <row r="19" spans="1:10" ht="12.75">
      <c r="A19" s="4" t="s">
        <v>195</v>
      </c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5"/>
      <c r="C20" s="5"/>
      <c r="D20" s="5"/>
      <c r="E20" s="5"/>
      <c r="F20" s="5"/>
      <c r="G20" s="5"/>
      <c r="H20" s="5"/>
      <c r="I20" s="5"/>
      <c r="J20" s="6"/>
    </row>
    <row r="21" spans="1:10" ht="12.75">
      <c r="A21" s="4" t="s">
        <v>196</v>
      </c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4" t="s">
        <v>197</v>
      </c>
      <c r="B22" s="5"/>
      <c r="C22" s="5"/>
      <c r="D22" s="5"/>
      <c r="E22" s="5"/>
      <c r="F22" s="5"/>
      <c r="G22" s="5"/>
      <c r="H22" s="5"/>
      <c r="I22" s="5"/>
      <c r="J22" s="6"/>
    </row>
    <row r="23" spans="1:10" ht="12.75">
      <c r="A23" s="4" t="s">
        <v>198</v>
      </c>
      <c r="B23" s="5"/>
      <c r="C23" s="5"/>
      <c r="D23" s="5"/>
      <c r="E23" s="5"/>
      <c r="F23" s="5"/>
      <c r="G23" s="5"/>
      <c r="H23" s="5"/>
      <c r="I23" s="5"/>
      <c r="J23" s="6"/>
    </row>
    <row r="24" spans="1:10" ht="12.75">
      <c r="A24" s="4" t="s">
        <v>199</v>
      </c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4" t="s">
        <v>200</v>
      </c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4" t="s">
        <v>201</v>
      </c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 t="s">
        <v>202</v>
      </c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 t="s">
        <v>203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 t="s">
        <v>204</v>
      </c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 t="s">
        <v>205</v>
      </c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22"/>
      <c r="B32" s="21"/>
      <c r="C32" s="21"/>
      <c r="D32" s="21"/>
      <c r="E32" s="21"/>
      <c r="F32" s="21"/>
      <c r="G32" s="21"/>
      <c r="H32" s="21"/>
      <c r="I32" s="21"/>
      <c r="J32" s="28"/>
    </row>
    <row r="33" spans="1:10" ht="12.75">
      <c r="A33" s="86" t="s">
        <v>206</v>
      </c>
      <c r="B33" s="109"/>
      <c r="C33" s="109"/>
      <c r="D33" s="109"/>
      <c r="E33" s="109"/>
      <c r="F33" s="109"/>
      <c r="G33" s="109"/>
      <c r="H33" s="109"/>
      <c r="I33" s="109"/>
      <c r="J33" s="110"/>
    </row>
    <row r="34" spans="1:10" ht="12.75">
      <c r="A34" s="65" t="s">
        <v>207</v>
      </c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86" t="s">
        <v>208</v>
      </c>
      <c r="B36" s="109"/>
      <c r="C36" s="109"/>
      <c r="D36" s="109"/>
      <c r="E36" s="109"/>
      <c r="F36" s="109"/>
      <c r="G36" s="109"/>
      <c r="H36" s="109"/>
      <c r="I36" s="109"/>
      <c r="J36" s="110"/>
    </row>
    <row r="37" spans="1:10" ht="12.75">
      <c r="A37" s="65" t="s">
        <v>209</v>
      </c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10" t="s">
        <v>210</v>
      </c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21"/>
      <c r="E44" s="21"/>
      <c r="F44" s="21"/>
      <c r="G44" s="21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7"/>
      <c r="B48" s="8"/>
      <c r="C48" s="8"/>
      <c r="D48" s="8"/>
      <c r="E48" s="8"/>
      <c r="F48" s="8"/>
      <c r="G48" s="8"/>
      <c r="H48" s="8"/>
      <c r="I48" s="8"/>
      <c r="J48" s="9"/>
    </row>
    <row r="49" spans="1:10" ht="12.75">
      <c r="A49" s="4" t="s">
        <v>13</v>
      </c>
      <c r="B49" s="5" t="str">
        <f>'[2]Check Sheet'!B53</f>
        <v>Irmgard R Wilcox</v>
      </c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 t="s">
        <v>12</v>
      </c>
      <c r="B51" s="111">
        <f>'[2]Check Sheet'!B55</f>
        <v>39462</v>
      </c>
      <c r="C51" s="8"/>
      <c r="D51" s="8"/>
      <c r="E51" s="8"/>
      <c r="F51" s="8"/>
      <c r="G51" s="8" t="s">
        <v>211</v>
      </c>
      <c r="H51" s="8"/>
      <c r="I51" s="111" t="str">
        <f>'[2]Check Sheet'!J55</f>
        <v> March 1, 2008</v>
      </c>
      <c r="J51" s="112"/>
    </row>
    <row r="52" spans="1:10" ht="12.75">
      <c r="A52" s="118" t="s">
        <v>4</v>
      </c>
      <c r="B52" s="119"/>
      <c r="C52" s="119"/>
      <c r="D52" s="119"/>
      <c r="E52" s="119"/>
      <c r="F52" s="119"/>
      <c r="G52" s="119"/>
      <c r="H52" s="119"/>
      <c r="I52" s="119"/>
      <c r="J52" s="120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4" t="s">
        <v>11</v>
      </c>
      <c r="B54" s="5"/>
      <c r="C54" s="5"/>
      <c r="D54" s="5"/>
      <c r="E54" s="5"/>
      <c r="F54" s="5"/>
      <c r="G54" s="5"/>
      <c r="H54" s="5"/>
      <c r="I54" s="5"/>
      <c r="J54" s="6"/>
    </row>
    <row r="55" spans="1:10" ht="12.75">
      <c r="A55" s="7"/>
      <c r="B55" s="8"/>
      <c r="C55" s="8"/>
      <c r="D55" s="8"/>
      <c r="E55" s="8"/>
      <c r="F55" s="8"/>
      <c r="G55" s="8"/>
      <c r="H55" s="8"/>
      <c r="I55" s="8"/>
      <c r="J55" s="9"/>
    </row>
  </sheetData>
  <mergeCells count="3">
    <mergeCell ref="H2:I2"/>
    <mergeCell ref="A7:J7"/>
    <mergeCell ref="A52:J52"/>
  </mergeCells>
  <printOptions/>
  <pageMargins left="0.75" right="0.75" top="1" bottom="1" header="0.5" footer="0.5"/>
  <pageSetup horizontalDpi="300" verticalDpi="3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17.7109375" style="0" customWidth="1"/>
    <col min="4" max="4" width="3.140625" style="0" customWidth="1"/>
    <col min="5" max="5" width="7.57421875" style="0" customWidth="1"/>
    <col min="6" max="6" width="2.7109375" style="0" customWidth="1"/>
    <col min="8" max="8" width="8.57421875" style="0" customWidth="1"/>
    <col min="9" max="9" width="3.28125" style="0" customWidth="1"/>
    <col min="10" max="10" width="10.00390625" style="0" customWidth="1"/>
    <col min="11" max="11" width="8.00390625" style="0" customWidth="1"/>
    <col min="12" max="12" width="11.57421875" style="0" customWidth="1"/>
    <col min="13" max="13" width="3.00390625" style="0" customWidth="1"/>
    <col min="14" max="14" width="8.8515625" style="0" customWidth="1"/>
    <col min="15" max="15" width="2.421875" style="0" customWidth="1"/>
    <col min="16" max="16" width="9.42187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 t="s">
        <v>7</v>
      </c>
      <c r="B2" s="38">
        <f>'Check Sheet'!$B$2</f>
        <v>25</v>
      </c>
      <c r="C2" s="5"/>
      <c r="D2" s="5"/>
      <c r="E2" s="5" t="str">
        <f>'Check Sheet'!$C$2</f>
        <v> </v>
      </c>
      <c r="F2" s="5"/>
      <c r="G2" s="5"/>
      <c r="H2" s="5"/>
      <c r="I2" s="5"/>
      <c r="J2" s="5"/>
      <c r="K2" s="5"/>
      <c r="L2" s="5"/>
      <c r="M2" s="8" t="s">
        <v>137</v>
      </c>
      <c r="N2" s="5" t="s">
        <v>134</v>
      </c>
      <c r="O2" s="5"/>
      <c r="P2" s="5"/>
      <c r="Q2" s="27">
        <v>25</v>
      </c>
    </row>
    <row r="3" spans="1:17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2.75">
      <c r="A4" s="4" t="s">
        <v>9</v>
      </c>
      <c r="B4" s="5"/>
      <c r="C4" s="91" t="str">
        <f>'Check Sheet'!C4</f>
        <v>American Disposal Co., Inc.  G-000087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.75">
      <c r="A5" s="7" t="s">
        <v>10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2.75">
      <c r="A7" s="124" t="s">
        <v>68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28"/>
    </row>
    <row r="8" spans="1:17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7" ht="12.75">
      <c r="A9" s="4" t="s">
        <v>105</v>
      </c>
      <c r="B9" s="5" t="s">
        <v>32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7" ht="12.75">
      <c r="A10" s="4"/>
      <c r="B10" s="5"/>
      <c r="C10" s="5"/>
      <c r="D10" s="8"/>
      <c r="E10" s="5"/>
      <c r="F10" s="8"/>
      <c r="G10" s="5" t="s">
        <v>50</v>
      </c>
      <c r="H10" s="5"/>
      <c r="I10" s="5"/>
      <c r="J10" s="5"/>
      <c r="K10" s="5"/>
      <c r="L10" s="5"/>
      <c r="M10" s="8"/>
      <c r="N10" s="5"/>
      <c r="O10" s="5"/>
      <c r="P10" s="5"/>
      <c r="Q10" s="6"/>
    </row>
    <row r="11" spans="1:17" ht="12.75">
      <c r="A11" s="41" t="s">
        <v>77</v>
      </c>
      <c r="B11" s="41" t="s">
        <v>80</v>
      </c>
      <c r="C11" s="68" t="s">
        <v>81</v>
      </c>
      <c r="D11" s="78"/>
      <c r="E11" s="68" t="s">
        <v>82</v>
      </c>
      <c r="F11" s="71"/>
      <c r="G11" s="71" t="s">
        <v>135</v>
      </c>
      <c r="H11" s="41" t="s">
        <v>83</v>
      </c>
      <c r="I11" s="13"/>
      <c r="J11" s="41" t="s">
        <v>77</v>
      </c>
      <c r="K11" s="68" t="s">
        <v>80</v>
      </c>
      <c r="L11" s="68" t="s">
        <v>81</v>
      </c>
      <c r="M11" s="78"/>
      <c r="N11" s="68" t="s">
        <v>82</v>
      </c>
      <c r="O11" s="71"/>
      <c r="P11" s="41" t="s">
        <v>117</v>
      </c>
      <c r="Q11" s="41" t="s">
        <v>83</v>
      </c>
    </row>
    <row r="12" spans="1:17" ht="12.75">
      <c r="A12" s="42" t="s">
        <v>78</v>
      </c>
      <c r="B12" s="42" t="s">
        <v>5</v>
      </c>
      <c r="C12" s="69" t="s">
        <v>69</v>
      </c>
      <c r="D12" s="13"/>
      <c r="E12" s="69" t="s">
        <v>69</v>
      </c>
      <c r="F12" s="72"/>
      <c r="G12" s="42" t="s">
        <v>118</v>
      </c>
      <c r="H12" s="42" t="s">
        <v>69</v>
      </c>
      <c r="I12" s="13"/>
      <c r="J12" s="42" t="s">
        <v>78</v>
      </c>
      <c r="K12" s="69" t="s">
        <v>5</v>
      </c>
      <c r="L12" s="69" t="s">
        <v>69</v>
      </c>
      <c r="M12" s="13"/>
      <c r="N12" s="69" t="s">
        <v>69</v>
      </c>
      <c r="O12" s="72"/>
      <c r="P12" s="42" t="s">
        <v>118</v>
      </c>
      <c r="Q12" s="42" t="s">
        <v>69</v>
      </c>
    </row>
    <row r="13" spans="1:17" ht="12.75">
      <c r="A13" s="43" t="s">
        <v>79</v>
      </c>
      <c r="B13" s="43" t="s">
        <v>69</v>
      </c>
      <c r="C13" s="70" t="s">
        <v>52</v>
      </c>
      <c r="D13" s="79"/>
      <c r="E13" s="70" t="s">
        <v>52</v>
      </c>
      <c r="F13" s="73"/>
      <c r="G13" s="43" t="s">
        <v>119</v>
      </c>
      <c r="H13" s="43" t="s">
        <v>52</v>
      </c>
      <c r="I13" s="13"/>
      <c r="J13" s="43" t="s">
        <v>79</v>
      </c>
      <c r="K13" s="70" t="s">
        <v>69</v>
      </c>
      <c r="L13" s="70" t="s">
        <v>52</v>
      </c>
      <c r="M13" s="79"/>
      <c r="N13" s="70" t="s">
        <v>52</v>
      </c>
      <c r="O13" s="73"/>
      <c r="P13" s="43" t="s">
        <v>119</v>
      </c>
      <c r="Q13" s="43" t="s">
        <v>52</v>
      </c>
    </row>
    <row r="14" spans="1:17" ht="12.75">
      <c r="A14" s="59" t="s">
        <v>55</v>
      </c>
      <c r="B14" s="15" t="s">
        <v>58</v>
      </c>
      <c r="C14" s="84">
        <f>15.84</f>
        <v>15.84</v>
      </c>
      <c r="D14" s="102" t="s">
        <v>34</v>
      </c>
      <c r="E14" s="103">
        <v>5.5</v>
      </c>
      <c r="F14" s="102" t="s">
        <v>34</v>
      </c>
      <c r="G14" s="104">
        <f>C14+E14</f>
        <v>21.34</v>
      </c>
      <c r="H14" s="104">
        <v>5</v>
      </c>
      <c r="I14" s="102" t="s">
        <v>34</v>
      </c>
      <c r="J14" s="94" t="s">
        <v>63</v>
      </c>
      <c r="K14" s="94" t="s">
        <v>58</v>
      </c>
      <c r="L14" s="105">
        <v>59.68</v>
      </c>
      <c r="M14" s="102" t="s">
        <v>34</v>
      </c>
      <c r="N14" s="103">
        <v>5.5</v>
      </c>
      <c r="O14" s="102" t="s">
        <v>34</v>
      </c>
      <c r="P14" s="104">
        <f>L14+N14</f>
        <v>65.18</v>
      </c>
      <c r="Q14" s="95" t="s">
        <v>155</v>
      </c>
    </row>
    <row r="15" spans="1:17" ht="12.75">
      <c r="A15" s="59" t="s">
        <v>55</v>
      </c>
      <c r="B15" s="15" t="s">
        <v>59</v>
      </c>
      <c r="C15" s="84">
        <f>C14+0.75</f>
        <v>16.59</v>
      </c>
      <c r="D15" s="102" t="s">
        <v>34</v>
      </c>
      <c r="E15" s="103">
        <v>5.5</v>
      </c>
      <c r="F15" s="102" t="s">
        <v>34</v>
      </c>
      <c r="G15" s="104">
        <f aca="true" t="shared" si="0" ref="G15:G21">C15+E15</f>
        <v>22.09</v>
      </c>
      <c r="H15" s="104">
        <v>5</v>
      </c>
      <c r="I15" s="102" t="s">
        <v>34</v>
      </c>
      <c r="J15" s="94" t="s">
        <v>63</v>
      </c>
      <c r="K15" s="94" t="s">
        <v>59</v>
      </c>
      <c r="L15" s="84">
        <f>L14+0.75</f>
        <v>60.43</v>
      </c>
      <c r="M15" s="102" t="s">
        <v>34</v>
      </c>
      <c r="N15" s="103">
        <v>5.5</v>
      </c>
      <c r="O15" s="102" t="s">
        <v>34</v>
      </c>
      <c r="P15" s="104">
        <f>L15+N15</f>
        <v>65.93</v>
      </c>
      <c r="Q15" s="95" t="s">
        <v>155</v>
      </c>
    </row>
    <row r="16" spans="1:17" ht="12.75">
      <c r="A16" s="15" t="s">
        <v>56</v>
      </c>
      <c r="B16" s="15" t="s">
        <v>58</v>
      </c>
      <c r="C16" s="84">
        <v>24.53</v>
      </c>
      <c r="D16" s="102" t="s">
        <v>34</v>
      </c>
      <c r="E16" s="103">
        <v>5.5</v>
      </c>
      <c r="F16" s="102" t="s">
        <v>34</v>
      </c>
      <c r="G16" s="104">
        <f t="shared" si="0"/>
        <v>30.03</v>
      </c>
      <c r="H16" s="104">
        <v>5</v>
      </c>
      <c r="I16" s="102" t="s">
        <v>34</v>
      </c>
      <c r="J16" s="94" t="s">
        <v>64</v>
      </c>
      <c r="K16" s="94" t="s">
        <v>58</v>
      </c>
      <c r="L16" s="84">
        <v>71.12</v>
      </c>
      <c r="M16" s="102" t="s">
        <v>34</v>
      </c>
      <c r="N16" s="103">
        <v>5.5</v>
      </c>
      <c r="O16" s="102" t="s">
        <v>34</v>
      </c>
      <c r="P16" s="104">
        <f>L16+N16</f>
        <v>76.62</v>
      </c>
      <c r="Q16" s="95" t="s">
        <v>155</v>
      </c>
    </row>
    <row r="17" spans="1:17" ht="12.75">
      <c r="A17" s="15" t="s">
        <v>56</v>
      </c>
      <c r="B17" s="15" t="s">
        <v>59</v>
      </c>
      <c r="C17" s="84">
        <f>C16+0.75</f>
        <v>25.28</v>
      </c>
      <c r="D17" s="102" t="s">
        <v>34</v>
      </c>
      <c r="E17" s="103">
        <v>5.5</v>
      </c>
      <c r="F17" s="102" t="s">
        <v>34</v>
      </c>
      <c r="G17" s="104">
        <f t="shared" si="0"/>
        <v>30.78</v>
      </c>
      <c r="H17" s="104">
        <v>5</v>
      </c>
      <c r="I17" s="102" t="s">
        <v>34</v>
      </c>
      <c r="J17" s="94" t="s">
        <v>64</v>
      </c>
      <c r="K17" s="94" t="s">
        <v>59</v>
      </c>
      <c r="L17" s="84">
        <f>L16+0.75</f>
        <v>71.87</v>
      </c>
      <c r="M17" s="102" t="s">
        <v>34</v>
      </c>
      <c r="N17" s="103">
        <v>5.5</v>
      </c>
      <c r="O17" s="102" t="s">
        <v>34</v>
      </c>
      <c r="P17" s="104">
        <f>L17+N17</f>
        <v>77.37</v>
      </c>
      <c r="Q17" s="95" t="s">
        <v>155</v>
      </c>
    </row>
    <row r="18" spans="1:17" ht="12.75">
      <c r="A18" s="15" t="s">
        <v>57</v>
      </c>
      <c r="B18" s="15" t="s">
        <v>58</v>
      </c>
      <c r="C18" s="84">
        <v>35.84</v>
      </c>
      <c r="D18" s="102" t="s">
        <v>34</v>
      </c>
      <c r="E18" s="103">
        <v>5.5</v>
      </c>
      <c r="F18" s="102" t="s">
        <v>34</v>
      </c>
      <c r="G18" s="104">
        <f t="shared" si="0"/>
        <v>41.34</v>
      </c>
      <c r="H18" s="104">
        <v>5</v>
      </c>
      <c r="I18" s="102" t="s">
        <v>34</v>
      </c>
      <c r="J18" s="59" t="s">
        <v>153</v>
      </c>
      <c r="K18" s="15" t="s">
        <v>60</v>
      </c>
      <c r="L18" s="106"/>
      <c r="M18" s="107"/>
      <c r="N18" s="103">
        <v>7.25</v>
      </c>
      <c r="O18" s="107" t="s">
        <v>145</v>
      </c>
      <c r="P18" s="94"/>
      <c r="Q18" s="15"/>
    </row>
    <row r="19" spans="1:17" ht="12.75">
      <c r="A19" s="15" t="s">
        <v>57</v>
      </c>
      <c r="B19" s="15" t="s">
        <v>59</v>
      </c>
      <c r="C19" s="84">
        <f>C18+0.75</f>
        <v>36.59</v>
      </c>
      <c r="D19" s="102" t="s">
        <v>34</v>
      </c>
      <c r="E19" s="103">
        <v>5.5</v>
      </c>
      <c r="F19" s="102" t="s">
        <v>34</v>
      </c>
      <c r="G19" s="104">
        <f t="shared" si="0"/>
        <v>42.09</v>
      </c>
      <c r="H19" s="104">
        <v>5</v>
      </c>
      <c r="I19" s="102" t="s">
        <v>34</v>
      </c>
      <c r="J19" s="94"/>
      <c r="K19" s="94"/>
      <c r="L19" s="106"/>
      <c r="M19" s="107"/>
      <c r="N19" s="107"/>
      <c r="O19" s="107"/>
      <c r="P19" s="94"/>
      <c r="Q19" s="15"/>
    </row>
    <row r="20" spans="1:17" ht="12.75">
      <c r="A20" s="15" t="s">
        <v>62</v>
      </c>
      <c r="B20" s="15" t="s">
        <v>58</v>
      </c>
      <c r="C20" s="84">
        <v>47.37</v>
      </c>
      <c r="D20" s="102" t="s">
        <v>34</v>
      </c>
      <c r="E20" s="103">
        <v>5.5</v>
      </c>
      <c r="F20" s="102" t="s">
        <v>34</v>
      </c>
      <c r="G20" s="104">
        <f t="shared" si="0"/>
        <v>52.87</v>
      </c>
      <c r="H20" s="104">
        <v>5</v>
      </c>
      <c r="I20" s="102" t="s">
        <v>34</v>
      </c>
      <c r="J20" s="94"/>
      <c r="K20" s="94"/>
      <c r="L20" s="106" t="s">
        <v>50</v>
      </c>
      <c r="M20" s="107"/>
      <c r="N20" s="107"/>
      <c r="O20" s="107"/>
      <c r="P20" s="94"/>
      <c r="Q20" s="15"/>
    </row>
    <row r="21" spans="1:17" ht="12.75">
      <c r="A21" s="15" t="s">
        <v>62</v>
      </c>
      <c r="B21" s="15" t="s">
        <v>59</v>
      </c>
      <c r="C21" s="84">
        <f>C20+0.75</f>
        <v>48.12</v>
      </c>
      <c r="D21" s="102" t="s">
        <v>34</v>
      </c>
      <c r="E21" s="103">
        <v>5.5</v>
      </c>
      <c r="F21" s="102" t="s">
        <v>34</v>
      </c>
      <c r="G21" s="104">
        <f t="shared" si="0"/>
        <v>53.62</v>
      </c>
      <c r="H21" s="104">
        <v>5</v>
      </c>
      <c r="I21" s="102" t="s">
        <v>34</v>
      </c>
      <c r="J21" s="94"/>
      <c r="K21" s="94"/>
      <c r="L21" s="106"/>
      <c r="M21" s="107"/>
      <c r="N21" s="107"/>
      <c r="O21" s="107"/>
      <c r="P21" s="94"/>
      <c r="Q21" s="15"/>
    </row>
    <row r="22" spans="1:17" ht="12.75">
      <c r="A22" s="15" t="s">
        <v>50</v>
      </c>
      <c r="B22" s="15" t="s">
        <v>50</v>
      </c>
      <c r="C22" s="30" t="s">
        <v>50</v>
      </c>
      <c r="D22" s="14"/>
      <c r="E22" s="80" t="s">
        <v>50</v>
      </c>
      <c r="F22" s="74"/>
      <c r="G22" s="15" t="s">
        <v>50</v>
      </c>
      <c r="H22" s="61" t="s">
        <v>50</v>
      </c>
      <c r="I22" s="5"/>
      <c r="J22" s="15"/>
      <c r="K22" s="15"/>
      <c r="L22" s="30"/>
      <c r="M22" s="14"/>
      <c r="N22" s="14"/>
      <c r="O22" s="14"/>
      <c r="P22" s="15"/>
      <c r="Q22" s="15"/>
    </row>
    <row r="23" spans="1:17" ht="12.75">
      <c r="A23" s="15" t="s">
        <v>50</v>
      </c>
      <c r="B23" s="15" t="s">
        <v>50</v>
      </c>
      <c r="C23" s="76"/>
      <c r="D23" s="77"/>
      <c r="E23" s="74" t="s">
        <v>50</v>
      </c>
      <c r="F23" s="74"/>
      <c r="G23" s="63" t="s">
        <v>50</v>
      </c>
      <c r="H23" s="61" t="s">
        <v>50</v>
      </c>
      <c r="I23" s="21"/>
      <c r="J23" s="44"/>
      <c r="K23" s="44"/>
      <c r="L23" s="75"/>
      <c r="M23" s="53"/>
      <c r="N23" s="53"/>
      <c r="O23" s="53"/>
      <c r="P23" s="44"/>
      <c r="Q23" s="44"/>
    </row>
    <row r="24" spans="1:17" ht="12.75">
      <c r="A24" s="15"/>
      <c r="B24" s="15"/>
      <c r="C24" s="30"/>
      <c r="D24" s="14"/>
      <c r="E24" s="14"/>
      <c r="F24" s="14"/>
      <c r="G24" s="15"/>
      <c r="H24" s="15"/>
      <c r="I24" s="5"/>
      <c r="J24" s="15"/>
      <c r="K24" s="15"/>
      <c r="L24" s="30"/>
      <c r="M24" s="14"/>
      <c r="N24" s="14"/>
      <c r="O24" s="14"/>
      <c r="P24" s="15"/>
      <c r="Q24" s="15"/>
    </row>
    <row r="25" spans="1:17" ht="12.75">
      <c r="A25" s="48" t="s">
        <v>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3"/>
    </row>
    <row r="26" spans="1:17" ht="12.75">
      <c r="A26" s="4"/>
      <c r="B26" s="5"/>
      <c r="C26" s="46" t="s">
        <v>85</v>
      </c>
      <c r="D26" s="46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</row>
    <row r="27" spans="1:17" ht="12.75">
      <c r="A27" s="4"/>
      <c r="B27" s="5"/>
      <c r="C27" s="46" t="s">
        <v>65</v>
      </c>
      <c r="D27" s="46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</row>
    <row r="28" spans="1:17" ht="12.75">
      <c r="A28" s="4"/>
      <c r="B28" s="5"/>
      <c r="C28" s="46"/>
      <c r="D28" s="4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</row>
    <row r="29" spans="1:17" ht="12.75">
      <c r="A29" s="4"/>
      <c r="B29" s="5"/>
      <c r="C29" s="46"/>
      <c r="D29" s="46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</row>
    <row r="30" spans="1:17" ht="12.75">
      <c r="A30" s="4"/>
      <c r="J30" s="5"/>
      <c r="K30" s="5"/>
      <c r="L30" s="5"/>
      <c r="M30" s="5"/>
      <c r="N30" s="5"/>
      <c r="O30" s="5"/>
      <c r="P30" s="5"/>
      <c r="Q30" s="6"/>
    </row>
    <row r="31" spans="1:17" ht="12.75">
      <c r="A31" s="4" t="s">
        <v>41</v>
      </c>
      <c r="B31" t="s">
        <v>152</v>
      </c>
      <c r="J31" s="21"/>
      <c r="K31" s="21"/>
      <c r="L31" s="21"/>
      <c r="M31" s="21"/>
      <c r="N31" s="21"/>
      <c r="O31" s="21"/>
      <c r="P31" s="21"/>
      <c r="Q31" s="28"/>
    </row>
    <row r="32" spans="1:17" ht="12.75">
      <c r="A32" s="29"/>
      <c r="B32" s="23" t="s">
        <v>35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</row>
    <row r="33" spans="1:17" ht="12.75">
      <c r="A33" s="36" t="s">
        <v>106</v>
      </c>
      <c r="B33" s="23" t="s">
        <v>42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</row>
    <row r="34" spans="1:17" ht="12.75">
      <c r="A34" s="29"/>
      <c r="B34" s="23" t="s">
        <v>36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</row>
    <row r="35" spans="1:17" ht="12.75">
      <c r="A35" s="36" t="s">
        <v>107</v>
      </c>
      <c r="B35" s="51" t="s">
        <v>43</v>
      </c>
      <c r="C35" s="21"/>
      <c r="D35" s="21"/>
      <c r="E35" s="21"/>
      <c r="F35" s="21"/>
      <c r="G35" s="21"/>
      <c r="H35" s="21"/>
      <c r="I35" s="21"/>
      <c r="J35" s="5"/>
      <c r="K35" s="5"/>
      <c r="L35" s="5"/>
      <c r="M35" s="5"/>
      <c r="N35" s="5"/>
      <c r="O35" s="5"/>
      <c r="P35" s="5"/>
      <c r="Q35" s="6"/>
    </row>
    <row r="36" spans="1:17" ht="12.75">
      <c r="A36" s="29"/>
      <c r="B36" s="23" t="s">
        <v>141</v>
      </c>
      <c r="C36" s="5"/>
      <c r="D36" s="5"/>
      <c r="E36" s="5"/>
      <c r="F36" s="5"/>
      <c r="G36" s="5"/>
      <c r="H36" s="5"/>
      <c r="I36" s="23"/>
      <c r="J36" s="5"/>
      <c r="K36" s="5"/>
      <c r="L36" s="5"/>
      <c r="M36" s="5"/>
      <c r="N36" s="5"/>
      <c r="O36" s="5"/>
      <c r="P36" s="5"/>
      <c r="Q36" s="6"/>
    </row>
    <row r="37" spans="1:17" ht="12.75">
      <c r="A37" s="29"/>
      <c r="B37" t="s">
        <v>44</v>
      </c>
      <c r="L37" s="11"/>
      <c r="M37" s="11"/>
      <c r="N37" s="11"/>
      <c r="O37" s="11"/>
      <c r="P37" s="5"/>
      <c r="Q37" s="6"/>
    </row>
    <row r="38" spans="1:17" ht="12.75">
      <c r="A38" s="29"/>
      <c r="B38" s="24"/>
      <c r="C38" s="5"/>
      <c r="D38" s="5"/>
      <c r="E38" s="5"/>
      <c r="F38" s="5"/>
      <c r="G38" s="5"/>
      <c r="H38" s="5"/>
      <c r="I38" s="24"/>
      <c r="J38" s="5"/>
      <c r="K38" s="5"/>
      <c r="L38" s="5"/>
      <c r="M38" s="5"/>
      <c r="N38" s="5"/>
      <c r="O38" s="5"/>
      <c r="P38" s="5"/>
      <c r="Q38" s="6"/>
    </row>
    <row r="39" spans="1:17" ht="12.75">
      <c r="A39" s="29"/>
      <c r="B39" s="24"/>
      <c r="C39" s="5"/>
      <c r="D39" s="5"/>
      <c r="E39" s="5"/>
      <c r="F39" s="5"/>
      <c r="G39" s="5"/>
      <c r="H39" s="5"/>
      <c r="I39" s="24"/>
      <c r="J39" s="5"/>
      <c r="K39" s="5"/>
      <c r="L39" s="5"/>
      <c r="M39" s="5"/>
      <c r="N39" s="5"/>
      <c r="O39" s="5"/>
      <c r="P39" s="5"/>
      <c r="Q39" s="6"/>
    </row>
    <row r="40" spans="1:17" ht="12.75">
      <c r="A40" s="4"/>
      <c r="B40" s="24"/>
      <c r="C40" s="5"/>
      <c r="D40" s="5"/>
      <c r="E40" s="5"/>
      <c r="F40" s="5"/>
      <c r="G40" s="5"/>
      <c r="H40" s="5"/>
      <c r="I40" s="24"/>
      <c r="J40" s="5"/>
      <c r="K40" s="5"/>
      <c r="L40" s="5"/>
      <c r="M40" s="5"/>
      <c r="N40" s="5"/>
      <c r="O40" s="5"/>
      <c r="P40" s="5"/>
      <c r="Q40" s="6"/>
    </row>
    <row r="41" spans="1:17" ht="12.75">
      <c r="A41" s="4"/>
      <c r="B41" s="24"/>
      <c r="C41" s="5"/>
      <c r="D41" s="5"/>
      <c r="E41" s="5"/>
      <c r="F41" s="5"/>
      <c r="G41" s="5"/>
      <c r="H41" s="5"/>
      <c r="I41" s="24"/>
      <c r="J41" s="5"/>
      <c r="K41" s="5"/>
      <c r="L41" s="5"/>
      <c r="M41" s="5"/>
      <c r="N41" s="5"/>
      <c r="O41" s="5"/>
      <c r="P41" s="5"/>
      <c r="Q41" s="6"/>
    </row>
    <row r="42" spans="1:17" ht="12.75">
      <c r="A42" s="4"/>
      <c r="B42" s="5"/>
      <c r="C42" s="5"/>
      <c r="D42" s="5"/>
      <c r="E42" s="21"/>
      <c r="F42" s="21"/>
      <c r="G42" s="21"/>
      <c r="H42" s="21"/>
      <c r="I42" s="21"/>
      <c r="J42" s="5"/>
      <c r="K42" s="5"/>
      <c r="L42" s="5"/>
      <c r="M42" s="5"/>
      <c r="N42" s="5"/>
      <c r="O42" s="5"/>
      <c r="P42" s="5"/>
      <c r="Q42" s="6"/>
    </row>
    <row r="43" spans="1:17" ht="12.75">
      <c r="A43" s="4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</row>
    <row r="44" spans="1:17" ht="12.75">
      <c r="A44" s="4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</row>
    <row r="45" spans="1:17" ht="12.75">
      <c r="A45" s="4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</row>
    <row r="46" spans="1:17" ht="12.75">
      <c r="A46" s="4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</row>
    <row r="47" spans="1:17" ht="12.75">
      <c r="A47" s="4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1:17" ht="12.75">
      <c r="A48" s="4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</row>
    <row r="49" spans="1:17" ht="12.75">
      <c r="A49" s="4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7" t="s">
        <v>142</v>
      </c>
      <c r="Q49" s="6"/>
    </row>
    <row r="50" spans="1:17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9"/>
    </row>
    <row r="51" spans="1:17" ht="12.75">
      <c r="A51" s="4" t="s">
        <v>13</v>
      </c>
      <c r="B51" s="5" t="str">
        <f>+'Check Sheet'!$B$53</f>
        <v>Irmgard R Wilcox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/>
    </row>
    <row r="52" spans="1:17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</row>
    <row r="53" spans="1:17" ht="12.75">
      <c r="A53" s="7" t="s">
        <v>12</v>
      </c>
      <c r="B53" s="97">
        <f>+'Check Sheet'!$B$55</f>
        <v>39462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 t="s">
        <v>6</v>
      </c>
      <c r="N53" s="8"/>
      <c r="O53" s="8"/>
      <c r="P53" s="8" t="str">
        <f>'Check Sheet'!J55</f>
        <v> March 1, 2008</v>
      </c>
      <c r="Q53" s="9"/>
    </row>
    <row r="54" spans="1:17" ht="12.75">
      <c r="A54" s="118" t="s">
        <v>4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5"/>
      <c r="N54" s="115"/>
      <c r="O54" s="115"/>
      <c r="P54" s="119"/>
      <c r="Q54" s="120"/>
    </row>
    <row r="55" spans="1:17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/>
    </row>
    <row r="56" spans="1:17" ht="12.75">
      <c r="A56" s="4" t="s">
        <v>11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</row>
    <row r="57" spans="1:17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9"/>
    </row>
  </sheetData>
  <mergeCells count="2">
    <mergeCell ref="A54:Q54"/>
    <mergeCell ref="A7:P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workbookViewId="0" topLeftCell="A28">
      <selection activeCell="I50" sqref="I50"/>
    </sheetView>
  </sheetViews>
  <sheetFormatPr defaultColWidth="9.140625" defaultRowHeight="12.75"/>
  <cols>
    <col min="1" max="1" width="11.7109375" style="0" customWidth="1"/>
    <col min="2" max="2" width="17.28125" style="0" customWidth="1"/>
    <col min="3" max="3" width="6.7109375" style="0" customWidth="1"/>
    <col min="7" max="7" width="8.421875" style="0" customWidth="1"/>
    <col min="8" max="8" width="14.140625" style="0" customWidth="1"/>
    <col min="9" max="9" width="13.57421875" style="0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3"/>
    </row>
    <row r="2" spans="1:10" ht="12.75">
      <c r="A2" s="4" t="s">
        <v>7</v>
      </c>
      <c r="B2" s="38">
        <f>'Check Sheet'!$B$2</f>
        <v>25</v>
      </c>
      <c r="C2" s="5"/>
      <c r="D2" s="5" t="str">
        <f>'Check Sheet'!$C$2</f>
        <v> </v>
      </c>
      <c r="E2" s="5"/>
      <c r="F2" s="38" t="s">
        <v>133</v>
      </c>
      <c r="G2" s="5" t="s">
        <v>154</v>
      </c>
      <c r="H2" s="5"/>
      <c r="I2" s="38">
        <v>26</v>
      </c>
      <c r="J2" s="4"/>
    </row>
    <row r="3" spans="1:9" ht="12.75">
      <c r="A3" s="4"/>
      <c r="B3" s="5"/>
      <c r="C3" s="5"/>
      <c r="D3" s="5"/>
      <c r="E3" s="5"/>
      <c r="F3" s="5"/>
      <c r="G3" s="5"/>
      <c r="H3" s="5"/>
      <c r="I3" s="6"/>
    </row>
    <row r="4" spans="1:9" ht="12.75">
      <c r="A4" s="4" t="s">
        <v>9</v>
      </c>
      <c r="B4" s="5"/>
      <c r="C4" s="91" t="str">
        <f>'Check Sheet'!C4</f>
        <v>American Disposal Co., Inc.  G-000087</v>
      </c>
      <c r="D4" s="5"/>
      <c r="E4" s="5"/>
      <c r="F4" s="5"/>
      <c r="G4" s="5"/>
      <c r="H4" s="113"/>
      <c r="I4" s="130"/>
    </row>
    <row r="5" spans="1:9" ht="12.75">
      <c r="A5" s="7" t="s">
        <v>10</v>
      </c>
      <c r="B5" s="8"/>
      <c r="C5" s="8"/>
      <c r="D5" s="8" t="s">
        <v>50</v>
      </c>
      <c r="E5" s="8"/>
      <c r="F5" s="8"/>
      <c r="G5" s="8"/>
      <c r="H5" s="8"/>
      <c r="I5" s="9"/>
    </row>
    <row r="6" spans="1:9" ht="12.75">
      <c r="A6" s="4"/>
      <c r="B6" s="5"/>
      <c r="C6" s="5"/>
      <c r="D6" s="5"/>
      <c r="E6" s="5"/>
      <c r="F6" s="5"/>
      <c r="G6" s="5"/>
      <c r="H6" s="5"/>
      <c r="I6" s="6"/>
    </row>
    <row r="7" spans="1:9" ht="12.75">
      <c r="A7" s="124" t="s">
        <v>68</v>
      </c>
      <c r="B7" s="117"/>
      <c r="C7" s="117"/>
      <c r="D7" s="117"/>
      <c r="E7" s="117"/>
      <c r="F7" s="117"/>
      <c r="G7" s="117"/>
      <c r="H7" s="117"/>
      <c r="I7" s="28"/>
    </row>
    <row r="8" spans="1:9" ht="12.75">
      <c r="A8" s="4"/>
      <c r="B8" s="5"/>
      <c r="C8" s="5"/>
      <c r="D8" s="5"/>
      <c r="E8" s="5"/>
      <c r="F8" s="5"/>
      <c r="G8" s="5"/>
      <c r="H8" s="5"/>
      <c r="I8" s="6"/>
    </row>
    <row r="9" spans="1:9" ht="12.75">
      <c r="A9" s="4" t="s">
        <v>105</v>
      </c>
      <c r="B9" s="5" t="s">
        <v>32</v>
      </c>
      <c r="C9" s="5"/>
      <c r="D9" s="5"/>
      <c r="E9" s="5"/>
      <c r="F9" s="5"/>
      <c r="G9" s="5"/>
      <c r="H9" s="5"/>
      <c r="I9" s="6"/>
    </row>
    <row r="10" spans="1:9" ht="12.75">
      <c r="A10" s="4"/>
      <c r="I10" s="6"/>
    </row>
    <row r="11" spans="1:9" ht="12.75">
      <c r="A11" s="4"/>
      <c r="I11" s="6"/>
    </row>
    <row r="12" spans="1:9" ht="12.75">
      <c r="A12" s="29" t="s">
        <v>87</v>
      </c>
      <c r="B12" s="23" t="s">
        <v>108</v>
      </c>
      <c r="C12" s="5"/>
      <c r="D12" s="5"/>
      <c r="E12" s="5"/>
      <c r="F12" s="5"/>
      <c r="G12" s="5"/>
      <c r="H12" s="5"/>
      <c r="I12" s="6"/>
    </row>
    <row r="13" spans="1:9" ht="12.75">
      <c r="A13" s="35"/>
      <c r="B13" s="23" t="s">
        <v>109</v>
      </c>
      <c r="C13" s="5"/>
      <c r="D13" s="5"/>
      <c r="E13" s="5"/>
      <c r="F13" s="5"/>
      <c r="G13" s="5"/>
      <c r="H13" s="5"/>
      <c r="I13" s="6"/>
    </row>
    <row r="14" spans="1:9" ht="12.75">
      <c r="A14" s="29"/>
      <c r="B14" s="23" t="s">
        <v>110</v>
      </c>
      <c r="C14" s="5"/>
      <c r="D14" s="5"/>
      <c r="E14" s="5"/>
      <c r="F14" s="5"/>
      <c r="G14" s="5"/>
      <c r="H14" s="5"/>
      <c r="I14" s="6"/>
    </row>
    <row r="15" spans="1:9" ht="12.75">
      <c r="A15" s="29"/>
      <c r="B15" s="23"/>
      <c r="C15" s="5"/>
      <c r="D15" s="5"/>
      <c r="E15" s="5"/>
      <c r="F15" s="5"/>
      <c r="G15" s="5"/>
      <c r="H15" s="5"/>
      <c r="I15" s="6"/>
    </row>
    <row r="16" spans="1:9" ht="12.75">
      <c r="A16" s="29" t="s">
        <v>89</v>
      </c>
      <c r="B16" s="23" t="s">
        <v>37</v>
      </c>
      <c r="C16" s="5"/>
      <c r="D16" s="5"/>
      <c r="E16" s="5"/>
      <c r="F16" s="5"/>
      <c r="G16" s="5"/>
      <c r="H16" s="5"/>
      <c r="I16" s="6"/>
    </row>
    <row r="17" spans="1:9" ht="12.75">
      <c r="A17" s="29"/>
      <c r="B17" s="23" t="s">
        <v>45</v>
      </c>
      <c r="C17" s="5"/>
      <c r="D17" s="5"/>
      <c r="E17" s="5"/>
      <c r="F17" s="5"/>
      <c r="G17" s="5"/>
      <c r="H17" s="5"/>
      <c r="I17" s="6"/>
    </row>
    <row r="18" spans="1:9" ht="12.75">
      <c r="A18" s="29"/>
      <c r="B18" s="23" t="s">
        <v>46</v>
      </c>
      <c r="C18" s="5"/>
      <c r="D18" s="5"/>
      <c r="E18" s="5"/>
      <c r="F18" s="5"/>
      <c r="G18" s="5"/>
      <c r="H18" s="5"/>
      <c r="I18" s="6"/>
    </row>
    <row r="19" spans="1:9" ht="12.75">
      <c r="A19" s="29"/>
      <c r="B19" s="23" t="s">
        <v>47</v>
      </c>
      <c r="C19" s="5"/>
      <c r="D19" s="5"/>
      <c r="E19" s="5"/>
      <c r="F19" s="5"/>
      <c r="G19" s="5"/>
      <c r="H19" s="5"/>
      <c r="I19" s="6"/>
    </row>
    <row r="20" spans="1:9" ht="12.75">
      <c r="A20" s="29"/>
      <c r="B20" s="23"/>
      <c r="C20" s="5"/>
      <c r="D20" s="5"/>
      <c r="E20" s="5"/>
      <c r="F20" s="5"/>
      <c r="G20" s="5"/>
      <c r="H20" s="5"/>
      <c r="I20" s="6"/>
    </row>
    <row r="21" spans="1:9" ht="12.75">
      <c r="A21" s="29" t="s">
        <v>92</v>
      </c>
      <c r="B21" s="23" t="s">
        <v>38</v>
      </c>
      <c r="C21" s="5"/>
      <c r="D21" s="5"/>
      <c r="E21" s="5"/>
      <c r="F21" s="5"/>
      <c r="G21" s="5"/>
      <c r="H21" s="5"/>
      <c r="I21" s="6"/>
    </row>
    <row r="22" spans="1:9" ht="12.75">
      <c r="A22" s="29"/>
      <c r="B22" s="23" t="s">
        <v>39</v>
      </c>
      <c r="C22" s="5"/>
      <c r="D22" s="5"/>
      <c r="E22" s="5"/>
      <c r="F22" s="5"/>
      <c r="G22" s="5"/>
      <c r="H22" s="5"/>
      <c r="I22" s="6"/>
    </row>
    <row r="23" spans="1:9" ht="12.75">
      <c r="A23" s="29"/>
      <c r="B23" s="23" t="s">
        <v>50</v>
      </c>
      <c r="C23" s="5"/>
      <c r="D23" s="5"/>
      <c r="E23" s="5"/>
      <c r="F23" s="5"/>
      <c r="G23" s="5"/>
      <c r="H23" s="5"/>
      <c r="I23" s="6"/>
    </row>
    <row r="24" spans="1:9" ht="12.75">
      <c r="A24" s="29"/>
      <c r="B24" s="23"/>
      <c r="C24" s="5"/>
      <c r="D24" s="32"/>
      <c r="E24" s="3"/>
      <c r="F24" s="32" t="s">
        <v>95</v>
      </c>
      <c r="G24" s="26"/>
      <c r="H24" s="5"/>
      <c r="I24" s="6"/>
    </row>
    <row r="25" spans="1:9" ht="12.75">
      <c r="A25" s="4"/>
      <c r="B25" s="5"/>
      <c r="C25" s="5"/>
      <c r="D25" s="7" t="s">
        <v>49</v>
      </c>
      <c r="F25" s="62" t="s">
        <v>111</v>
      </c>
      <c r="G25" s="27"/>
      <c r="H25" s="5"/>
      <c r="I25" s="6"/>
    </row>
    <row r="26" spans="1:9" ht="15" customHeight="1">
      <c r="A26" s="29"/>
      <c r="B26" s="24"/>
      <c r="C26" s="5"/>
      <c r="D26" s="37" t="s">
        <v>97</v>
      </c>
      <c r="E26" s="14"/>
      <c r="F26" s="83">
        <v>3.63</v>
      </c>
      <c r="G26" s="14" t="s">
        <v>34</v>
      </c>
      <c r="H26" s="5"/>
      <c r="I26" s="6"/>
    </row>
    <row r="27" spans="1:9" ht="15" customHeight="1">
      <c r="A27" s="29"/>
      <c r="B27" s="24"/>
      <c r="C27" s="5"/>
      <c r="D27" s="52" t="s">
        <v>98</v>
      </c>
      <c r="E27" s="14"/>
      <c r="F27" s="83">
        <v>3.63</v>
      </c>
      <c r="G27" s="14" t="s">
        <v>34</v>
      </c>
      <c r="H27" s="5"/>
      <c r="I27" s="6"/>
    </row>
    <row r="28" spans="1:9" ht="15" customHeight="1">
      <c r="A28" s="29"/>
      <c r="B28" s="24"/>
      <c r="C28" s="5"/>
      <c r="D28" s="52" t="s">
        <v>112</v>
      </c>
      <c r="E28" s="14"/>
      <c r="F28" s="83">
        <v>3.63</v>
      </c>
      <c r="G28" s="14" t="s">
        <v>34</v>
      </c>
      <c r="H28" s="5"/>
      <c r="I28" s="6"/>
    </row>
    <row r="29" spans="1:9" ht="15" customHeight="1">
      <c r="A29" s="4"/>
      <c r="B29" s="24"/>
      <c r="C29" s="5"/>
      <c r="D29" s="52" t="s">
        <v>48</v>
      </c>
      <c r="E29" s="14"/>
      <c r="F29" s="106">
        <v>1.2</v>
      </c>
      <c r="G29" s="14"/>
      <c r="H29" s="5"/>
      <c r="I29" s="6"/>
    </row>
    <row r="30" spans="1:9" ht="15" customHeight="1">
      <c r="A30" s="4"/>
      <c r="B30" s="24"/>
      <c r="C30" s="5"/>
      <c r="D30" s="52"/>
      <c r="E30" s="14"/>
      <c r="F30" s="30"/>
      <c r="G30" s="14"/>
      <c r="H30" s="5"/>
      <c r="I30" s="6"/>
    </row>
    <row r="31" spans="1:9" ht="15" customHeight="1">
      <c r="A31" s="4"/>
      <c r="B31" s="24"/>
      <c r="C31" s="5"/>
      <c r="D31" s="52" t="s">
        <v>99</v>
      </c>
      <c r="E31" s="14"/>
      <c r="F31" s="66" t="s">
        <v>53</v>
      </c>
      <c r="G31" s="14"/>
      <c r="H31" s="5"/>
      <c r="I31" s="6"/>
    </row>
    <row r="32" spans="1:9" ht="12.75">
      <c r="A32" s="4"/>
      <c r="B32" s="5"/>
      <c r="C32" s="5"/>
      <c r="D32" s="21"/>
      <c r="E32" s="21"/>
      <c r="F32" s="21"/>
      <c r="G32" s="5"/>
      <c r="H32" s="5"/>
      <c r="I32" s="6"/>
    </row>
    <row r="33" spans="1:9" ht="12.75">
      <c r="A33" s="4" t="s">
        <v>102</v>
      </c>
      <c r="B33" s="23" t="s">
        <v>103</v>
      </c>
      <c r="C33" s="5"/>
      <c r="D33" s="5"/>
      <c r="E33" s="5"/>
      <c r="F33" s="5"/>
      <c r="G33" s="5"/>
      <c r="H33" s="5"/>
      <c r="I33" s="6"/>
    </row>
    <row r="34" spans="1:9" s="90" customFormat="1" ht="12.75">
      <c r="A34" s="86"/>
      <c r="B34" s="87" t="s">
        <v>143</v>
      </c>
      <c r="C34" s="88"/>
      <c r="D34" s="88"/>
      <c r="E34" s="88"/>
      <c r="F34" s="88"/>
      <c r="G34" s="88"/>
      <c r="H34" s="88"/>
      <c r="I34" s="89"/>
    </row>
    <row r="35" spans="1:9" ht="12.75">
      <c r="A35" s="4"/>
      <c r="B35" s="23" t="s">
        <v>104</v>
      </c>
      <c r="C35" s="5"/>
      <c r="D35" s="5"/>
      <c r="E35" s="5"/>
      <c r="F35" s="5"/>
      <c r="G35" s="5"/>
      <c r="H35" s="5"/>
      <c r="I35" s="6"/>
    </row>
    <row r="36" spans="1:9" ht="12.75">
      <c r="A36" s="4"/>
      <c r="B36" s="23" t="s">
        <v>40</v>
      </c>
      <c r="C36" s="5"/>
      <c r="D36" s="5"/>
      <c r="E36" s="5"/>
      <c r="F36" s="5"/>
      <c r="G36" s="5"/>
      <c r="H36" s="5"/>
      <c r="I36" s="6"/>
    </row>
    <row r="37" spans="1:9" ht="12.75">
      <c r="A37" s="4"/>
      <c r="I37" s="6"/>
    </row>
    <row r="38" spans="1:9" ht="12.75">
      <c r="A38" s="4"/>
      <c r="I38" s="6"/>
    </row>
    <row r="39" spans="1:9" ht="12.75">
      <c r="A39" s="4"/>
      <c r="I39" s="6"/>
    </row>
    <row r="40" spans="1:9" ht="12.75">
      <c r="A40" s="4"/>
      <c r="B40" s="5"/>
      <c r="I40" s="6"/>
    </row>
    <row r="41" spans="1:9" ht="12.75">
      <c r="A41" s="4"/>
      <c r="I41" s="6"/>
    </row>
    <row r="42" spans="1:9" ht="12.75">
      <c r="A42" s="4"/>
      <c r="I42" s="6"/>
    </row>
    <row r="43" spans="1:9" ht="12.75">
      <c r="A43" s="4"/>
      <c r="I43" s="6"/>
    </row>
    <row r="44" spans="1:9" ht="12.75">
      <c r="A44" s="4"/>
      <c r="I44" s="6"/>
    </row>
    <row r="45" spans="1:9" ht="12.75">
      <c r="A45" s="4"/>
      <c r="I45" s="6"/>
    </row>
    <row r="46" spans="1:9" ht="12.75">
      <c r="A46" s="4"/>
      <c r="I46" s="6"/>
    </row>
    <row r="47" spans="1:9" ht="12.75">
      <c r="A47" s="7"/>
      <c r="B47" s="8"/>
      <c r="C47" s="8"/>
      <c r="D47" s="8"/>
      <c r="E47" s="8"/>
      <c r="F47" s="8"/>
      <c r="G47" s="8"/>
      <c r="H47" s="8"/>
      <c r="I47" s="9"/>
    </row>
    <row r="48" spans="1:9" ht="12.75">
      <c r="A48" s="1" t="s">
        <v>13</v>
      </c>
      <c r="B48" s="2" t="str">
        <f>+'Check Sheet'!$B$53</f>
        <v>Irmgard R Wilcox</v>
      </c>
      <c r="C48" s="2"/>
      <c r="D48" s="2"/>
      <c r="E48" s="2"/>
      <c r="F48" s="2"/>
      <c r="G48" s="2"/>
      <c r="H48" s="2"/>
      <c r="I48" s="3"/>
    </row>
    <row r="49" spans="1:9" ht="12.75">
      <c r="A49" s="4"/>
      <c r="B49" s="5"/>
      <c r="C49" s="5"/>
      <c r="D49" s="5"/>
      <c r="E49" s="5"/>
      <c r="F49" s="5"/>
      <c r="G49" s="5"/>
      <c r="H49" s="5"/>
      <c r="I49" s="6"/>
    </row>
    <row r="50" spans="1:10" ht="12.75">
      <c r="A50" s="7" t="s">
        <v>12</v>
      </c>
      <c r="B50" s="97">
        <f>+'Check Sheet'!$B$55</f>
        <v>39462</v>
      </c>
      <c r="C50" s="8"/>
      <c r="D50" s="8"/>
      <c r="E50" s="8"/>
      <c r="F50" s="8" t="s">
        <v>50</v>
      </c>
      <c r="G50" s="8" t="s">
        <v>129</v>
      </c>
      <c r="H50" s="8"/>
      <c r="I50" s="9" t="str">
        <f>'Check Sheet'!J55</f>
        <v> March 1, 2008</v>
      </c>
      <c r="J50" s="4"/>
    </row>
    <row r="51" spans="1:9" ht="12.75">
      <c r="A51" s="118" t="s">
        <v>4</v>
      </c>
      <c r="B51" s="119"/>
      <c r="C51" s="119"/>
      <c r="D51" s="119"/>
      <c r="E51" s="119"/>
      <c r="F51" s="119"/>
      <c r="G51" s="119"/>
      <c r="H51" s="119"/>
      <c r="I51" s="116"/>
    </row>
    <row r="52" spans="1:9" ht="12.75">
      <c r="A52" s="4"/>
      <c r="B52" s="5"/>
      <c r="C52" s="5"/>
      <c r="D52" s="5"/>
      <c r="E52" s="5"/>
      <c r="F52" s="5"/>
      <c r="G52" s="5"/>
      <c r="H52" s="5"/>
      <c r="I52" s="6"/>
    </row>
    <row r="53" spans="1:9" ht="12.75">
      <c r="A53" s="4" t="s">
        <v>11</v>
      </c>
      <c r="B53" s="5"/>
      <c r="C53" s="5"/>
      <c r="D53" s="5"/>
      <c r="E53" s="5"/>
      <c r="F53" s="5"/>
      <c r="G53" s="5"/>
      <c r="H53" s="5"/>
      <c r="I53" s="6"/>
    </row>
    <row r="54" spans="1:9" ht="12.75">
      <c r="A54" s="7"/>
      <c r="B54" s="8"/>
      <c r="C54" s="8"/>
      <c r="D54" s="8"/>
      <c r="E54" s="8"/>
      <c r="F54" s="8"/>
      <c r="G54" s="8"/>
      <c r="H54" s="8"/>
      <c r="I54" s="9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</sheetData>
  <mergeCells count="3">
    <mergeCell ref="A7:H7"/>
    <mergeCell ref="A51:I51"/>
    <mergeCell ref="H4:I4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Irmgard Wilcox</cp:lastModifiedBy>
  <cp:lastPrinted>2008-02-16T01:21:16Z</cp:lastPrinted>
  <dcterms:created xsi:type="dcterms:W3CDTF">2002-02-08T00:35:58Z</dcterms:created>
  <dcterms:modified xsi:type="dcterms:W3CDTF">2008-02-17T15:22:06Z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080082</vt:lpwstr>
  </property>
  <property fmtid="{D5CDD505-2E9C-101B-9397-08002B2CF9AE}" pid="6" name="IsConfidenti">
    <vt:lpwstr>0</vt:lpwstr>
  </property>
  <property fmtid="{D5CDD505-2E9C-101B-9397-08002B2CF9AE}" pid="7" name="Dat">
    <vt:lpwstr>2008-02-19T00:00:00Z</vt:lpwstr>
  </property>
  <property fmtid="{D5CDD505-2E9C-101B-9397-08002B2CF9AE}" pid="8" name="CaseTy">
    <vt:lpwstr>Tariff Revision</vt:lpwstr>
  </property>
  <property fmtid="{D5CDD505-2E9C-101B-9397-08002B2CF9AE}" pid="9" name="OpenedDa">
    <vt:lpwstr>2008-01-14T00:00:00Z</vt:lpwstr>
  </property>
  <property fmtid="{D5CDD505-2E9C-101B-9397-08002B2CF9AE}" pid="10" name="Pref">
    <vt:lpwstr>TG</vt:lpwstr>
  </property>
  <property fmtid="{D5CDD505-2E9C-101B-9397-08002B2CF9AE}" pid="11" name="CaseCompanyNam">
    <vt:lpwstr>AMERICAN DISPOSAL COMPANY,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