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2154AB7-D106-41B3-AC6F-397109CF8F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. No. TRB-3" sheetId="1" r:id="rId1"/>
  </sheets>
  <externalReferences>
    <externalReference r:id="rId2"/>
    <externalReference r:id="rId3"/>
  </externalReferences>
  <definedNames>
    <definedName name="PROJECT_BY_PROJECT_COSTS">[1]Main!$I$13</definedName>
    <definedName name="REPOWER_COSTS">[1]Main!$I$12</definedName>
    <definedName name="SOLAR_CASE_NUM">[1]Main!$N$11</definedName>
    <definedName name="SOLAR_COSTS">[1]Main!$I$11</definedName>
    <definedName name="Tax_Rate">'[2]Multipliers Input'!$Y$4</definedName>
    <definedName name="TRANS_COSTS">[1]Main!$I$9</definedName>
    <definedName name="WIND_CASE_NUM">[1]Main!$N$10</definedName>
    <definedName name="WIND_COSTS">[1]Main!$I$10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X8" i="1" l="1"/>
  <c r="X28" i="1"/>
  <c r="W28" i="1"/>
  <c r="T28" i="1"/>
  <c r="L28" i="1"/>
  <c r="H28" i="1"/>
  <c r="V28" i="1"/>
  <c r="U28" i="1"/>
  <c r="S28" i="1"/>
  <c r="R28" i="1"/>
  <c r="Q28" i="1"/>
  <c r="O28" i="1"/>
  <c r="N28" i="1"/>
  <c r="M28" i="1"/>
  <c r="K28" i="1"/>
  <c r="J28" i="1"/>
  <c r="I28" i="1"/>
  <c r="G28" i="1"/>
  <c r="F28" i="1"/>
  <c r="E28" i="1"/>
  <c r="V8" i="1"/>
  <c r="U8" i="1"/>
  <c r="S8" i="1"/>
  <c r="R8" i="1"/>
  <c r="Q8" i="1"/>
  <c r="O8" i="1"/>
  <c r="N8" i="1"/>
  <c r="M8" i="1"/>
  <c r="K8" i="1"/>
  <c r="J8" i="1"/>
  <c r="I8" i="1"/>
  <c r="G8" i="1"/>
  <c r="F8" i="1"/>
  <c r="E8" i="1"/>
  <c r="H8" i="1" l="1"/>
  <c r="L8" i="1"/>
  <c r="P8" i="1"/>
  <c r="T8" i="1"/>
  <c r="P28" i="1"/>
</calcChain>
</file>

<file path=xl/sharedStrings.xml><?xml version="1.0" encoding="utf-8"?>
<sst xmlns="http://schemas.openxmlformats.org/spreadsheetml/2006/main" count="59" uniqueCount="24">
  <si>
    <t>Medium Gas, Medium CO2</t>
  </si>
  <si>
    <t>PVRR(d)</t>
  </si>
  <si>
    <t>Cost of Project</t>
  </si>
  <si>
    <t>New Wind Capital Cost</t>
  </si>
  <si>
    <t>Wind Run-Rate Fixed Costs</t>
  </si>
  <si>
    <t>PTC Credits</t>
  </si>
  <si>
    <t>Wind Tax</t>
  </si>
  <si>
    <t>Transmisison Network Wind [1]</t>
  </si>
  <si>
    <t>Transmission OATT Credit</t>
  </si>
  <si>
    <t>Change in NPC</t>
  </si>
  <si>
    <t>Change in Emissions</t>
  </si>
  <si>
    <t>Change in VOM &amp; Driver Adjustments</t>
  </si>
  <si>
    <t>Change in DSM</t>
  </si>
  <si>
    <t>Change in Deficiency</t>
  </si>
  <si>
    <t>Change in System Fixed Cost</t>
  </si>
  <si>
    <t>Medium Gas, No CO2</t>
  </si>
  <si>
    <t>Low Gas, No CO2</t>
  </si>
  <si>
    <t xml:space="preserve">Transmisison Network Wind </t>
  </si>
  <si>
    <t xml:space="preserve">Risk Adjustment </t>
  </si>
  <si>
    <t>(Benefit) /Cost</t>
  </si>
  <si>
    <t>Net (Benefit) /Cost with Risk Adjustment</t>
  </si>
  <si>
    <t>Net (Benefit) /Cost</t>
  </si>
  <si>
    <t>Estimated Annual Revenue Requirement Results ($ million)</t>
  </si>
  <si>
    <t>Exhibit No. TRB-3 Rock Creek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</si>
</sst>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i/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3" fillId="3" borderId="0" xfId="0" applyFont="1" applyFill="1"/>
    <xf numFmtId="0" fontId="1" fillId="3" borderId="0" xfId="0" applyFont="1" applyFill="1"/>
    <xf numFmtId="0" fontId="6" fillId="4" borderId="1" xfId="0" applyFont="1" applyFill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5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left" indent="2"/>
    </xf>
    <xf numFmtId="5" fontId="1" fillId="5" borderId="0" xfId="0" applyNumberFormat="1" applyFont="1" applyFill="1" applyAlignment="1">
      <alignment horizontal="center"/>
    </xf>
    <xf numFmtId="0" fontId="1" fillId="0" borderId="2" xfId="0" applyFont="1" applyBorder="1"/>
    <xf numFmtId="5" fontId="1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2" xfId="0" applyBorder="1"/>
    <xf numFmtId="0" fontId="0" fillId="5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ols/Annual%20Report%20Generator/Annual%20Results%20Report%20Generator%20CPCN%20(2019%20IRP,%208.06.2020)%20thru%20205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d%20Evaluation/2017R/Assumptions/Tax%2021%25%20Fed%20Final/PTC/105P_WY_PAC_TB%20Flats%20I_250%20MW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"/>
  <sheetViews>
    <sheetView showGridLines="0" tabSelected="1" view="pageBreakPreview" zoomScale="60" zoomScaleNormal="100" workbookViewId="0">
      <selection activeCell="J3" sqref="J3"/>
    </sheetView>
  </sheetViews>
  <sheetFormatPr defaultRowHeight="15" x14ac:dyDescent="0.25"/>
  <cols>
    <col min="2" max="2" width="36.5703125" customWidth="1"/>
  </cols>
  <sheetData>
    <row r="1" spans="1:25" x14ac:dyDescent="0.25">
      <c r="A1" s="1"/>
      <c r="B1" s="3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x14ac:dyDescent="0.3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4" t="s">
        <v>22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5" x14ac:dyDescent="0.25">
      <c r="B8" s="8" t="s">
        <v>19</v>
      </c>
      <c r="C8" s="9" t="s">
        <v>1</v>
      </c>
      <c r="D8" s="1"/>
      <c r="E8" s="10">
        <f>E$49</f>
        <v>2021</v>
      </c>
      <c r="F8" s="10">
        <f t="shared" ref="F8:X8" si="0">F$49</f>
        <v>2022</v>
      </c>
      <c r="G8" s="10">
        <f t="shared" si="0"/>
        <v>2023</v>
      </c>
      <c r="H8" s="10">
        <f t="shared" si="0"/>
        <v>2024</v>
      </c>
      <c r="I8" s="10">
        <f t="shared" si="0"/>
        <v>2025</v>
      </c>
      <c r="J8" s="10">
        <f t="shared" si="0"/>
        <v>2026</v>
      </c>
      <c r="K8" s="10">
        <f t="shared" si="0"/>
        <v>2027</v>
      </c>
      <c r="L8" s="10">
        <f t="shared" si="0"/>
        <v>2028</v>
      </c>
      <c r="M8" s="10">
        <f t="shared" si="0"/>
        <v>2029</v>
      </c>
      <c r="N8" s="10">
        <f t="shared" si="0"/>
        <v>2030</v>
      </c>
      <c r="O8" s="10">
        <f t="shared" si="0"/>
        <v>2031</v>
      </c>
      <c r="P8" s="10">
        <f t="shared" si="0"/>
        <v>2032</v>
      </c>
      <c r="Q8" s="10">
        <f t="shared" si="0"/>
        <v>2033</v>
      </c>
      <c r="R8" s="10">
        <f t="shared" si="0"/>
        <v>2034</v>
      </c>
      <c r="S8" s="10">
        <f t="shared" si="0"/>
        <v>2035</v>
      </c>
      <c r="T8" s="10">
        <f t="shared" si="0"/>
        <v>2036</v>
      </c>
      <c r="U8" s="10">
        <f t="shared" si="0"/>
        <v>2037</v>
      </c>
      <c r="V8" s="10">
        <f t="shared" si="0"/>
        <v>2038</v>
      </c>
      <c r="W8" s="10">
        <f t="shared" si="0"/>
        <v>2039</v>
      </c>
      <c r="X8" s="10">
        <f t="shared" si="0"/>
        <v>2040</v>
      </c>
    </row>
    <row r="9" spans="1:25" x14ac:dyDescent="0.25">
      <c r="B9" s="1" t="s">
        <v>2</v>
      </c>
      <c r="C9" s="11">
        <v>611.35993744631742</v>
      </c>
      <c r="E9" s="11">
        <v>0</v>
      </c>
      <c r="F9" s="11">
        <v>0</v>
      </c>
      <c r="G9" s="11">
        <v>0</v>
      </c>
      <c r="H9" s="11">
        <v>9.0172740379845892E-2</v>
      </c>
      <c r="I9" s="11">
        <v>73.438241773895555</v>
      </c>
      <c r="J9" s="11">
        <v>66.641059158432398</v>
      </c>
      <c r="K9" s="11">
        <v>69.731071346506411</v>
      </c>
      <c r="L9" s="11">
        <v>69.889234218039377</v>
      </c>
      <c r="M9" s="11">
        <v>66.727919793276129</v>
      </c>
      <c r="N9" s="11">
        <v>65.898054673527355</v>
      </c>
      <c r="O9" s="11">
        <v>65.786509435753459</v>
      </c>
      <c r="P9" s="11">
        <v>68.145916183321816</v>
      </c>
      <c r="Q9" s="11">
        <v>69.72004599086145</v>
      </c>
      <c r="R9" s="11">
        <v>70.842177980595096</v>
      </c>
      <c r="S9" s="11">
        <v>103.90669087665654</v>
      </c>
      <c r="T9" s="11">
        <v>127.69701126564163</v>
      </c>
      <c r="U9" s="11">
        <v>130.01035298671806</v>
      </c>
      <c r="V9" s="11">
        <v>132.59504389081823</v>
      </c>
      <c r="W9" s="11">
        <v>135.26166476852225</v>
      </c>
      <c r="X9" s="11">
        <v>138.01626242950974</v>
      </c>
    </row>
    <row r="10" spans="1:25" x14ac:dyDescent="0.25">
      <c r="A10" s="1"/>
      <c r="B10" s="12" t="s">
        <v>3</v>
      </c>
      <c r="C10" s="13">
        <v>438.11825347271758</v>
      </c>
      <c r="D10" s="18"/>
      <c r="E10" s="13">
        <v>0</v>
      </c>
      <c r="F10" s="13">
        <v>0</v>
      </c>
      <c r="G10" s="13">
        <v>0</v>
      </c>
      <c r="H10" s="13">
        <v>0</v>
      </c>
      <c r="I10" s="13">
        <v>21.538896362453787</v>
      </c>
      <c r="J10" s="13">
        <v>48.637101157289976</v>
      </c>
      <c r="K10" s="13">
        <v>51.277519463806691</v>
      </c>
      <c r="L10" s="13">
        <v>51.302810282313281</v>
      </c>
      <c r="M10" s="13">
        <v>48.466515421823665</v>
      </c>
      <c r="N10" s="13">
        <v>47.801363627927941</v>
      </c>
      <c r="O10" s="13">
        <v>47.737707544242042</v>
      </c>
      <c r="P10" s="13">
        <v>49.99085935174471</v>
      </c>
      <c r="Q10" s="13">
        <v>51.097712002255811</v>
      </c>
      <c r="R10" s="13">
        <v>52.04353790240701</v>
      </c>
      <c r="S10" s="13">
        <v>84.993919328772066</v>
      </c>
      <c r="T10" s="13">
        <v>100.20799502600495</v>
      </c>
      <c r="U10" s="13">
        <v>101.89550388464598</v>
      </c>
      <c r="V10" s="13">
        <v>104.08694783736645</v>
      </c>
      <c r="W10" s="13">
        <v>106.33261283253988</v>
      </c>
      <c r="X10" s="13">
        <v>109.07658135805448</v>
      </c>
      <c r="Y10" s="1"/>
    </row>
    <row r="11" spans="1:25" x14ac:dyDescent="0.25">
      <c r="A11" s="1"/>
      <c r="B11" s="12" t="s">
        <v>4</v>
      </c>
      <c r="C11" s="13">
        <v>360.23777381227262</v>
      </c>
      <c r="D11" s="18"/>
      <c r="E11" s="13">
        <v>0</v>
      </c>
      <c r="F11" s="13">
        <v>0</v>
      </c>
      <c r="G11" s="13">
        <v>0</v>
      </c>
      <c r="H11" s="13">
        <v>9.0172740379845892E-2</v>
      </c>
      <c r="I11" s="13">
        <v>73.032805743686623</v>
      </c>
      <c r="J11" s="13">
        <v>49.534310332558157</v>
      </c>
      <c r="K11" s="13">
        <v>48.988491947304574</v>
      </c>
      <c r="L11" s="13">
        <v>51.132279201628215</v>
      </c>
      <c r="M11" s="13">
        <v>56.238582231028154</v>
      </c>
      <c r="N11" s="13">
        <v>59.184451104456194</v>
      </c>
      <c r="O11" s="13">
        <v>61.569222575838339</v>
      </c>
      <c r="P11" s="13">
        <v>61.654238612494282</v>
      </c>
      <c r="Q11" s="13">
        <v>62.952882191936709</v>
      </c>
      <c r="R11" s="13">
        <v>64.438898610570149</v>
      </c>
      <c r="S11" s="13">
        <v>27.251801710586619</v>
      </c>
      <c r="T11" s="13">
        <v>20.724883429075611</v>
      </c>
      <c r="U11" s="13">
        <v>21.650238602062313</v>
      </c>
      <c r="V11" s="13">
        <v>22.121264742034871</v>
      </c>
      <c r="W11" s="13">
        <v>22.595351498529762</v>
      </c>
      <c r="X11" s="13">
        <v>22.623294497304013</v>
      </c>
      <c r="Y11" s="1"/>
    </row>
    <row r="12" spans="1:25" x14ac:dyDescent="0.25">
      <c r="A12" s="1"/>
      <c r="B12" s="12" t="s">
        <v>5</v>
      </c>
      <c r="C12" s="13">
        <v>-233.87171728975034</v>
      </c>
      <c r="D12" s="18"/>
      <c r="E12" s="13">
        <v>0</v>
      </c>
      <c r="F12" s="13">
        <v>0</v>
      </c>
      <c r="G12" s="13">
        <v>0</v>
      </c>
      <c r="H12" s="13">
        <v>0</v>
      </c>
      <c r="I12" s="13">
        <v>-27.355965668159143</v>
      </c>
      <c r="J12" s="13">
        <v>-38.267963805609782</v>
      </c>
      <c r="K12" s="13">
        <v>-37.166564777131896</v>
      </c>
      <c r="L12" s="13">
        <v>-39.270300628617548</v>
      </c>
      <c r="M12" s="13">
        <v>-44.536005513938093</v>
      </c>
      <c r="N12" s="13">
        <v>-47.531284962305392</v>
      </c>
      <c r="O12" s="13">
        <v>-49.857889417692263</v>
      </c>
      <c r="P12" s="13">
        <v>-49.773181507379675</v>
      </c>
      <c r="Q12" s="13">
        <v>-50.505480264635636</v>
      </c>
      <c r="R12" s="13">
        <v>-51.751640231611475</v>
      </c>
      <c r="S12" s="13">
        <v>-14.862910455212123</v>
      </c>
      <c r="T12" s="13">
        <v>0.28783384130578327</v>
      </c>
      <c r="U12" s="13">
        <v>6.4298753807150888E-2</v>
      </c>
      <c r="V12" s="13">
        <v>6.0443810107962292E-2</v>
      </c>
      <c r="W12" s="13">
        <v>6.4830060467137685E-2</v>
      </c>
      <c r="X12" s="13">
        <v>0.25083585946005371</v>
      </c>
      <c r="Y12" s="1"/>
    </row>
    <row r="13" spans="1:25" x14ac:dyDescent="0.25">
      <c r="A13" s="1"/>
      <c r="B13" s="12" t="s">
        <v>6</v>
      </c>
      <c r="C13" s="13">
        <v>13.790804905228386</v>
      </c>
      <c r="D13" s="18"/>
      <c r="E13" s="13">
        <v>0</v>
      </c>
      <c r="F13" s="13">
        <v>0</v>
      </c>
      <c r="G13" s="13">
        <v>0</v>
      </c>
      <c r="H13" s="13">
        <v>0</v>
      </c>
      <c r="I13" s="13">
        <v>1.2984872886877505</v>
      </c>
      <c r="J13" s="13">
        <v>1.8387468541663299</v>
      </c>
      <c r="K13" s="13">
        <v>1.82213629713437</v>
      </c>
      <c r="L13" s="13">
        <v>2.0255620381881898</v>
      </c>
      <c r="M13" s="13">
        <v>2.0179191759737294</v>
      </c>
      <c r="N13" s="13">
        <v>2.0187200178541196</v>
      </c>
      <c r="O13" s="13">
        <v>2.0187200178541196</v>
      </c>
      <c r="P13" s="13">
        <v>2.0283977248952594</v>
      </c>
      <c r="Q13" s="13">
        <v>2.0187200178541196</v>
      </c>
      <c r="R13" s="13">
        <v>2.0187200178541196</v>
      </c>
      <c r="S13" s="13">
        <v>1.9559080000959703</v>
      </c>
      <c r="T13" s="13">
        <v>1.9364149328282512</v>
      </c>
      <c r="U13" s="13">
        <v>1.9415971303898703</v>
      </c>
      <c r="V13" s="13">
        <v>1.9416164128900302</v>
      </c>
      <c r="W13" s="13">
        <v>1.9439200566318704</v>
      </c>
      <c r="X13" s="13">
        <v>1.7665315845393403</v>
      </c>
      <c r="Y13" s="1"/>
    </row>
    <row r="14" spans="1:25" x14ac:dyDescent="0.25">
      <c r="B14" s="12" t="s">
        <v>17</v>
      </c>
      <c r="C14" s="13">
        <v>8.2663261376747741</v>
      </c>
      <c r="D14" s="18"/>
      <c r="E14" s="13">
        <v>0</v>
      </c>
      <c r="F14" s="13">
        <v>0</v>
      </c>
      <c r="G14" s="13">
        <v>0</v>
      </c>
      <c r="H14" s="13">
        <v>0</v>
      </c>
      <c r="I14" s="13">
        <v>0.7477223246345317</v>
      </c>
      <c r="J14" s="13">
        <v>0.88346297736313983</v>
      </c>
      <c r="K14" s="13">
        <v>0.92874409995423568</v>
      </c>
      <c r="L14" s="13">
        <v>0.93832662665723077</v>
      </c>
      <c r="M14" s="13">
        <v>0.88038257729746405</v>
      </c>
      <c r="N14" s="13">
        <v>0.86895204044648933</v>
      </c>
      <c r="O14" s="13">
        <v>0.86821410665143461</v>
      </c>
      <c r="P14" s="13">
        <v>0.90866974556115387</v>
      </c>
      <c r="Q14" s="13">
        <v>0.92882111754777641</v>
      </c>
      <c r="R14" s="13">
        <v>0.98127219525617182</v>
      </c>
      <c r="S14" s="13">
        <v>1.7072994893569045</v>
      </c>
      <c r="T14" s="13">
        <v>1.8040779900431636</v>
      </c>
      <c r="U14" s="13">
        <v>1.8345052445776817</v>
      </c>
      <c r="V14" s="13">
        <v>1.8739646549677262</v>
      </c>
      <c r="W14" s="13">
        <v>1.914392630054494</v>
      </c>
      <c r="X14" s="13">
        <v>1.9637554250392553</v>
      </c>
    </row>
    <row r="15" spans="1:25" x14ac:dyDescent="0.25">
      <c r="B15" s="12" t="s">
        <v>8</v>
      </c>
      <c r="C15" s="13">
        <v>24.818496408174823</v>
      </c>
      <c r="D15" s="18"/>
      <c r="E15" s="13">
        <v>0</v>
      </c>
      <c r="F15" s="13">
        <v>0</v>
      </c>
      <c r="G15" s="13">
        <v>0</v>
      </c>
      <c r="H15" s="13">
        <v>0</v>
      </c>
      <c r="I15" s="13">
        <v>4.1762957225920125</v>
      </c>
      <c r="J15" s="13">
        <v>4.0154016426646812</v>
      </c>
      <c r="K15" s="13">
        <v>3.8807443154384824</v>
      </c>
      <c r="L15" s="13">
        <v>3.7605566978700864</v>
      </c>
      <c r="M15" s="13">
        <v>3.6605259010913169</v>
      </c>
      <c r="N15" s="13">
        <v>3.5558528451479514</v>
      </c>
      <c r="O15" s="13">
        <v>3.4505346088599076</v>
      </c>
      <c r="P15" s="13">
        <v>3.3369322560060386</v>
      </c>
      <c r="Q15" s="13">
        <v>3.2273909259027675</v>
      </c>
      <c r="R15" s="13">
        <v>3.1113894861192115</v>
      </c>
      <c r="S15" s="13">
        <v>2.860672803057188</v>
      </c>
      <c r="T15" s="13">
        <v>2.7358060463839333</v>
      </c>
      <c r="U15" s="13">
        <v>2.6242093712351515</v>
      </c>
      <c r="V15" s="13">
        <v>2.5108064334511955</v>
      </c>
      <c r="W15" s="13">
        <v>2.4105576902991324</v>
      </c>
      <c r="X15" s="13">
        <v>2.3352637051125562</v>
      </c>
    </row>
    <row r="16" spans="1:25" x14ac:dyDescent="0.25">
      <c r="B16" s="1" t="s">
        <v>9</v>
      </c>
      <c r="C16" s="11">
        <v>-170.54105228330627</v>
      </c>
      <c r="E16" s="11">
        <v>0</v>
      </c>
      <c r="F16" s="11">
        <v>6.3295400424578929E-2</v>
      </c>
      <c r="G16" s="11">
        <v>0.12682228826044906</v>
      </c>
      <c r="H16" s="11">
        <v>1.0774226499961514E-2</v>
      </c>
      <c r="I16" s="11">
        <v>-26.985606881715853</v>
      </c>
      <c r="J16" s="11">
        <v>-38.263656431428672</v>
      </c>
      <c r="K16" s="11">
        <v>-38.606089966497507</v>
      </c>
      <c r="L16" s="11">
        <v>-31.498716526521321</v>
      </c>
      <c r="M16" s="11">
        <v>-17.653487303743191</v>
      </c>
      <c r="N16" s="11">
        <v>-18.495516408782009</v>
      </c>
      <c r="O16" s="11">
        <v>-21.702533966664532</v>
      </c>
      <c r="P16" s="11">
        <v>-21.56973426001548</v>
      </c>
      <c r="Q16" s="11">
        <v>122.04493471159901</v>
      </c>
      <c r="R16" s="11">
        <v>-34.112364394475549</v>
      </c>
      <c r="S16" s="11">
        <v>-34.494609673441232</v>
      </c>
      <c r="T16" s="11">
        <v>-31.673095221762139</v>
      </c>
      <c r="U16" s="11">
        <v>-37.575130640565931</v>
      </c>
      <c r="V16" s="11">
        <v>-42.051139938724248</v>
      </c>
      <c r="W16" s="11">
        <v>-51.053934967709836</v>
      </c>
      <c r="X16" s="11">
        <v>-70.677382471915848</v>
      </c>
    </row>
    <row r="17" spans="1:25" x14ac:dyDescent="0.25">
      <c r="B17" s="1" t="s">
        <v>10</v>
      </c>
      <c r="C17" s="11">
        <v>-74.98140053130237</v>
      </c>
      <c r="E17" s="11">
        <v>0</v>
      </c>
      <c r="F17" s="11">
        <v>0</v>
      </c>
      <c r="G17" s="11">
        <v>0</v>
      </c>
      <c r="H17" s="11">
        <v>0</v>
      </c>
      <c r="I17" s="11">
        <v>-10.750755881209784</v>
      </c>
      <c r="J17" s="11">
        <v>-17.19988585005899</v>
      </c>
      <c r="K17" s="11">
        <v>-19.802156686435012</v>
      </c>
      <c r="L17" s="11">
        <v>-10.089232611027683</v>
      </c>
      <c r="M17" s="11">
        <v>-6.377030184746161</v>
      </c>
      <c r="N17" s="11">
        <v>-7.9137658335117749</v>
      </c>
      <c r="O17" s="11">
        <v>-8.3547673046294335</v>
      </c>
      <c r="P17" s="11">
        <v>-9.1913201835120617</v>
      </c>
      <c r="Q17" s="11">
        <v>38.58826434527964</v>
      </c>
      <c r="R17" s="11">
        <v>-14.993241035769415</v>
      </c>
      <c r="S17" s="11">
        <v>-16.264446420423496</v>
      </c>
      <c r="T17" s="11">
        <v>-21.562907047917975</v>
      </c>
      <c r="U17" s="11">
        <v>-14.360975776399414</v>
      </c>
      <c r="V17" s="11">
        <v>-15.820822178570552</v>
      </c>
      <c r="W17" s="11">
        <v>-17.577438171943982</v>
      </c>
      <c r="X17" s="11">
        <v>-15.847037442069848</v>
      </c>
    </row>
    <row r="18" spans="1:25" x14ac:dyDescent="0.25">
      <c r="B18" s="1" t="s">
        <v>11</v>
      </c>
      <c r="C18" s="11">
        <v>8.2011854317622692</v>
      </c>
      <c r="E18" s="11">
        <v>0</v>
      </c>
      <c r="F18" s="11">
        <v>2.0347214224756272E-3</v>
      </c>
      <c r="G18" s="11">
        <v>7.9905483752753526E-3</v>
      </c>
      <c r="H18" s="11">
        <v>1.4796763245925604E-3</v>
      </c>
      <c r="I18" s="11">
        <v>3.7931884736757127E-2</v>
      </c>
      <c r="J18" s="11">
        <v>2.761813899893184E-2</v>
      </c>
      <c r="K18" s="11">
        <v>-0.45257835135605262</v>
      </c>
      <c r="L18" s="11">
        <v>-1.004508176830754</v>
      </c>
      <c r="M18" s="11">
        <v>-0.63762649522904269</v>
      </c>
      <c r="N18" s="11">
        <v>-0.65669475388679643</v>
      </c>
      <c r="O18" s="11">
        <v>-0.74947482618136974</v>
      </c>
      <c r="P18" s="11">
        <v>-0.78179660415324292</v>
      </c>
      <c r="Q18" s="11">
        <v>37.427375867876606</v>
      </c>
      <c r="R18" s="11">
        <v>-1.3407425982990731</v>
      </c>
      <c r="S18" s="11">
        <v>-1.3008190202597234</v>
      </c>
      <c r="T18" s="11">
        <v>-1.6316605082224669</v>
      </c>
      <c r="U18" s="11">
        <v>-2.3052198610185144</v>
      </c>
      <c r="V18" s="11">
        <v>-2.7744618463913753</v>
      </c>
      <c r="W18" s="11">
        <v>-3.4892737458798422</v>
      </c>
      <c r="X18" s="11">
        <v>-4.5465370797008404</v>
      </c>
    </row>
    <row r="19" spans="1:25" x14ac:dyDescent="0.25">
      <c r="B19" s="1" t="s">
        <v>12</v>
      </c>
      <c r="C19" s="11">
        <v>-20.165351202971124</v>
      </c>
      <c r="E19" s="11">
        <v>0</v>
      </c>
      <c r="F19" s="11">
        <v>0</v>
      </c>
      <c r="G19" s="11">
        <v>-1.3897500001547769E-2</v>
      </c>
      <c r="H19" s="11">
        <v>-1.3935575344021345E-2</v>
      </c>
      <c r="I19" s="11">
        <v>-1.3897500001547769E-2</v>
      </c>
      <c r="J19" s="11">
        <v>-0.39166770430323083</v>
      </c>
      <c r="K19" s="11">
        <v>-1.1673091670574252</v>
      </c>
      <c r="L19" s="11">
        <v>-2.2673215081621549</v>
      </c>
      <c r="M19" s="11">
        <v>-2.0694777807347577</v>
      </c>
      <c r="N19" s="11">
        <v>-1.9275836678101541</v>
      </c>
      <c r="O19" s="11">
        <v>-1.5970835963655645</v>
      </c>
      <c r="P19" s="11">
        <v>-1.4646762329152239</v>
      </c>
      <c r="Q19" s="11">
        <v>-1.3368461804573144</v>
      </c>
      <c r="R19" s="11">
        <v>-3.7621050784623549</v>
      </c>
      <c r="S19" s="11">
        <v>-6.2401215032587629</v>
      </c>
      <c r="T19" s="11">
        <v>-6.2526001845495216</v>
      </c>
      <c r="U19" s="11">
        <v>-6.4073812692270167</v>
      </c>
      <c r="V19" s="11">
        <v>-6.5559362570502344</v>
      </c>
      <c r="W19" s="11">
        <v>-6.7277623001509141</v>
      </c>
      <c r="X19" s="11">
        <v>-6.8203176256545248</v>
      </c>
    </row>
    <row r="20" spans="1:25" x14ac:dyDescent="0.25">
      <c r="B20" s="1" t="s">
        <v>13</v>
      </c>
      <c r="C20" s="11">
        <v>5.2779174029662954</v>
      </c>
      <c r="E20" s="11">
        <v>0</v>
      </c>
      <c r="F20" s="11">
        <v>0</v>
      </c>
      <c r="G20" s="11">
        <v>3.4534272886155293E-3</v>
      </c>
      <c r="H20" s="11">
        <v>-5.8703972812082839E-2</v>
      </c>
      <c r="I20" s="11">
        <v>-3.6001090848838402</v>
      </c>
      <c r="J20" s="11">
        <v>-0.27134871570530983</v>
      </c>
      <c r="K20" s="11">
        <v>-0.27728072907221035</v>
      </c>
      <c r="L20" s="11">
        <v>-1.6530361653755303</v>
      </c>
      <c r="M20" s="11">
        <v>0.94520115536667981</v>
      </c>
      <c r="N20" s="11">
        <v>0.15704411342436003</v>
      </c>
      <c r="O20" s="11">
        <v>0.23776478254107003</v>
      </c>
      <c r="P20" s="11">
        <v>1.6632678744420808</v>
      </c>
      <c r="Q20" s="11">
        <v>15.42732073932228</v>
      </c>
      <c r="R20" s="11">
        <v>2.5531413223399998E-3</v>
      </c>
      <c r="S20" s="11">
        <v>-3.2557554068519998E-2</v>
      </c>
      <c r="T20" s="11">
        <v>7.5194234147209993E-2</v>
      </c>
      <c r="U20" s="11">
        <v>2.8493895658599985E-3</v>
      </c>
      <c r="V20" s="11">
        <v>0</v>
      </c>
      <c r="W20" s="11">
        <v>0</v>
      </c>
      <c r="X20" s="11">
        <v>4.7429654157999295</v>
      </c>
    </row>
    <row r="21" spans="1:25" ht="15.75" thickBot="1" x14ac:dyDescent="0.3">
      <c r="B21" s="14" t="s">
        <v>14</v>
      </c>
      <c r="C21" s="15">
        <v>-502.26474043578492</v>
      </c>
      <c r="D21" s="17"/>
      <c r="E21" s="15">
        <v>0</v>
      </c>
      <c r="F21" s="15">
        <v>0</v>
      </c>
      <c r="G21" s="15">
        <v>5.9792413821924129E-5</v>
      </c>
      <c r="H21" s="15">
        <v>5.9956228824376012E-5</v>
      </c>
      <c r="I21" s="15">
        <v>5.9792413821924129E-5</v>
      </c>
      <c r="J21" s="15">
        <v>4.6427050824604521E-4</v>
      </c>
      <c r="K21" s="15">
        <v>6.9288856138882693E-4</v>
      </c>
      <c r="L21" s="15">
        <v>-28.131546636468329</v>
      </c>
      <c r="M21" s="15">
        <v>-62.705645656760225</v>
      </c>
      <c r="N21" s="15">
        <v>-62.95710809037837</v>
      </c>
      <c r="O21" s="15">
        <v>-63.214299150170746</v>
      </c>
      <c r="P21" s="15">
        <v>-63.510766086156764</v>
      </c>
      <c r="Q21" s="15">
        <v>-406.52565050638577</v>
      </c>
      <c r="R21" s="15">
        <v>-37.959815203438211</v>
      </c>
      <c r="S21" s="15">
        <v>-38.139021887662693</v>
      </c>
      <c r="T21" s="15">
        <v>-94.402259640225566</v>
      </c>
      <c r="U21" s="15">
        <v>-108.12146795493391</v>
      </c>
      <c r="V21" s="15">
        <v>-108.4428939491545</v>
      </c>
      <c r="W21" s="15">
        <v>-108.77178258679305</v>
      </c>
      <c r="X21" s="15">
        <v>-109.14606439400723</v>
      </c>
    </row>
    <row r="22" spans="1:25" ht="15.75" thickTop="1" x14ac:dyDescent="0.25">
      <c r="B22" s="1" t="s">
        <v>21</v>
      </c>
      <c r="C22" s="11">
        <v>-143.11350417232097</v>
      </c>
      <c r="E22" s="11">
        <v>0</v>
      </c>
      <c r="F22" s="11">
        <v>6.5330121847182454E-2</v>
      </c>
      <c r="G22" s="11">
        <v>0.12442855633662475</v>
      </c>
      <c r="H22" s="11">
        <v>2.9847051276874481E-2</v>
      </c>
      <c r="I22" s="11">
        <v>32.125864103235244</v>
      </c>
      <c r="J22" s="11">
        <v>10.542582866443809</v>
      </c>
      <c r="K22" s="11">
        <v>9.4263493346497853</v>
      </c>
      <c r="L22" s="11">
        <v>-4.7551274063462188</v>
      </c>
      <c r="M22" s="11">
        <v>-21.770146472570559</v>
      </c>
      <c r="N22" s="11">
        <v>-25.895569967417487</v>
      </c>
      <c r="O22" s="11">
        <v>-29.593884625716782</v>
      </c>
      <c r="P22" s="11">
        <v>-26.7091093089889</v>
      </c>
      <c r="Q22" s="11">
        <v>-124.65455503190424</v>
      </c>
      <c r="R22" s="11">
        <v>-21.323537188527553</v>
      </c>
      <c r="S22" s="11">
        <v>7.4351148175419439</v>
      </c>
      <c r="T22" s="11">
        <v>-27.750317102888403</v>
      </c>
      <c r="U22" s="11">
        <v>-38.756973125860895</v>
      </c>
      <c r="V22" s="11">
        <v>-43.050210279073326</v>
      </c>
      <c r="W22" s="11">
        <v>-52.358527003955714</v>
      </c>
      <c r="X22" s="11">
        <v>-64.278111168038777</v>
      </c>
    </row>
    <row r="23" spans="1:25" ht="15.75" thickBot="1" x14ac:dyDescent="0.3">
      <c r="B23" s="14" t="s">
        <v>18</v>
      </c>
      <c r="C23" s="15">
        <v>-20.011953124999991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5" ht="15.75" thickTop="1" x14ac:dyDescent="0.25">
      <c r="B24" s="1" t="s">
        <v>20</v>
      </c>
      <c r="C24" s="11">
        <v>-163.12545729732301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5" x14ac:dyDescent="0.25">
      <c r="A25" s="1"/>
      <c r="Y25" s="1"/>
    </row>
    <row r="26" spans="1:25" x14ac:dyDescent="0.25">
      <c r="A26" s="1"/>
      <c r="B26" s="6" t="s">
        <v>15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"/>
    </row>
    <row r="27" spans="1: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8" t="s">
        <v>19</v>
      </c>
      <c r="C28" s="9" t="s">
        <v>1</v>
      </c>
      <c r="D28" s="1"/>
      <c r="E28" s="10">
        <f>E$49</f>
        <v>2021</v>
      </c>
      <c r="F28" s="10">
        <f t="shared" ref="F28:X28" si="1">F$49</f>
        <v>2022</v>
      </c>
      <c r="G28" s="10">
        <f t="shared" si="1"/>
        <v>2023</v>
      </c>
      <c r="H28" s="10">
        <f t="shared" si="1"/>
        <v>2024</v>
      </c>
      <c r="I28" s="10">
        <f t="shared" si="1"/>
        <v>2025</v>
      </c>
      <c r="J28" s="10">
        <f t="shared" si="1"/>
        <v>2026</v>
      </c>
      <c r="K28" s="10">
        <f t="shared" si="1"/>
        <v>2027</v>
      </c>
      <c r="L28" s="10">
        <f t="shared" si="1"/>
        <v>2028</v>
      </c>
      <c r="M28" s="10">
        <f t="shared" si="1"/>
        <v>2029</v>
      </c>
      <c r="N28" s="10">
        <f t="shared" si="1"/>
        <v>2030</v>
      </c>
      <c r="O28" s="10">
        <f t="shared" si="1"/>
        <v>2031</v>
      </c>
      <c r="P28" s="10">
        <f t="shared" si="1"/>
        <v>2032</v>
      </c>
      <c r="Q28" s="10">
        <f t="shared" si="1"/>
        <v>2033</v>
      </c>
      <c r="R28" s="10">
        <f t="shared" si="1"/>
        <v>2034</v>
      </c>
      <c r="S28" s="10">
        <f t="shared" si="1"/>
        <v>2035</v>
      </c>
      <c r="T28" s="10">
        <f t="shared" si="1"/>
        <v>2036</v>
      </c>
      <c r="U28" s="10">
        <f t="shared" si="1"/>
        <v>2037</v>
      </c>
      <c r="V28" s="10">
        <f t="shared" si="1"/>
        <v>2038</v>
      </c>
      <c r="W28" s="10">
        <f t="shared" si="1"/>
        <v>2039</v>
      </c>
      <c r="X28" s="10">
        <f t="shared" si="1"/>
        <v>2040</v>
      </c>
      <c r="Y28" s="1"/>
    </row>
    <row r="29" spans="1:25" x14ac:dyDescent="0.25">
      <c r="A29" s="1"/>
      <c r="B29" s="1" t="s">
        <v>2</v>
      </c>
      <c r="C29" s="11">
        <v>614.6341216751141</v>
      </c>
      <c r="E29" s="11">
        <v>0</v>
      </c>
      <c r="F29" s="11">
        <v>0</v>
      </c>
      <c r="G29" s="11">
        <v>0</v>
      </c>
      <c r="H29" s="11">
        <v>9.0172740379845892E-2</v>
      </c>
      <c r="I29" s="11">
        <v>74.839031415092478</v>
      </c>
      <c r="J29" s="11">
        <v>68.343771326854295</v>
      </c>
      <c r="K29" s="11">
        <v>71.80071707850712</v>
      </c>
      <c r="L29" s="11">
        <v>70.081144484886551</v>
      </c>
      <c r="M29" s="11">
        <v>66.757621813894815</v>
      </c>
      <c r="N29" s="11">
        <v>65.898054673527355</v>
      </c>
      <c r="O29" s="11">
        <v>65.786509435753459</v>
      </c>
      <c r="P29" s="11">
        <v>68.145916183321816</v>
      </c>
      <c r="Q29" s="11">
        <v>69.715195797636085</v>
      </c>
      <c r="R29" s="11">
        <v>70.842177980595096</v>
      </c>
      <c r="S29" s="11">
        <v>103.80950802913875</v>
      </c>
      <c r="T29" s="11">
        <v>127.43192256168251</v>
      </c>
      <c r="U29" s="11">
        <v>129.81772159338962</v>
      </c>
      <c r="V29" s="11">
        <v>132.45554316817353</v>
      </c>
      <c r="W29" s="11">
        <v>135.12663997749817</v>
      </c>
      <c r="X29" s="11">
        <v>137.90732262714047</v>
      </c>
      <c r="Y29" s="1"/>
    </row>
    <row r="30" spans="1:25" x14ac:dyDescent="0.25">
      <c r="A30" s="1"/>
      <c r="B30" s="12" t="s">
        <v>3</v>
      </c>
      <c r="C30" s="13">
        <v>441.08351257947578</v>
      </c>
      <c r="D30" s="18"/>
      <c r="E30" s="13">
        <v>0</v>
      </c>
      <c r="F30" s="13">
        <v>0</v>
      </c>
      <c r="G30" s="13">
        <v>0</v>
      </c>
      <c r="H30" s="13">
        <v>0</v>
      </c>
      <c r="I30" s="13">
        <v>22.364909435933082</v>
      </c>
      <c r="J30" s="13">
        <v>50.20797218690133</v>
      </c>
      <c r="K30" s="13">
        <v>53.233626206183487</v>
      </c>
      <c r="L30" s="13">
        <v>51.47020416387506</v>
      </c>
      <c r="M30" s="13">
        <v>48.492353432387347</v>
      </c>
      <c r="N30" s="13">
        <v>47.801363627927941</v>
      </c>
      <c r="O30" s="13">
        <v>47.737707544242042</v>
      </c>
      <c r="P30" s="13">
        <v>49.99085935174471</v>
      </c>
      <c r="Q30" s="13">
        <v>51.097712002255811</v>
      </c>
      <c r="R30" s="13">
        <v>52.04353790240701</v>
      </c>
      <c r="S30" s="13">
        <v>84.98211240539618</v>
      </c>
      <c r="T30" s="13">
        <v>100.17917622452244</v>
      </c>
      <c r="U30" s="13">
        <v>101.89031613167661</v>
      </c>
      <c r="V30" s="13">
        <v>104.08341255408222</v>
      </c>
      <c r="W30" s="13">
        <v>106.32895357774764</v>
      </c>
      <c r="X30" s="13">
        <v>109.06521136046814</v>
      </c>
      <c r="Y30" s="1"/>
    </row>
    <row r="31" spans="1:25" x14ac:dyDescent="0.25">
      <c r="A31" s="1"/>
      <c r="B31" s="12" t="s">
        <v>4</v>
      </c>
      <c r="C31" s="13">
        <v>357.459542178736</v>
      </c>
      <c r="D31" s="18"/>
      <c r="E31" s="13">
        <v>0</v>
      </c>
      <c r="F31" s="13">
        <v>0</v>
      </c>
      <c r="G31" s="13">
        <v>0</v>
      </c>
      <c r="H31" s="13">
        <v>9.0172740379845892E-2</v>
      </c>
      <c r="I31" s="13">
        <v>72.521981934427671</v>
      </c>
      <c r="J31" s="13">
        <v>47.938850118204243</v>
      </c>
      <c r="K31" s="13">
        <v>47.001912542966238</v>
      </c>
      <c r="L31" s="13">
        <v>50.95920273824958</v>
      </c>
      <c r="M31" s="13">
        <v>56.212016198168641</v>
      </c>
      <c r="N31" s="13">
        <v>59.184451104456194</v>
      </c>
      <c r="O31" s="13">
        <v>61.569222575838339</v>
      </c>
      <c r="P31" s="13">
        <v>61.654238612494282</v>
      </c>
      <c r="Q31" s="13">
        <v>62.952882191936709</v>
      </c>
      <c r="R31" s="13">
        <v>64.438898610570149</v>
      </c>
      <c r="S31" s="13">
        <v>27.264040920904911</v>
      </c>
      <c r="T31" s="13">
        <v>20.754103425906727</v>
      </c>
      <c r="U31" s="13">
        <v>21.655498106048054</v>
      </c>
      <c r="V31" s="13">
        <v>22.124852788003647</v>
      </c>
      <c r="W31" s="13">
        <v>22.59906374862441</v>
      </c>
      <c r="X31" s="13">
        <v>22.63483431334981</v>
      </c>
      <c r="Y31" s="1"/>
    </row>
    <row r="32" spans="1:25" x14ac:dyDescent="0.25">
      <c r="A32" s="1"/>
      <c r="B32" s="12" t="s">
        <v>5</v>
      </c>
      <c r="C32" s="13">
        <v>-230.38838317557827</v>
      </c>
      <c r="D32" s="18"/>
      <c r="E32" s="13">
        <v>0</v>
      </c>
      <c r="F32" s="13">
        <v>0</v>
      </c>
      <c r="G32" s="13">
        <v>0</v>
      </c>
      <c r="H32" s="13">
        <v>0</v>
      </c>
      <c r="I32" s="13">
        <v>-26.239855901934689</v>
      </c>
      <c r="J32" s="13">
        <v>-36.474637396447037</v>
      </c>
      <c r="K32" s="13">
        <v>-34.981852270966343</v>
      </c>
      <c r="L32" s="13">
        <v>-39.067808446691316</v>
      </c>
      <c r="M32" s="13">
        <v>-44.504893827877382</v>
      </c>
      <c r="N32" s="13">
        <v>-47.531284962305392</v>
      </c>
      <c r="O32" s="13">
        <v>-49.857889417692263</v>
      </c>
      <c r="P32" s="13">
        <v>-49.773181507379675</v>
      </c>
      <c r="Q32" s="13">
        <v>-50.510330457860988</v>
      </c>
      <c r="R32" s="13">
        <v>-51.751640231611475</v>
      </c>
      <c r="S32" s="13">
        <v>-14.877223369252214</v>
      </c>
      <c r="T32" s="13">
        <v>0.25352945016270212</v>
      </c>
      <c r="U32" s="13">
        <v>5.812397742276687E-2</v>
      </c>
      <c r="V32" s="13">
        <v>5.623217097112132E-2</v>
      </c>
      <c r="W32" s="13">
        <v>6.0472293270457556E-2</v>
      </c>
      <c r="X32" s="13">
        <v>0.23729047929749214</v>
      </c>
      <c r="Y32" s="1"/>
    </row>
    <row r="33" spans="1:25" x14ac:dyDescent="0.25">
      <c r="A33" s="1"/>
      <c r="B33" s="12" t="s">
        <v>6</v>
      </c>
      <c r="C33" s="13">
        <v>13.343507230970786</v>
      </c>
      <c r="D33" s="18"/>
      <c r="E33" s="13">
        <v>0</v>
      </c>
      <c r="F33" s="13">
        <v>0</v>
      </c>
      <c r="G33" s="13">
        <v>0</v>
      </c>
      <c r="H33" s="13">
        <v>0</v>
      </c>
      <c r="I33" s="13">
        <v>1.2510213528653806</v>
      </c>
      <c r="J33" s="13">
        <v>1.7481326134253301</v>
      </c>
      <c r="K33" s="13">
        <v>1.7070695229694703</v>
      </c>
      <c r="L33" s="13">
        <v>2.0149801231091309</v>
      </c>
      <c r="M33" s="13">
        <v>2.0165095105316899</v>
      </c>
      <c r="N33" s="13">
        <v>2.0187200178541196</v>
      </c>
      <c r="O33" s="13">
        <v>2.0187200178541196</v>
      </c>
      <c r="P33" s="13">
        <v>2.0283977248952594</v>
      </c>
      <c r="Q33" s="13">
        <v>2.0187200178541196</v>
      </c>
      <c r="R33" s="13">
        <v>2.0187200178541196</v>
      </c>
      <c r="S33" s="13">
        <v>1.8730380666182305</v>
      </c>
      <c r="T33" s="13">
        <v>1.7056306200121703</v>
      </c>
      <c r="U33" s="13">
        <v>1.7551405134457103</v>
      </c>
      <c r="V33" s="13">
        <v>1.8063273293821109</v>
      </c>
      <c r="W33" s="13">
        <v>1.8132530328044301</v>
      </c>
      <c r="X33" s="13">
        <v>1.6711371623326401</v>
      </c>
      <c r="Y33" s="1"/>
    </row>
    <row r="34" spans="1:25" x14ac:dyDescent="0.25">
      <c r="A34" s="1"/>
      <c r="B34" s="12" t="s">
        <v>7</v>
      </c>
      <c r="C34" s="13">
        <v>8.3302265322495757</v>
      </c>
      <c r="D34" s="18"/>
      <c r="E34" s="13">
        <v>0</v>
      </c>
      <c r="F34" s="13">
        <v>0</v>
      </c>
      <c r="G34" s="13">
        <v>0</v>
      </c>
      <c r="H34" s="13">
        <v>0</v>
      </c>
      <c r="I34" s="13">
        <v>0.76891800785268105</v>
      </c>
      <c r="J34" s="13">
        <v>0.9141994582913493</v>
      </c>
      <c r="K34" s="13">
        <v>0.9668349274061725</v>
      </c>
      <c r="L34" s="13">
        <v>0.94542985392830536</v>
      </c>
      <c r="M34" s="13">
        <v>0.88129260516725538</v>
      </c>
      <c r="N34" s="13">
        <v>0.86895204044648933</v>
      </c>
      <c r="O34" s="13">
        <v>0.86821410665143461</v>
      </c>
      <c r="P34" s="13">
        <v>0.90866974556115387</v>
      </c>
      <c r="Q34" s="13">
        <v>0.92882111754777641</v>
      </c>
      <c r="R34" s="13">
        <v>0.98127219525617182</v>
      </c>
      <c r="S34" s="13">
        <v>1.7067591306789109</v>
      </c>
      <c r="T34" s="13">
        <v>1.8035764958574025</v>
      </c>
      <c r="U34" s="13">
        <v>1.8344155558071964</v>
      </c>
      <c r="V34" s="13">
        <v>1.8738987016120394</v>
      </c>
      <c r="W34" s="13">
        <v>1.9143263859264807</v>
      </c>
      <c r="X34" s="13">
        <v>1.9635431519649764</v>
      </c>
      <c r="Y34" s="1"/>
    </row>
    <row r="35" spans="1:25" x14ac:dyDescent="0.25">
      <c r="A35" s="1"/>
      <c r="B35" s="12" t="s">
        <v>8</v>
      </c>
      <c r="C35" s="13">
        <v>24.80571632925988</v>
      </c>
      <c r="D35" s="18"/>
      <c r="E35" s="13">
        <v>0</v>
      </c>
      <c r="F35" s="13">
        <v>0</v>
      </c>
      <c r="G35" s="13">
        <v>0</v>
      </c>
      <c r="H35" s="13">
        <v>0</v>
      </c>
      <c r="I35" s="13">
        <v>4.1720565859483827</v>
      </c>
      <c r="J35" s="13">
        <v>4.0092543464790396</v>
      </c>
      <c r="K35" s="13">
        <v>3.873126149948094</v>
      </c>
      <c r="L35" s="13">
        <v>3.7591360524158723</v>
      </c>
      <c r="M35" s="13">
        <v>3.6603438955173591</v>
      </c>
      <c r="N35" s="13">
        <v>3.5558528451479514</v>
      </c>
      <c r="O35" s="13">
        <v>3.4505346088599076</v>
      </c>
      <c r="P35" s="13">
        <v>3.3369322560060386</v>
      </c>
      <c r="Q35" s="13">
        <v>3.2273909259027675</v>
      </c>
      <c r="R35" s="13">
        <v>3.1113894861192115</v>
      </c>
      <c r="S35" s="13">
        <v>2.8607808747927876</v>
      </c>
      <c r="T35" s="13">
        <v>2.7359063452210872</v>
      </c>
      <c r="U35" s="13">
        <v>2.6242273089892496</v>
      </c>
      <c r="V35" s="13">
        <v>2.5108196241223322</v>
      </c>
      <c r="W35" s="13">
        <v>2.4105709391247352</v>
      </c>
      <c r="X35" s="13">
        <v>2.3353061597274127</v>
      </c>
      <c r="Y35" s="1"/>
    </row>
    <row r="36" spans="1:25" x14ac:dyDescent="0.25">
      <c r="A36" s="1"/>
      <c r="B36" s="1" t="s">
        <v>9</v>
      </c>
      <c r="C36" s="11">
        <v>-103.8825809150112</v>
      </c>
      <c r="E36" s="11">
        <v>0</v>
      </c>
      <c r="F36" s="11">
        <v>-0.19775989152887519</v>
      </c>
      <c r="G36" s="11">
        <v>5.1419000545358529E-2</v>
      </c>
      <c r="H36" s="11">
        <v>-0.31722253955405222</v>
      </c>
      <c r="I36" s="11">
        <v>-34.902803881011096</v>
      </c>
      <c r="J36" s="11">
        <v>-28.703491235747947</v>
      </c>
      <c r="K36" s="11">
        <v>-27.583795513742245</v>
      </c>
      <c r="L36" s="11">
        <v>-25.805041593889086</v>
      </c>
      <c r="M36" s="11">
        <v>17.787539608129237</v>
      </c>
      <c r="N36" s="11">
        <v>15.096232050185051</v>
      </c>
      <c r="O36" s="11">
        <v>12.283160070636541</v>
      </c>
      <c r="P36" s="11">
        <v>-15.803280906866007</v>
      </c>
      <c r="Q36" s="11">
        <v>-56.234089880787963</v>
      </c>
      <c r="R36" s="11">
        <v>1.2169771917334629</v>
      </c>
      <c r="S36" s="11">
        <v>2.5621337135630711</v>
      </c>
      <c r="T36" s="11">
        <v>-0.2231667745896857</v>
      </c>
      <c r="U36" s="11">
        <v>-321.35545087023661</v>
      </c>
      <c r="V36" s="11">
        <v>82.078018398372819</v>
      </c>
      <c r="W36" s="11">
        <v>88.832020420883907</v>
      </c>
      <c r="X36" s="11">
        <v>125.09749370665702</v>
      </c>
      <c r="Y36" s="1"/>
    </row>
    <row r="37" spans="1:25" x14ac:dyDescent="0.25">
      <c r="A37" s="1"/>
      <c r="B37" s="1" t="s">
        <v>10</v>
      </c>
      <c r="C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"/>
    </row>
    <row r="38" spans="1:25" x14ac:dyDescent="0.25">
      <c r="A38" s="1"/>
      <c r="B38" s="1" t="s">
        <v>11</v>
      </c>
      <c r="C38" s="11">
        <v>43.507416889563615</v>
      </c>
      <c r="E38" s="11">
        <v>0</v>
      </c>
      <c r="F38" s="11">
        <v>1.6184724911170179E-3</v>
      </c>
      <c r="G38" s="11">
        <v>-2.2975158938862705E-3</v>
      </c>
      <c r="H38" s="11">
        <v>-1.2263386842903401E-4</v>
      </c>
      <c r="I38" s="11">
        <v>0.1071076867708598</v>
      </c>
      <c r="J38" s="11">
        <v>9.7375882710936068</v>
      </c>
      <c r="K38" s="11">
        <v>9.3692030851104562</v>
      </c>
      <c r="L38" s="11">
        <v>9.0407814838163461</v>
      </c>
      <c r="M38" s="11">
        <v>10.073921421305087</v>
      </c>
      <c r="N38" s="11">
        <v>10.321171826496368</v>
      </c>
      <c r="O38" s="11">
        <v>10.25365136508259</v>
      </c>
      <c r="P38" s="11">
        <v>10.180446890017095</v>
      </c>
      <c r="Q38" s="11">
        <v>9.2220966233104775</v>
      </c>
      <c r="R38" s="11">
        <v>10.182158732023851</v>
      </c>
      <c r="S38" s="11">
        <v>10.490815987355575</v>
      </c>
      <c r="T38" s="11">
        <v>-0.67823923557247667</v>
      </c>
      <c r="U38" s="11">
        <v>7.5025752872166152</v>
      </c>
      <c r="V38" s="11">
        <v>-11.320330653293695</v>
      </c>
      <c r="W38" s="11">
        <v>-10.987154461371972</v>
      </c>
      <c r="X38" s="11">
        <v>-7.8434802511106056</v>
      </c>
      <c r="Y38" s="1"/>
    </row>
    <row r="39" spans="1:25" x14ac:dyDescent="0.25">
      <c r="A39" s="1"/>
      <c r="B39" s="1" t="s">
        <v>12</v>
      </c>
      <c r="C39" s="11">
        <v>-18.962758256345296</v>
      </c>
      <c r="E39" s="11">
        <v>0</v>
      </c>
      <c r="F39" s="11">
        <v>0</v>
      </c>
      <c r="G39" s="11">
        <v>-4.79959000006005E-2</v>
      </c>
      <c r="H39" s="11">
        <v>-4.8127395617044044E-2</v>
      </c>
      <c r="I39" s="11">
        <v>-1.4867395467645679</v>
      </c>
      <c r="J39" s="11">
        <v>-1.4410734927743363</v>
      </c>
      <c r="K39" s="11">
        <v>-1.4103386135459743</v>
      </c>
      <c r="L39" s="11">
        <v>-1.6110479517001863</v>
      </c>
      <c r="M39" s="11">
        <v>-2.5699771825304083</v>
      </c>
      <c r="N39" s="11">
        <v>-3.7657701632859073</v>
      </c>
      <c r="O39" s="11">
        <v>-3.571059484181859</v>
      </c>
      <c r="P39" s="11">
        <v>-3.3521244640152759</v>
      </c>
      <c r="Q39" s="11">
        <v>-3.1946023850018719</v>
      </c>
      <c r="R39" s="11">
        <v>-3.041148126089297</v>
      </c>
      <c r="S39" s="11">
        <v>-2.9749617421102243</v>
      </c>
      <c r="T39" s="11">
        <v>-3.0229504778415048</v>
      </c>
      <c r="U39" s="11">
        <v>-3.0558843559089723</v>
      </c>
      <c r="V39" s="11">
        <v>-3.1472983034818185</v>
      </c>
      <c r="W39" s="11">
        <v>-3.2851201129014385</v>
      </c>
      <c r="X39" s="11">
        <v>-3.4123747026861793</v>
      </c>
      <c r="Y39" s="1"/>
    </row>
    <row r="40" spans="1:25" x14ac:dyDescent="0.25">
      <c r="A40" s="1"/>
      <c r="B40" s="1" t="s">
        <v>13</v>
      </c>
      <c r="C40" s="11">
        <v>-0.62286205824059948</v>
      </c>
      <c r="E40" s="11">
        <v>0</v>
      </c>
      <c r="F40" s="11">
        <v>0</v>
      </c>
      <c r="G40" s="11">
        <v>2.0685898116308721E-2</v>
      </c>
      <c r="H40" s="11">
        <v>5.8237497178396325E-2</v>
      </c>
      <c r="I40" s="11">
        <v>-3.4529260706090898</v>
      </c>
      <c r="J40" s="11">
        <v>-0.37207398971676986</v>
      </c>
      <c r="K40" s="11">
        <v>-0.20994703711301987</v>
      </c>
      <c r="L40" s="11">
        <v>0.83362738993410979</v>
      </c>
      <c r="M40" s="11">
        <v>27.732986631667032</v>
      </c>
      <c r="N40" s="11">
        <v>10.11643721755213</v>
      </c>
      <c r="O40" s="11">
        <v>7.6974595700722501</v>
      </c>
      <c r="P40" s="11">
        <v>2.7033622208853725</v>
      </c>
      <c r="Q40" s="11">
        <v>-41.091212256208109</v>
      </c>
      <c r="R40" s="11">
        <v>1.1294941649299998E-3</v>
      </c>
      <c r="S40" s="11">
        <v>1.3839079467000001E-4</v>
      </c>
      <c r="T40" s="11">
        <v>0.84299794607971901</v>
      </c>
      <c r="U40" s="11">
        <v>-22.077116813589974</v>
      </c>
      <c r="V40" s="11">
        <v>9.9921293407000122E-4</v>
      </c>
      <c r="W40" s="11">
        <v>5.0000517469000159E-4</v>
      </c>
      <c r="X40" s="11">
        <v>1.7379439320838199</v>
      </c>
      <c r="Y40" s="1"/>
    </row>
    <row r="41" spans="1:25" ht="15.75" thickBot="1" x14ac:dyDescent="0.3">
      <c r="A41" s="1"/>
      <c r="B41" s="14" t="s">
        <v>14</v>
      </c>
      <c r="C41" s="15">
        <v>-567.9664649791157</v>
      </c>
      <c r="D41" s="17"/>
      <c r="E41" s="15">
        <v>0</v>
      </c>
      <c r="F41" s="15">
        <v>0</v>
      </c>
      <c r="G41" s="15">
        <v>7.5130801837985928E-4</v>
      </c>
      <c r="H41" s="15">
        <v>7.5336639656597981E-4</v>
      </c>
      <c r="I41" s="15">
        <v>7.4782801857509185E-4</v>
      </c>
      <c r="J41" s="15">
        <v>-29.418878715386199</v>
      </c>
      <c r="K41" s="15">
        <v>-29.609587588480963</v>
      </c>
      <c r="L41" s="15">
        <v>-34.173410413464808</v>
      </c>
      <c r="M41" s="15">
        <v>-176.11293905942921</v>
      </c>
      <c r="N41" s="15">
        <v>-176.86540983782061</v>
      </c>
      <c r="O41" s="15">
        <v>-177.70279527546086</v>
      </c>
      <c r="P41" s="15">
        <v>-72.457334531653942</v>
      </c>
      <c r="Q41" s="15">
        <v>75.810879734904574</v>
      </c>
      <c r="R41" s="15">
        <v>-150.68469283415789</v>
      </c>
      <c r="S41" s="15">
        <v>-151.60076836965982</v>
      </c>
      <c r="T41" s="15">
        <v>-152.66157684873906</v>
      </c>
      <c r="U41" s="15">
        <v>406.38982630830014</v>
      </c>
      <c r="V41" s="15">
        <v>-232.65091598830259</v>
      </c>
      <c r="W41" s="15">
        <v>-234.43886136518813</v>
      </c>
      <c r="X41" s="15">
        <v>-236.51950873626447</v>
      </c>
      <c r="Y41" s="1"/>
    </row>
    <row r="42" spans="1:25" ht="16.5" customHeight="1" thickTop="1" x14ac:dyDescent="0.25">
      <c r="B42" s="1" t="s">
        <v>21</v>
      </c>
      <c r="C42" s="11">
        <v>-33.293127644035849</v>
      </c>
      <c r="E42" s="11">
        <v>0</v>
      </c>
      <c r="F42" s="11">
        <v>-0.19614141903775817</v>
      </c>
      <c r="G42" s="11">
        <v>2.2562790785514153E-2</v>
      </c>
      <c r="H42" s="11">
        <v>-0.21630896508463593</v>
      </c>
      <c r="I42" s="11">
        <v>35.104417431497041</v>
      </c>
      <c r="J42" s="11">
        <v>18.14584216432263</v>
      </c>
      <c r="K42" s="11">
        <v>22.35625141073524</v>
      </c>
      <c r="L42" s="11">
        <v>18.366053399583052</v>
      </c>
      <c r="M42" s="11">
        <v>-56.330846766963532</v>
      </c>
      <c r="N42" s="11">
        <v>-79.199284233345224</v>
      </c>
      <c r="O42" s="11">
        <v>-85.253074318097788</v>
      </c>
      <c r="P42" s="11">
        <v>-10.583014608310805</v>
      </c>
      <c r="Q42" s="11">
        <v>54.228267633853193</v>
      </c>
      <c r="R42" s="11">
        <v>-71.483397561730271</v>
      </c>
      <c r="S42" s="11">
        <v>-37.713133990917868</v>
      </c>
      <c r="T42" s="11">
        <v>-28.311012828980438</v>
      </c>
      <c r="U42" s="11">
        <v>197.22167114917011</v>
      </c>
      <c r="V42" s="11">
        <v>-32.58398416559794</v>
      </c>
      <c r="W42" s="11">
        <v>-24.751975535904421</v>
      </c>
      <c r="X42" s="11">
        <v>16.967396575820203</v>
      </c>
    </row>
    <row r="43" spans="1:25" ht="16.5" customHeight="1" thickBot="1" x14ac:dyDescent="0.3">
      <c r="B43" s="14" t="s">
        <v>18</v>
      </c>
      <c r="C43" s="15">
        <v>-17.561171875000014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5" ht="16.5" customHeight="1" thickTop="1" x14ac:dyDescent="0.25">
      <c r="B44" s="1" t="s">
        <v>20</v>
      </c>
      <c r="C44" s="11">
        <v>-50.854299519036431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5" x14ac:dyDescent="0.25">
      <c r="A45" s="1"/>
      <c r="Y45" s="1"/>
    </row>
    <row r="46" spans="1:25" x14ac:dyDescent="0.25">
      <c r="A46" s="1"/>
      <c r="B46" s="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"/>
    </row>
    <row r="47" spans="1:25" x14ac:dyDescent="0.25">
      <c r="A47" s="1"/>
      <c r="B47" s="6" t="s">
        <v>16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8" t="s">
        <v>19</v>
      </c>
      <c r="C49" s="9" t="s">
        <v>1</v>
      </c>
      <c r="D49" s="1"/>
      <c r="E49" s="10">
        <v>2021</v>
      </c>
      <c r="F49" s="10">
        <v>2022</v>
      </c>
      <c r="G49" s="10">
        <v>2023</v>
      </c>
      <c r="H49" s="10">
        <v>2024</v>
      </c>
      <c r="I49" s="10">
        <v>2025</v>
      </c>
      <c r="J49" s="10">
        <v>2026</v>
      </c>
      <c r="K49" s="10">
        <v>2027</v>
      </c>
      <c r="L49" s="10">
        <v>2028</v>
      </c>
      <c r="M49" s="10">
        <v>2029</v>
      </c>
      <c r="N49" s="10">
        <v>2030</v>
      </c>
      <c r="O49" s="10">
        <v>2031</v>
      </c>
      <c r="P49" s="10">
        <v>2032</v>
      </c>
      <c r="Q49" s="10">
        <v>2033</v>
      </c>
      <c r="R49" s="10">
        <v>2034</v>
      </c>
      <c r="S49" s="10">
        <v>2035</v>
      </c>
      <c r="T49" s="10">
        <v>2036</v>
      </c>
      <c r="U49" s="10">
        <v>2037</v>
      </c>
      <c r="V49" s="10">
        <v>2038</v>
      </c>
      <c r="W49" s="10">
        <v>2039</v>
      </c>
      <c r="X49" s="10">
        <v>2040</v>
      </c>
      <c r="Y49" s="1"/>
    </row>
    <row r="50" spans="1:25" x14ac:dyDescent="0.25">
      <c r="A50" s="1"/>
      <c r="B50" s="16" t="s">
        <v>2</v>
      </c>
      <c r="C50" s="11">
        <v>613.20889350339439</v>
      </c>
      <c r="E50" s="11">
        <v>0</v>
      </c>
      <c r="F50" s="11">
        <v>0</v>
      </c>
      <c r="G50" s="11">
        <v>0</v>
      </c>
      <c r="H50" s="11">
        <v>9.0172740379845892E-2</v>
      </c>
      <c r="I50" s="11">
        <v>73.837612771209734</v>
      </c>
      <c r="J50" s="11">
        <v>67.355783409683909</v>
      </c>
      <c r="K50" s="11">
        <v>71.011966078934307</v>
      </c>
      <c r="L50" s="11">
        <v>70.169233196516274</v>
      </c>
      <c r="M50" s="11">
        <v>66.791930325884749</v>
      </c>
      <c r="N50" s="11">
        <v>65.898054673527355</v>
      </c>
      <c r="O50" s="11">
        <v>65.786509435753459</v>
      </c>
      <c r="P50" s="11">
        <v>68.145916183321816</v>
      </c>
      <c r="Q50" s="11">
        <v>69.72004599086145</v>
      </c>
      <c r="R50" s="11">
        <v>70.842177980595096</v>
      </c>
      <c r="S50" s="11">
        <v>103.89916246273813</v>
      </c>
      <c r="T50" s="11">
        <v>127.65932663068875</v>
      </c>
      <c r="U50" s="11">
        <v>130.00910560315415</v>
      </c>
      <c r="V50" s="11">
        <v>132.63483180633446</v>
      </c>
      <c r="W50" s="11">
        <v>135.30073111816577</v>
      </c>
      <c r="X50" s="11">
        <v>138.29133395267596</v>
      </c>
      <c r="Y50" s="1"/>
    </row>
    <row r="51" spans="1:25" x14ac:dyDescent="0.25">
      <c r="A51" s="1"/>
      <c r="B51" s="12" t="s">
        <v>3</v>
      </c>
      <c r="C51" s="13">
        <v>440.40934443036844</v>
      </c>
      <c r="D51" s="18"/>
      <c r="E51" s="13">
        <v>0</v>
      </c>
      <c r="F51" s="13">
        <v>0</v>
      </c>
      <c r="G51" s="13">
        <v>0</v>
      </c>
      <c r="H51" s="13">
        <v>0</v>
      </c>
      <c r="I51" s="13">
        <v>22.580002525249459</v>
      </c>
      <c r="J51" s="13">
        <v>49.494325714916165</v>
      </c>
      <c r="K51" s="13">
        <v>52.534759587322228</v>
      </c>
      <c r="L51" s="13">
        <v>51.546819478774545</v>
      </c>
      <c r="M51" s="13">
        <v>48.522404943278374</v>
      </c>
      <c r="N51" s="13">
        <v>47.801363627927941</v>
      </c>
      <c r="O51" s="13">
        <v>47.737707544242042</v>
      </c>
      <c r="P51" s="13">
        <v>49.99085935174471</v>
      </c>
      <c r="Q51" s="13">
        <v>51.097712002255811</v>
      </c>
      <c r="R51" s="13">
        <v>52.04353790240701</v>
      </c>
      <c r="S51" s="13">
        <v>84.993004687880713</v>
      </c>
      <c r="T51" s="13">
        <v>100.20389829280639</v>
      </c>
      <c r="U51" s="13">
        <v>101.89546676805102</v>
      </c>
      <c r="V51" s="13">
        <v>104.0879559079119</v>
      </c>
      <c r="W51" s="13">
        <v>106.3336704683306</v>
      </c>
      <c r="X51" s="13">
        <v>109.10530173110148</v>
      </c>
      <c r="Y51" s="1"/>
    </row>
    <row r="52" spans="1:25" x14ac:dyDescent="0.25">
      <c r="A52" s="1"/>
      <c r="B52" s="12" t="s">
        <v>4</v>
      </c>
      <c r="C52" s="13">
        <v>357.40747679698643</v>
      </c>
      <c r="D52" s="18"/>
      <c r="E52" s="13">
        <v>0</v>
      </c>
      <c r="F52" s="13">
        <v>0</v>
      </c>
      <c r="G52" s="13">
        <v>0</v>
      </c>
      <c r="H52" s="13">
        <v>9.0172740379845892E-2</v>
      </c>
      <c r="I52" s="13">
        <v>71.275482584152982</v>
      </c>
      <c r="J52" s="13">
        <v>48.664644567120376</v>
      </c>
      <c r="K52" s="13">
        <v>47.712949172864008</v>
      </c>
      <c r="L52" s="13">
        <v>50.879697807782712</v>
      </c>
      <c r="M52" s="13">
        <v>56.181375304854967</v>
      </c>
      <c r="N52" s="13">
        <v>59.184451104456194</v>
      </c>
      <c r="O52" s="13">
        <v>61.569222575838339</v>
      </c>
      <c r="P52" s="13">
        <v>61.654238612494282</v>
      </c>
      <c r="Q52" s="13">
        <v>62.952882191936709</v>
      </c>
      <c r="R52" s="13">
        <v>64.438898610570149</v>
      </c>
      <c r="S52" s="13">
        <v>27.252749839229338</v>
      </c>
      <c r="T52" s="13">
        <v>20.72903732591276</v>
      </c>
      <c r="U52" s="13">
        <v>21.650271886721637</v>
      </c>
      <c r="V52" s="13">
        <v>22.120241316890045</v>
      </c>
      <c r="W52" s="13">
        <v>22.594277205072068</v>
      </c>
      <c r="X52" s="13">
        <v>22.594159094585525</v>
      </c>
      <c r="Y52" s="1"/>
    </row>
    <row r="53" spans="1:25" x14ac:dyDescent="0.25">
      <c r="A53" s="1"/>
      <c r="B53" s="12" t="s">
        <v>5</v>
      </c>
      <c r="C53" s="13">
        <v>-231.46523867460417</v>
      </c>
      <c r="D53" s="18"/>
      <c r="E53" s="13">
        <v>0</v>
      </c>
      <c r="F53" s="13">
        <v>0</v>
      </c>
      <c r="G53" s="13">
        <v>0</v>
      </c>
      <c r="H53" s="13">
        <v>0</v>
      </c>
      <c r="I53" s="13">
        <v>-26.204608210131795</v>
      </c>
      <c r="J53" s="13">
        <v>-37.503836984130373</v>
      </c>
      <c r="K53" s="13">
        <v>-35.81177477350802</v>
      </c>
      <c r="L53" s="13">
        <v>-38.974850167812548</v>
      </c>
      <c r="M53" s="13">
        <v>-44.468957025195053</v>
      </c>
      <c r="N53" s="13">
        <v>-47.531284962305392</v>
      </c>
      <c r="O53" s="13">
        <v>-49.857889417692263</v>
      </c>
      <c r="P53" s="13">
        <v>-49.773181507379675</v>
      </c>
      <c r="Q53" s="13">
        <v>-50.505480264635636</v>
      </c>
      <c r="R53" s="13">
        <v>-51.751640231611475</v>
      </c>
      <c r="S53" s="13">
        <v>-14.864019226399911</v>
      </c>
      <c r="T53" s="13">
        <v>0.28295717761467643</v>
      </c>
      <c r="U53" s="13">
        <v>6.425876907540129E-2</v>
      </c>
      <c r="V53" s="13">
        <v>6.1645039313006578E-2</v>
      </c>
      <c r="W53" s="13">
        <v>6.6090881207372831E-2</v>
      </c>
      <c r="X53" s="13">
        <v>0.28503776062179043</v>
      </c>
      <c r="Y53" s="1"/>
    </row>
    <row r="54" spans="1:25" x14ac:dyDescent="0.25">
      <c r="A54" s="1"/>
      <c r="B54" s="12" t="s">
        <v>6</v>
      </c>
      <c r="C54" s="13">
        <v>13.729466266711613</v>
      </c>
      <c r="D54" s="18"/>
      <c r="E54" s="13">
        <v>0</v>
      </c>
      <c r="F54" s="13">
        <v>0</v>
      </c>
      <c r="G54" s="13">
        <v>0</v>
      </c>
      <c r="H54" s="13">
        <v>0</v>
      </c>
      <c r="I54" s="13">
        <v>1.2385308108584498</v>
      </c>
      <c r="J54" s="13">
        <v>1.7893442839382598</v>
      </c>
      <c r="K54" s="13">
        <v>1.7482410259384611</v>
      </c>
      <c r="L54" s="13">
        <v>2.0101105558601096</v>
      </c>
      <c r="M54" s="13">
        <v>2.0148812198392796</v>
      </c>
      <c r="N54" s="13">
        <v>2.0187200178541196</v>
      </c>
      <c r="O54" s="13">
        <v>2.0187200178541196</v>
      </c>
      <c r="P54" s="13">
        <v>2.0283977248952594</v>
      </c>
      <c r="Q54" s="13">
        <v>2.0187200178541196</v>
      </c>
      <c r="R54" s="13">
        <v>2.0187200178541196</v>
      </c>
      <c r="S54" s="13">
        <v>1.9494883573652406</v>
      </c>
      <c r="T54" s="13">
        <v>1.9036069615664504</v>
      </c>
      <c r="U54" s="13">
        <v>1.940389731557671</v>
      </c>
      <c r="V54" s="13">
        <v>1.9802030992011499</v>
      </c>
      <c r="W54" s="13">
        <v>1.9817255855351099</v>
      </c>
      <c r="X54" s="13">
        <v>2.0074012065438898</v>
      </c>
      <c r="Y54" s="1"/>
    </row>
    <row r="55" spans="1:25" x14ac:dyDescent="0.25">
      <c r="A55" s="1"/>
      <c r="B55" s="12" t="s">
        <v>7</v>
      </c>
      <c r="C55" s="13">
        <v>8.3201038102771765</v>
      </c>
      <c r="D55" s="18"/>
      <c r="E55" s="13">
        <v>0</v>
      </c>
      <c r="F55" s="13">
        <v>0</v>
      </c>
      <c r="G55" s="13">
        <v>0</v>
      </c>
      <c r="H55" s="13">
        <v>0</v>
      </c>
      <c r="I55" s="13">
        <v>0.77795609195213755</v>
      </c>
      <c r="J55" s="13">
        <v>0.8990144871276351</v>
      </c>
      <c r="K55" s="13">
        <v>0.95162241361051791</v>
      </c>
      <c r="L55" s="13">
        <v>0.94904187338751922</v>
      </c>
      <c r="M55" s="13">
        <v>0.88202933319555443</v>
      </c>
      <c r="N55" s="13">
        <v>0.86895204044648933</v>
      </c>
      <c r="O55" s="13">
        <v>0.86821410665143461</v>
      </c>
      <c r="P55" s="13">
        <v>0.90866974556115387</v>
      </c>
      <c r="Q55" s="13">
        <v>0.92882111754777641</v>
      </c>
      <c r="R55" s="13">
        <v>0.98127219525617182</v>
      </c>
      <c r="S55" s="13">
        <v>1.7072576296677067</v>
      </c>
      <c r="T55" s="13">
        <v>1.8040065354949124</v>
      </c>
      <c r="U55" s="13">
        <v>1.8345100344972136</v>
      </c>
      <c r="V55" s="13">
        <v>1.8739838482169393</v>
      </c>
      <c r="W55" s="13">
        <v>1.9144134521382352</v>
      </c>
      <c r="X55" s="13">
        <v>1.9642742121286363</v>
      </c>
      <c r="Y55" s="1"/>
    </row>
    <row r="56" spans="1:25" x14ac:dyDescent="0.25">
      <c r="A56" s="1"/>
      <c r="B56" s="12" t="s">
        <v>8</v>
      </c>
      <c r="C56" s="13">
        <v>24.807740873654353</v>
      </c>
      <c r="D56" s="18"/>
      <c r="E56" s="13">
        <v>0</v>
      </c>
      <c r="F56" s="13">
        <v>0</v>
      </c>
      <c r="G56" s="13">
        <v>0</v>
      </c>
      <c r="H56" s="13">
        <v>0</v>
      </c>
      <c r="I56" s="13">
        <v>4.1702489691284903</v>
      </c>
      <c r="J56" s="13">
        <v>4.0122913407117835</v>
      </c>
      <c r="K56" s="13">
        <v>3.8761686527072232</v>
      </c>
      <c r="L56" s="13">
        <v>3.75841364852403</v>
      </c>
      <c r="M56" s="13">
        <v>3.6601965499116975</v>
      </c>
      <c r="N56" s="13">
        <v>3.5558528451479514</v>
      </c>
      <c r="O56" s="13">
        <v>3.4505346088599076</v>
      </c>
      <c r="P56" s="13">
        <v>3.3369322560060386</v>
      </c>
      <c r="Q56" s="13">
        <v>3.2273909259027675</v>
      </c>
      <c r="R56" s="13">
        <v>3.1113894861192115</v>
      </c>
      <c r="S56" s="13">
        <v>2.8606811749950261</v>
      </c>
      <c r="T56" s="13">
        <v>2.7358203372935836</v>
      </c>
      <c r="U56" s="13">
        <v>2.6242084132512478</v>
      </c>
      <c r="V56" s="13">
        <v>2.510802594801353</v>
      </c>
      <c r="W56" s="13">
        <v>2.4105535258823849</v>
      </c>
      <c r="X56" s="13">
        <v>2.3351599476946774</v>
      </c>
      <c r="Y56" s="1"/>
    </row>
    <row r="57" spans="1:25" x14ac:dyDescent="0.25">
      <c r="A57" s="1"/>
      <c r="B57" s="1" t="s">
        <v>9</v>
      </c>
      <c r="C57" s="11">
        <v>-64.559837530236564</v>
      </c>
      <c r="E57" s="11">
        <v>0</v>
      </c>
      <c r="F57" s="11">
        <v>7.4384177537467622E-6</v>
      </c>
      <c r="G57" s="11">
        <v>0</v>
      </c>
      <c r="H57" s="11">
        <v>-0.1639351891287788</v>
      </c>
      <c r="I57" s="11">
        <v>-19.015032870883033</v>
      </c>
      <c r="J57" s="11">
        <v>-28.06253466968866</v>
      </c>
      <c r="K57" s="11">
        <v>-31.360708150121354</v>
      </c>
      <c r="L57" s="11">
        <v>-2.313947692515228</v>
      </c>
      <c r="M57" s="11">
        <v>-2.1386708630107023</v>
      </c>
      <c r="N57" s="11">
        <v>-2.9354994020138463</v>
      </c>
      <c r="O57" s="11">
        <v>-3.005989509464257</v>
      </c>
      <c r="P57" s="11">
        <v>-2.1046445167589525</v>
      </c>
      <c r="Q57" s="11">
        <v>-2.7944081716999563</v>
      </c>
      <c r="R57" s="11">
        <v>-3.415249519784112</v>
      </c>
      <c r="S57" s="11">
        <v>-2.6371095229328319</v>
      </c>
      <c r="T57" s="11">
        <v>-2.5694734697344188</v>
      </c>
      <c r="U57" s="11">
        <v>-1.1216365858258541</v>
      </c>
      <c r="V57" s="11">
        <v>1.5661917811604269</v>
      </c>
      <c r="W57" s="11">
        <v>-3.9984300066697642</v>
      </c>
      <c r="X57" s="11">
        <v>-1.7260182686804342</v>
      </c>
      <c r="Y57" s="1"/>
    </row>
    <row r="58" spans="1:25" x14ac:dyDescent="0.25">
      <c r="A58" s="1"/>
      <c r="B58" s="1" t="s">
        <v>10</v>
      </c>
      <c r="C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"/>
    </row>
    <row r="59" spans="1:25" x14ac:dyDescent="0.25">
      <c r="A59" s="1"/>
      <c r="B59" s="1" t="s">
        <v>11</v>
      </c>
      <c r="C59" s="11">
        <v>-7.6546273037216679</v>
      </c>
      <c r="E59" s="11">
        <v>0</v>
      </c>
      <c r="F59" s="11">
        <v>1.7226017234861501E-7</v>
      </c>
      <c r="G59" s="11">
        <v>0</v>
      </c>
      <c r="H59" s="11">
        <v>2.5905509621111378E-3</v>
      </c>
      <c r="I59" s="11">
        <v>5.7117620873825103E-2</v>
      </c>
      <c r="J59" s="11">
        <v>0.12563520511576343</v>
      </c>
      <c r="K59" s="11">
        <v>-0.49810170892644123</v>
      </c>
      <c r="L59" s="11">
        <v>-1.2556563832620071</v>
      </c>
      <c r="M59" s="11">
        <v>-1.0962417465399881</v>
      </c>
      <c r="N59" s="11">
        <v>-1.335149163884978</v>
      </c>
      <c r="O59" s="11">
        <v>-1.3674003093140072</v>
      </c>
      <c r="P59" s="11">
        <v>-1.4088725549996752</v>
      </c>
      <c r="Q59" s="11">
        <v>-1.3374677476509191</v>
      </c>
      <c r="R59" s="11">
        <v>-1.4027911331946257</v>
      </c>
      <c r="S59" s="11">
        <v>-1.3995313541567498</v>
      </c>
      <c r="T59" s="11">
        <v>-1.4926294318871953</v>
      </c>
      <c r="U59" s="11">
        <v>-1.5097787912363003</v>
      </c>
      <c r="V59" s="11">
        <v>-1.3993758801806848</v>
      </c>
      <c r="W59" s="11">
        <v>-2.0197904655893524</v>
      </c>
      <c r="X59" s="11">
        <v>-1.9856110271471437</v>
      </c>
      <c r="Y59" s="1"/>
    </row>
    <row r="60" spans="1:25" x14ac:dyDescent="0.25">
      <c r="A60" s="1"/>
      <c r="B60" s="1" t="s">
        <v>12</v>
      </c>
      <c r="C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"/>
    </row>
    <row r="61" spans="1:25" x14ac:dyDescent="0.25">
      <c r="A61" s="1"/>
      <c r="B61" s="1" t="s">
        <v>13</v>
      </c>
      <c r="C61" s="11">
        <v>-6.2569012710497987</v>
      </c>
      <c r="E61" s="11">
        <v>0</v>
      </c>
      <c r="F61" s="11">
        <v>0</v>
      </c>
      <c r="G61" s="11">
        <v>0</v>
      </c>
      <c r="H61" s="11">
        <v>2.0416120973948182E-2</v>
      </c>
      <c r="I61" s="11">
        <v>-7.3403858591379496</v>
      </c>
      <c r="J61" s="11">
        <v>-0.42044864124584036</v>
      </c>
      <c r="K61" s="11">
        <v>-1.2800846782230493</v>
      </c>
      <c r="L61" s="11">
        <v>-0.32321774069774012</v>
      </c>
      <c r="M61" s="11">
        <v>1.959729351543002E-2</v>
      </c>
      <c r="N61" s="11">
        <v>-4.4275393429699939E-3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-0.1639914787492201</v>
      </c>
      <c r="X61" s="11">
        <v>1.1489517983319697</v>
      </c>
      <c r="Y61" s="1"/>
    </row>
    <row r="62" spans="1:25" ht="15.75" thickBot="1" x14ac:dyDescent="0.3">
      <c r="A62" s="1"/>
      <c r="B62" s="14" t="s">
        <v>14</v>
      </c>
      <c r="C62" s="15">
        <v>-518.6474013699335</v>
      </c>
      <c r="D62" s="17"/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-96.097449086137431</v>
      </c>
      <c r="M62" s="15">
        <v>-96.437638415043011</v>
      </c>
      <c r="N62" s="15">
        <v>-96.836014155034718</v>
      </c>
      <c r="O62" s="15">
        <v>-97.243154582881289</v>
      </c>
      <c r="P62" s="15">
        <v>-97.713221912233166</v>
      </c>
      <c r="Q62" s="15">
        <v>-98.084162483478394</v>
      </c>
      <c r="R62" s="15">
        <v>-98.518305967294054</v>
      </c>
      <c r="S62" s="15">
        <v>-98.961804681007379</v>
      </c>
      <c r="T62" s="15">
        <v>-99.473716733904894</v>
      </c>
      <c r="U62" s="15">
        <v>-99.8776751814612</v>
      </c>
      <c r="V62" s="15">
        <v>-100.35046764023173</v>
      </c>
      <c r="W62" s="15">
        <v>-100.83344653288623</v>
      </c>
      <c r="X62" s="15">
        <v>-101.39092793130476</v>
      </c>
      <c r="Y62" s="1"/>
    </row>
    <row r="63" spans="1:25" ht="15.75" thickTop="1" x14ac:dyDescent="0.25">
      <c r="A63" s="1"/>
      <c r="B63" s="1" t="s">
        <v>21</v>
      </c>
      <c r="C63" s="11">
        <v>16.090126028451778</v>
      </c>
      <c r="E63" s="11">
        <v>0</v>
      </c>
      <c r="F63" s="11">
        <v>7.6106780397822149E-6</v>
      </c>
      <c r="G63" s="11">
        <v>0</v>
      </c>
      <c r="H63" s="11">
        <v>-5.0755776812820841E-2</v>
      </c>
      <c r="I63" s="11">
        <v>47.539311662062573</v>
      </c>
      <c r="J63" s="11">
        <v>38.998435303865108</v>
      </c>
      <c r="K63" s="11">
        <v>37.873071541663649</v>
      </c>
      <c r="L63" s="11">
        <v>-29.821037706096376</v>
      </c>
      <c r="M63" s="11">
        <v>-32.861023405193464</v>
      </c>
      <c r="N63" s="11">
        <v>-35.213035586749356</v>
      </c>
      <c r="O63" s="11">
        <v>-35.830034965905725</v>
      </c>
      <c r="P63" s="11">
        <v>-33.080822800670376</v>
      </c>
      <c r="Q63" s="11">
        <v>-32.495992411967563</v>
      </c>
      <c r="R63" s="11">
        <v>-32.494168639677355</v>
      </c>
      <c r="S63" s="11">
        <v>0.90071690464128551</v>
      </c>
      <c r="T63" s="11">
        <v>24.123506995162643</v>
      </c>
      <c r="U63" s="11">
        <v>27.500015044630345</v>
      </c>
      <c r="V63" s="11">
        <v>32.451180067082532</v>
      </c>
      <c r="W63" s="11">
        <v>28.285072634271273</v>
      </c>
      <c r="X63" s="11">
        <v>34.337728523875739</v>
      </c>
      <c r="Y63" s="1"/>
    </row>
    <row r="64" spans="1:25" ht="15.75" thickBot="1" x14ac:dyDescent="0.3">
      <c r="A64" s="1"/>
      <c r="B64" s="14" t="s">
        <v>18</v>
      </c>
      <c r="C64" s="15">
        <v>-14.057915039062436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"/>
    </row>
    <row r="65" spans="1:25" ht="15.75" thickTop="1" x14ac:dyDescent="0.25">
      <c r="A65" s="1"/>
      <c r="B65" s="1" t="s">
        <v>20</v>
      </c>
      <c r="C65" s="11">
        <v>2.0322109893895686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"/>
    </row>
    <row r="66" spans="1:2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71" spans="1:25" x14ac:dyDescent="0.25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</sheetData>
  <pageMargins left="0.7" right="0.7" top="0.75" bottom="0.75" header="0.3" footer="0.3"/>
  <pageSetup scale="49" orientation="landscape" r:id="rId1"/>
  <headerFooter>
    <oddHeader>&amp;LREFILED April 19, 2023 REVISED May 5,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 - Errata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2023-05-05T07:00:00+00:00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0A75AB-4F1B-4C51-8812-FEC71FAFB78D}"/>
</file>

<file path=customXml/itemProps2.xml><?xml version="1.0" encoding="utf-8"?>
<ds:datastoreItem xmlns:ds="http://schemas.openxmlformats.org/officeDocument/2006/customXml" ds:itemID="{7D21FF6E-E5F3-457B-BC7F-77C983C2028F}"/>
</file>

<file path=customXml/itemProps3.xml><?xml version="1.0" encoding="utf-8"?>
<ds:datastoreItem xmlns:ds="http://schemas.openxmlformats.org/officeDocument/2006/customXml" ds:itemID="{8A9DED75-2EA0-47E0-9E6D-8D4BFC6718B2}"/>
</file>

<file path=customXml/itemProps4.xml><?xml version="1.0" encoding="utf-8"?>
<ds:datastoreItem xmlns:ds="http://schemas.openxmlformats.org/officeDocument/2006/customXml" ds:itemID="{D194A8C0-5372-41E6-AF80-797244A0A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Ex. No. TRB-3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2021-11-05T01:04:41Z</dcterms:created>
  <dcterms:modified xsi:type="dcterms:W3CDTF">2023-05-05T19:54:06Z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