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all215\Downloads\"/>
    </mc:Choice>
  </mc:AlternateContent>
  <bookViews>
    <workbookView xWindow="0" yWindow="0" windowWidth="28800" windowHeight="14235"/>
  </bookViews>
  <sheets>
    <sheet name="Table A2" sheetId="3" r:id="rId1"/>
    <sheet name="Table B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E22" i="3"/>
  <c r="F22" i="3"/>
  <c r="F27" i="4"/>
  <c r="F24" i="3" s="1"/>
  <c r="F26" i="3" s="1"/>
  <c r="E27" i="4"/>
  <c r="E24" i="3" s="1"/>
  <c r="E26" i="3" s="1"/>
  <c r="D27" i="4"/>
  <c r="D24" i="3" s="1"/>
  <c r="D26" i="3" s="1"/>
</calcChain>
</file>

<file path=xl/sharedStrings.xml><?xml version="1.0" encoding="utf-8"?>
<sst xmlns="http://schemas.openxmlformats.org/spreadsheetml/2006/main" count="99" uniqueCount="53">
  <si>
    <t>TABLE A2</t>
  </si>
  <si>
    <t>Natural Gas - Contested Adjustments</t>
  </si>
  <si>
    <r>
      <rPr>
        <sz val="8"/>
        <rFont val="Times New Roman"/>
        <family val="1"/>
      </rPr>
      <t>(</t>
    </r>
    <r>
      <rPr>
        <i/>
        <sz val="8"/>
        <rFont val="Times New Roman"/>
        <family val="1"/>
      </rPr>
      <t>000’s of Dollars</t>
    </r>
    <r>
      <rPr>
        <sz val="8"/>
        <rFont val="Times New Roman"/>
        <family val="1"/>
      </rPr>
      <t>)</t>
    </r>
  </si>
  <si>
    <t>Director Fees, Misc. Restating Adjustment</t>
  </si>
  <si>
    <t>-</t>
  </si>
  <si>
    <t>Restating Long-Term Incentive Plan</t>
  </si>
  <si>
    <t>Pro Forma Labor Non-Exec</t>
  </si>
  <si>
    <t>Pro Forma Labor Exec</t>
  </si>
  <si>
    <t>Pro Forma Insurance</t>
  </si>
  <si>
    <t>Pro Forma Property Tax</t>
  </si>
  <si>
    <t>Pro Forma Information Tech/Serv Expense</t>
  </si>
  <si>
    <t>Planned Capital Add Dec 2014 EOP</t>
  </si>
  <si>
    <t>3.07U</t>
  </si>
  <si>
    <t>Planned Capital Add-Dec. 2014 EOP-Update</t>
  </si>
  <si>
    <t>Reflect Updated Repairs Tax Deduction (Incl. in 3.07U)</t>
  </si>
  <si>
    <t>Planned Capital Add 2015 EOP</t>
  </si>
  <si>
    <t>Planned Capital Add 2016 AMA</t>
  </si>
  <si>
    <t>Project Compass Deferral, Regulatory Amortization</t>
  </si>
  <si>
    <t>O &amp; M Offsets</t>
  </si>
  <si>
    <t>Reconcile Pro Forma to Attrition</t>
  </si>
  <si>
    <t>Total Natural Gas Contested Adjustments</t>
  </si>
  <si>
    <t>Add:</t>
  </si>
  <si>
    <t>Total Natural Gas Uncontested Adjustments from Table B2</t>
  </si>
  <si>
    <t>Attrition Allowance</t>
  </si>
  <si>
    <t>Total Natural Gas Adjusted Results</t>
  </si>
  <si>
    <t>Adj. No.</t>
  </si>
  <si>
    <t>Contested Adjustment Description</t>
  </si>
  <si>
    <t>Net Operating Income</t>
  </si>
  <si>
    <t>Rate Base</t>
  </si>
  <si>
    <t>Revenue Requirement</t>
  </si>
  <si>
    <t>Total Electric Contested Adjustments</t>
  </si>
  <si>
    <t>Deferred FIT Rate Base</t>
  </si>
  <si>
    <t>Deferred Debits and Credits</t>
  </si>
  <si>
    <t>Working Capital</t>
  </si>
  <si>
    <t>Eliminate B &amp; O Taxes</t>
  </si>
  <si>
    <t>Restate Property Tax</t>
  </si>
  <si>
    <t>Regulatory Expense</t>
  </si>
  <si>
    <t>Injuries and Damages</t>
  </si>
  <si>
    <t>Restate Excise Taxes</t>
  </si>
  <si>
    <t>Eliminate Adder Schedules</t>
  </si>
  <si>
    <t>Restate Debt Interest</t>
  </si>
  <si>
    <t>Pro Forma Employee Benefits</t>
  </si>
  <si>
    <t>Pro Forma Revenue Normalization</t>
  </si>
  <si>
    <t>Per Results Report</t>
  </si>
  <si>
    <t>Uncollectible Expense</t>
  </si>
  <si>
    <t>FIT / DFIT Expense</t>
  </si>
  <si>
    <t>Office Space Charges to Subs</t>
  </si>
  <si>
    <t>Net Gains/Losses</t>
  </si>
  <si>
    <t>Weather Normalization / Gas Cost Adj.</t>
  </si>
  <si>
    <t>Restating Incentive Adjustment</t>
  </si>
  <si>
    <t>Pro Forma Atmospheric Testing</t>
  </si>
  <si>
    <t>TABLE B2</t>
  </si>
  <si>
    <t>Natural Gas - Uncontested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</si>
</sst>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9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centerContinuous" vertical="top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2" fontId="7" fillId="0" borderId="7" xfId="0" applyNumberFormat="1" applyFont="1" applyFill="1" applyBorder="1" applyAlignment="1">
      <alignment horizontal="left" vertical="top" wrapText="1" indent="1"/>
    </xf>
    <xf numFmtId="0" fontId="2" fillId="0" borderId="8" xfId="0" applyFont="1" applyFill="1" applyBorder="1" applyAlignment="1">
      <alignment horizontal="left" vertical="top" wrapText="1" indent="1"/>
    </xf>
    <xf numFmtId="1" fontId="7" fillId="0" borderId="8" xfId="0" applyNumberFormat="1" applyFont="1" applyFill="1" applyBorder="1" applyAlignment="1">
      <alignment horizontal="right" vertical="top" wrapText="1"/>
    </xf>
    <xf numFmtId="164" fontId="7" fillId="0" borderId="9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top" wrapText="1" indent="1"/>
    </xf>
    <xf numFmtId="0" fontId="2" fillId="0" borderId="11" xfId="0" applyFont="1" applyFill="1" applyBorder="1" applyAlignment="1">
      <alignment horizontal="left" vertical="top" wrapText="1" indent="1"/>
    </xf>
    <xf numFmtId="2" fontId="7" fillId="0" borderId="10" xfId="0" applyNumberFormat="1" applyFont="1" applyFill="1" applyBorder="1" applyAlignment="1">
      <alignment horizontal="left" vertical="top" wrapText="1" indent="1"/>
    </xf>
    <xf numFmtId="1" fontId="7" fillId="0" borderId="11" xfId="0" applyNumberFormat="1" applyFont="1" applyFill="1" applyBorder="1" applyAlignment="1">
      <alignment horizontal="right" vertical="top" wrapText="1"/>
    </xf>
    <xf numFmtId="164" fontId="7" fillId="0" borderId="12" xfId="0" applyNumberFormat="1" applyFont="1" applyFill="1" applyBorder="1" applyAlignment="1">
      <alignment horizontal="right" vertical="top" wrapText="1"/>
    </xf>
    <xf numFmtId="37" fontId="7" fillId="0" borderId="11" xfId="0" applyNumberFormat="1" applyFont="1" applyFill="1" applyBorder="1" applyAlignment="1">
      <alignment horizontal="right" vertical="top" wrapText="1"/>
    </xf>
    <xf numFmtId="3" fontId="7" fillId="0" borderId="12" xfId="0" applyNumberFormat="1" applyFont="1" applyFill="1" applyBorder="1" applyAlignment="1">
      <alignment horizontal="right" vertical="top" wrapText="1"/>
    </xf>
    <xf numFmtId="164" fontId="7" fillId="0" borderId="11" xfId="0" applyNumberFormat="1" applyFont="1" applyFill="1" applyBorder="1" applyAlignment="1">
      <alignment horizontal="right" vertical="top" wrapText="1"/>
    </xf>
    <xf numFmtId="1" fontId="7" fillId="0" borderId="12" xfId="0" applyNumberFormat="1" applyFont="1" applyFill="1" applyBorder="1" applyAlignment="1">
      <alignment horizontal="right" vertical="top" wrapText="1"/>
    </xf>
    <xf numFmtId="3" fontId="7" fillId="0" borderId="11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left" vertical="top" wrapText="1"/>
    </xf>
    <xf numFmtId="37" fontId="7" fillId="0" borderId="8" xfId="0" applyNumberFormat="1" applyFont="1" applyFill="1" applyBorder="1" applyAlignment="1">
      <alignment horizontal="right" vertical="top" wrapText="1"/>
    </xf>
    <xf numFmtId="3" fontId="7" fillId="0" borderId="8" xfId="0" applyNumberFormat="1" applyFont="1" applyFill="1" applyBorder="1" applyAlignment="1">
      <alignment horizontal="right" vertical="top" wrapText="1"/>
    </xf>
    <xf numFmtId="3" fontId="7" fillId="0" borderId="9" xfId="0" applyNumberFormat="1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37" fontId="7" fillId="0" borderId="12" xfId="0" applyNumberFormat="1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7" fillId="2" borderId="15" xfId="0" applyNumberFormat="1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right" vertical="top" wrapText="1"/>
    </xf>
    <xf numFmtId="3" fontId="7" fillId="0" borderId="17" xfId="0" applyNumberFormat="1" applyFont="1" applyFill="1" applyBorder="1" applyAlignment="1">
      <alignment horizontal="right" vertical="top" wrapText="1"/>
    </xf>
    <xf numFmtId="37" fontId="7" fillId="0" borderId="18" xfId="0" applyNumberFormat="1" applyFont="1" applyFill="1" applyBorder="1" applyAlignment="1">
      <alignment horizontal="right" vertical="top" wrapText="1"/>
    </xf>
    <xf numFmtId="0" fontId="8" fillId="0" borderId="0" xfId="0" applyFont="1"/>
    <xf numFmtId="0" fontId="8" fillId="0" borderId="0" xfId="0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2" fontId="7" fillId="0" borderId="19" xfId="0" applyNumberFormat="1" applyFont="1" applyFill="1" applyBorder="1" applyAlignment="1">
      <alignment horizontal="left" vertical="top" wrapText="1" indent="1"/>
    </xf>
    <xf numFmtId="0" fontId="2" fillId="0" borderId="20" xfId="0" applyFont="1" applyFill="1" applyBorder="1" applyAlignment="1">
      <alignment horizontal="left" vertical="top" wrapText="1" indent="1"/>
    </xf>
    <xf numFmtId="0" fontId="2" fillId="0" borderId="20" xfId="0" applyFont="1" applyFill="1" applyBorder="1" applyAlignment="1">
      <alignment horizontal="right" vertical="top" wrapText="1"/>
    </xf>
    <xf numFmtId="0" fontId="2" fillId="0" borderId="21" xfId="0" applyFont="1" applyFill="1" applyBorder="1" applyAlignment="1">
      <alignment horizontal="right" vertical="top" wrapText="1"/>
    </xf>
    <xf numFmtId="0" fontId="8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right" vertical="top" wrapText="1"/>
    </xf>
    <xf numFmtId="37" fontId="7" fillId="0" borderId="23" xfId="0" applyNumberFormat="1" applyFont="1" applyFill="1" applyBorder="1" applyAlignment="1">
      <alignment horizontal="right" vertical="top" wrapText="1"/>
    </xf>
    <xf numFmtId="3" fontId="7" fillId="0" borderId="23" xfId="0" applyNumberFormat="1" applyFont="1" applyFill="1" applyBorder="1" applyAlignment="1">
      <alignment horizontal="right" vertical="top" wrapText="1"/>
    </xf>
    <xf numFmtId="3" fontId="7" fillId="0" borderId="24" xfId="0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tabSelected="1" topLeftCell="A7" zoomScale="115" zoomScaleNormal="115" zoomScaleSheetLayoutView="115" workbookViewId="0">
      <selection activeCell="G28" sqref="G28"/>
    </sheetView>
  </sheetViews>
  <sheetFormatPr defaultRowHeight="15" x14ac:dyDescent="0.25"/>
  <cols>
    <col min="1" max="1" width="0.7109375" customWidth="1"/>
    <col min="2" max="2" width="9.28515625" bestFit="1" customWidth="1"/>
    <col min="3" max="3" width="49" customWidth="1"/>
    <col min="4" max="4" width="10.85546875" customWidth="1"/>
    <col min="5" max="5" width="14" customWidth="1"/>
    <col min="6" max="6" width="12.7109375" customWidth="1"/>
  </cols>
  <sheetData>
    <row r="1" spans="2:6" ht="16.5" customHeight="1" x14ac:dyDescent="0.25"/>
    <row r="2" spans="2:6" ht="16.5" x14ac:dyDescent="0.25">
      <c r="B2" s="1" t="s">
        <v>0</v>
      </c>
      <c r="C2" s="2"/>
      <c r="D2" s="2"/>
      <c r="E2" s="2"/>
      <c r="F2" s="2"/>
    </row>
    <row r="3" spans="2:6" ht="16.5" x14ac:dyDescent="0.25">
      <c r="B3" s="1" t="s">
        <v>1</v>
      </c>
      <c r="C3" s="2"/>
      <c r="D3" s="2"/>
      <c r="E3" s="2"/>
      <c r="F3" s="2"/>
    </row>
    <row r="4" spans="2:6" ht="17.25" thickBot="1" x14ac:dyDescent="0.3">
      <c r="B4" s="1"/>
      <c r="C4" s="2"/>
      <c r="D4" s="2"/>
      <c r="E4" s="2"/>
      <c r="F4" s="2"/>
    </row>
    <row r="5" spans="2:6" ht="40.5" customHeight="1" thickTop="1" thickBot="1" x14ac:dyDescent="0.3">
      <c r="B5" s="8" t="s">
        <v>25</v>
      </c>
      <c r="C5" s="3" t="s">
        <v>26</v>
      </c>
      <c r="D5" s="3" t="s">
        <v>27</v>
      </c>
      <c r="E5" s="3" t="s">
        <v>28</v>
      </c>
      <c r="F5" s="4" t="s">
        <v>29</v>
      </c>
    </row>
    <row r="6" spans="2:6" ht="16.5" thickTop="1" thickBot="1" x14ac:dyDescent="0.3">
      <c r="B6" s="9"/>
      <c r="C6" s="10"/>
      <c r="D6" s="55" t="s">
        <v>2</v>
      </c>
      <c r="E6" s="56"/>
      <c r="F6" s="57"/>
    </row>
    <row r="7" spans="2:6" ht="15.75" customHeight="1" thickTop="1" x14ac:dyDescent="0.25">
      <c r="B7" s="11">
        <v>2.12</v>
      </c>
      <c r="C7" s="12" t="s">
        <v>3</v>
      </c>
      <c r="D7" s="13">
        <v>51</v>
      </c>
      <c r="E7" s="5" t="s">
        <v>4</v>
      </c>
      <c r="F7" s="14">
        <v>-82</v>
      </c>
    </row>
    <row r="8" spans="2:6" x14ac:dyDescent="0.25">
      <c r="B8" s="15">
        <v>2.15</v>
      </c>
      <c r="C8" s="16" t="s">
        <v>5</v>
      </c>
      <c r="D8" s="6">
        <v>46</v>
      </c>
      <c r="E8" s="6" t="s">
        <v>4</v>
      </c>
      <c r="F8" s="7">
        <v>-74</v>
      </c>
    </row>
    <row r="9" spans="2:6" ht="15" customHeight="1" x14ac:dyDescent="0.25">
      <c r="B9" s="17">
        <v>3</v>
      </c>
      <c r="C9" s="16" t="s">
        <v>6</v>
      </c>
      <c r="D9" s="18">
        <v>-561</v>
      </c>
      <c r="E9" s="6" t="s">
        <v>4</v>
      </c>
      <c r="F9" s="19">
        <v>905</v>
      </c>
    </row>
    <row r="10" spans="2:6" ht="15" customHeight="1" x14ac:dyDescent="0.25">
      <c r="B10" s="17">
        <v>3.01</v>
      </c>
      <c r="C10" s="16" t="s">
        <v>7</v>
      </c>
      <c r="D10" s="18">
        <v>-14</v>
      </c>
      <c r="E10" s="6" t="s">
        <v>4</v>
      </c>
      <c r="F10" s="19">
        <v>23</v>
      </c>
    </row>
    <row r="11" spans="2:6" ht="15" customHeight="1" x14ac:dyDescent="0.25">
      <c r="B11" s="17">
        <v>3.03</v>
      </c>
      <c r="C11" s="16" t="s">
        <v>8</v>
      </c>
      <c r="D11" s="20">
        <v>10</v>
      </c>
      <c r="E11" s="6" t="s">
        <v>4</v>
      </c>
      <c r="F11" s="21">
        <v>-16</v>
      </c>
    </row>
    <row r="12" spans="2:6" x14ac:dyDescent="0.25">
      <c r="B12" s="17">
        <v>3.04</v>
      </c>
      <c r="C12" s="16" t="s">
        <v>9</v>
      </c>
      <c r="D12" s="22">
        <v>-131</v>
      </c>
      <c r="E12" s="6" t="s">
        <v>4</v>
      </c>
      <c r="F12" s="23">
        <v>211</v>
      </c>
    </row>
    <row r="13" spans="2:6" ht="15" customHeight="1" x14ac:dyDescent="0.25">
      <c r="B13" s="17">
        <v>3.05</v>
      </c>
      <c r="C13" s="16" t="s">
        <v>10</v>
      </c>
      <c r="D13" s="18">
        <v>-9</v>
      </c>
      <c r="E13" s="6" t="s">
        <v>4</v>
      </c>
      <c r="F13" s="19">
        <v>15</v>
      </c>
    </row>
    <row r="14" spans="2:6" ht="15" customHeight="1" x14ac:dyDescent="0.25">
      <c r="B14" s="17">
        <v>3.07</v>
      </c>
      <c r="C14" s="16" t="s">
        <v>11</v>
      </c>
      <c r="D14" s="22">
        <v>-112</v>
      </c>
      <c r="E14" s="6">
        <v>3388</v>
      </c>
      <c r="F14" s="21">
        <v>579</v>
      </c>
    </row>
    <row r="15" spans="2:6" ht="15" customHeight="1" x14ac:dyDescent="0.25">
      <c r="B15" s="17" t="s">
        <v>12</v>
      </c>
      <c r="C15" s="16" t="s">
        <v>13</v>
      </c>
      <c r="D15" s="22" t="s">
        <v>4</v>
      </c>
      <c r="E15" s="6" t="s">
        <v>4</v>
      </c>
      <c r="F15" s="23" t="s">
        <v>4</v>
      </c>
    </row>
    <row r="16" spans="2:6" ht="15" customHeight="1" x14ac:dyDescent="0.25">
      <c r="B16" s="17">
        <v>3.08</v>
      </c>
      <c r="C16" s="16" t="s">
        <v>14</v>
      </c>
      <c r="D16" s="6">
        <v>33</v>
      </c>
      <c r="E16" s="6">
        <v>3500</v>
      </c>
      <c r="F16" s="7">
        <v>358</v>
      </c>
    </row>
    <row r="17" spans="2:6" ht="15" customHeight="1" x14ac:dyDescent="0.25">
      <c r="B17" s="17">
        <v>4.01</v>
      </c>
      <c r="C17" s="16" t="s">
        <v>15</v>
      </c>
      <c r="D17" s="20">
        <v>-757</v>
      </c>
      <c r="E17" s="20">
        <v>15953</v>
      </c>
      <c r="F17" s="21">
        <v>3095</v>
      </c>
    </row>
    <row r="18" spans="2:6" ht="15" customHeight="1" x14ac:dyDescent="0.25">
      <c r="B18" s="15">
        <v>4.0199999999999996</v>
      </c>
      <c r="C18" s="16" t="s">
        <v>16</v>
      </c>
      <c r="D18" s="6" t="s">
        <v>4</v>
      </c>
      <c r="E18" s="6" t="s">
        <v>4</v>
      </c>
      <c r="F18" s="7" t="s">
        <v>4</v>
      </c>
    </row>
    <row r="19" spans="2:6" ht="15" customHeight="1" x14ac:dyDescent="0.25">
      <c r="B19" s="17">
        <v>4.03</v>
      </c>
      <c r="C19" s="16" t="s">
        <v>17</v>
      </c>
      <c r="D19" s="18">
        <v>-743</v>
      </c>
      <c r="E19" s="6" t="s">
        <v>4</v>
      </c>
      <c r="F19" s="19">
        <v>1198</v>
      </c>
    </row>
    <row r="20" spans="2:6" ht="15" customHeight="1" x14ac:dyDescent="0.25">
      <c r="B20" s="15">
        <v>4.04</v>
      </c>
      <c r="C20" s="16" t="s">
        <v>18</v>
      </c>
      <c r="D20" s="22">
        <v>18</v>
      </c>
      <c r="E20" s="20" t="s">
        <v>4</v>
      </c>
      <c r="F20" s="19">
        <v>-29</v>
      </c>
    </row>
    <row r="21" spans="2:6" ht="15" customHeight="1" thickBot="1" x14ac:dyDescent="0.3">
      <c r="B21" s="17">
        <v>4.0599999999999996</v>
      </c>
      <c r="C21" s="16" t="s">
        <v>19</v>
      </c>
      <c r="D21" s="20" t="s">
        <v>4</v>
      </c>
      <c r="E21" s="24" t="s">
        <v>4</v>
      </c>
      <c r="F21" s="21" t="s">
        <v>4</v>
      </c>
    </row>
    <row r="22" spans="2:6" ht="15.75" customHeight="1" thickTop="1" x14ac:dyDescent="0.25">
      <c r="B22" s="25"/>
      <c r="C22" s="5" t="s">
        <v>20</v>
      </c>
      <c r="D22" s="26">
        <f>SUM(D7:D21)</f>
        <v>-2169</v>
      </c>
      <c r="E22" s="27">
        <f>SUM(E7:E21)</f>
        <v>22841</v>
      </c>
      <c r="F22" s="28">
        <f>SUM(F7:F21)</f>
        <v>6183</v>
      </c>
    </row>
    <row r="23" spans="2:6" x14ac:dyDescent="0.25">
      <c r="B23" s="29"/>
      <c r="C23" s="30" t="s">
        <v>21</v>
      </c>
      <c r="D23" s="31"/>
      <c r="E23" s="31"/>
      <c r="F23" s="32"/>
    </row>
    <row r="24" spans="2:6" ht="15" customHeight="1" x14ac:dyDescent="0.25">
      <c r="B24" s="29"/>
      <c r="C24" s="6" t="s">
        <v>22</v>
      </c>
      <c r="D24" s="24">
        <f>'Table B2'!D27</f>
        <v>18923</v>
      </c>
      <c r="E24" s="24">
        <f>'Table B2'!E27</f>
        <v>240814</v>
      </c>
      <c r="F24" s="33">
        <f>'Table B2'!F27</f>
        <v>-2207</v>
      </c>
    </row>
    <row r="25" spans="2:6" ht="15.75" thickBot="1" x14ac:dyDescent="0.3">
      <c r="B25" s="34"/>
      <c r="C25" s="35" t="s">
        <v>23</v>
      </c>
      <c r="D25" s="36"/>
      <c r="E25" s="36"/>
      <c r="F25" s="37">
        <v>6198</v>
      </c>
    </row>
    <row r="26" spans="2:6" ht="16.5" customHeight="1" thickTop="1" thickBot="1" x14ac:dyDescent="0.3">
      <c r="B26" s="38"/>
      <c r="C26" s="39" t="s">
        <v>24</v>
      </c>
      <c r="D26" s="40">
        <f>SUM(D22:D25)</f>
        <v>16754</v>
      </c>
      <c r="E26" s="40">
        <f t="shared" ref="E26:F26" si="0">SUM(E22:E25)</f>
        <v>263655</v>
      </c>
      <c r="F26" s="41">
        <f t="shared" si="0"/>
        <v>10174</v>
      </c>
    </row>
    <row r="27" spans="2:6" ht="15.75" thickTop="1" x14ac:dyDescent="0.25"/>
  </sheetData>
  <mergeCells count="1">
    <mergeCell ref="D6:F6"/>
  </mergeCells>
  <pageMargins left="0.7" right="0.7" top="0.75" bottom="0.75" header="0.3" footer="0.3"/>
  <pageSetup scale="91" orientation="portrait" r:id="rId1"/>
  <headerFooter>
    <oddHeader>&amp;R&amp;"Times New Roman,Regular"&amp;10Exhibit No.___ (JLB-9)
Docket UE-150204 &amp; UG-150205&amp;"Times New Roman,Italic" (Consolidated)&amp;"Times New Roman,Regular"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zoomScale="115" zoomScaleNormal="115" workbookViewId="0">
      <selection activeCell="H24" sqref="H24"/>
    </sheetView>
  </sheetViews>
  <sheetFormatPr defaultRowHeight="15" x14ac:dyDescent="0.25"/>
  <cols>
    <col min="1" max="1" width="0.7109375" style="42" customWidth="1"/>
    <col min="2" max="2" width="9.140625" style="42"/>
    <col min="3" max="3" width="49" style="42" customWidth="1"/>
    <col min="4" max="4" width="10.85546875" style="42" customWidth="1"/>
    <col min="5" max="5" width="14" style="42" customWidth="1"/>
    <col min="6" max="6" width="12.7109375" style="42" customWidth="1"/>
    <col min="7" max="16384" width="9.140625" style="42"/>
  </cols>
  <sheetData>
    <row r="1" spans="2:6" ht="16.5" customHeight="1" x14ac:dyDescent="0.25"/>
    <row r="2" spans="2:6" ht="16.5" x14ac:dyDescent="0.25">
      <c r="B2" s="1" t="s">
        <v>51</v>
      </c>
      <c r="C2" s="43"/>
      <c r="D2" s="43"/>
      <c r="E2" s="43"/>
      <c r="F2" s="43"/>
    </row>
    <row r="3" spans="2:6" ht="16.5" x14ac:dyDescent="0.25">
      <c r="B3" s="1" t="s">
        <v>52</v>
      </c>
      <c r="C3" s="43"/>
      <c r="D3" s="43"/>
      <c r="E3" s="43"/>
      <c r="F3" s="43"/>
    </row>
    <row r="4" spans="2:6" ht="17.25" thickBot="1" x14ac:dyDescent="0.3">
      <c r="B4" s="1"/>
      <c r="C4" s="43"/>
      <c r="D4" s="43"/>
      <c r="E4" s="43"/>
      <c r="F4" s="43"/>
    </row>
    <row r="5" spans="2:6" ht="40.5" customHeight="1" thickTop="1" thickBot="1" x14ac:dyDescent="0.3">
      <c r="B5" s="8" t="s">
        <v>25</v>
      </c>
      <c r="C5" s="3" t="s">
        <v>26</v>
      </c>
      <c r="D5" s="3" t="s">
        <v>27</v>
      </c>
      <c r="E5" s="3" t="s">
        <v>28</v>
      </c>
      <c r="F5" s="4" t="s">
        <v>29</v>
      </c>
    </row>
    <row r="6" spans="2:6" ht="17.25" thickTop="1" thickBot="1" x14ac:dyDescent="0.3">
      <c r="B6" s="44"/>
      <c r="C6" s="45"/>
      <c r="D6" s="55" t="s">
        <v>2</v>
      </c>
      <c r="E6" s="56"/>
      <c r="F6" s="57"/>
    </row>
    <row r="7" spans="2:6" ht="15.75" customHeight="1" thickTop="1" x14ac:dyDescent="0.25">
      <c r="B7" s="11">
        <v>1</v>
      </c>
      <c r="C7" s="12" t="s">
        <v>43</v>
      </c>
      <c r="D7" s="13">
        <v>15002</v>
      </c>
      <c r="E7" s="5">
        <v>233475</v>
      </c>
      <c r="F7" s="14">
        <v>3255</v>
      </c>
    </row>
    <row r="8" spans="2:6" x14ac:dyDescent="0.25">
      <c r="B8" s="15">
        <v>1.01</v>
      </c>
      <c r="C8" s="16" t="s">
        <v>31</v>
      </c>
      <c r="D8" s="6">
        <v>-28</v>
      </c>
      <c r="E8" s="6">
        <v>-3032</v>
      </c>
      <c r="F8" s="7">
        <v>-311</v>
      </c>
    </row>
    <row r="9" spans="2:6" ht="15" customHeight="1" x14ac:dyDescent="0.25">
      <c r="B9" s="17">
        <v>1.02</v>
      </c>
      <c r="C9" s="16" t="s">
        <v>32</v>
      </c>
      <c r="D9" s="18">
        <v>-1</v>
      </c>
      <c r="E9" s="6" t="s">
        <v>4</v>
      </c>
      <c r="F9" s="19">
        <v>1</v>
      </c>
    </row>
    <row r="10" spans="2:6" ht="15" customHeight="1" x14ac:dyDescent="0.25">
      <c r="B10" s="17">
        <v>1.03</v>
      </c>
      <c r="C10" s="16" t="s">
        <v>33</v>
      </c>
      <c r="D10" s="18">
        <v>97</v>
      </c>
      <c r="E10" s="6">
        <v>10371</v>
      </c>
      <c r="F10" s="19">
        <v>1062</v>
      </c>
    </row>
    <row r="11" spans="2:6" ht="15" customHeight="1" x14ac:dyDescent="0.25">
      <c r="B11" s="17">
        <v>2.0099999999999998</v>
      </c>
      <c r="C11" s="16" t="s">
        <v>34</v>
      </c>
      <c r="D11" s="20">
        <v>-7</v>
      </c>
      <c r="E11" s="6" t="s">
        <v>4</v>
      </c>
      <c r="F11" s="21">
        <v>12</v>
      </c>
    </row>
    <row r="12" spans="2:6" x14ac:dyDescent="0.25">
      <c r="B12" s="17">
        <v>2.02</v>
      </c>
      <c r="C12" s="16" t="s">
        <v>35</v>
      </c>
      <c r="D12" s="22">
        <v>-52</v>
      </c>
      <c r="E12" s="6" t="s">
        <v>4</v>
      </c>
      <c r="F12" s="23">
        <v>84</v>
      </c>
    </row>
    <row r="13" spans="2:6" ht="15" customHeight="1" x14ac:dyDescent="0.25">
      <c r="B13" s="17">
        <v>2.0299999999999998</v>
      </c>
      <c r="C13" s="16" t="s">
        <v>44</v>
      </c>
      <c r="D13" s="18">
        <v>98</v>
      </c>
      <c r="E13" s="6" t="s">
        <v>4</v>
      </c>
      <c r="F13" s="19">
        <v>-157</v>
      </c>
    </row>
    <row r="14" spans="2:6" ht="15" customHeight="1" x14ac:dyDescent="0.25">
      <c r="B14" s="17">
        <v>2.04</v>
      </c>
      <c r="C14" s="16" t="s">
        <v>36</v>
      </c>
      <c r="D14" s="22">
        <v>-21</v>
      </c>
      <c r="E14" s="6" t="s">
        <v>4</v>
      </c>
      <c r="F14" s="21">
        <v>34</v>
      </c>
    </row>
    <row r="15" spans="2:6" ht="15" customHeight="1" x14ac:dyDescent="0.25">
      <c r="B15" s="17">
        <v>2.0499999999999998</v>
      </c>
      <c r="C15" s="16" t="s">
        <v>37</v>
      </c>
      <c r="D15" s="22">
        <v>-182</v>
      </c>
      <c r="E15" s="6" t="s">
        <v>4</v>
      </c>
      <c r="F15" s="23">
        <v>293</v>
      </c>
    </row>
    <row r="16" spans="2:6" ht="15" customHeight="1" x14ac:dyDescent="0.25">
      <c r="B16" s="17">
        <v>2.06</v>
      </c>
      <c r="C16" s="16" t="s">
        <v>45</v>
      </c>
      <c r="D16" s="6" t="s">
        <v>4</v>
      </c>
      <c r="E16" s="6" t="s">
        <v>4</v>
      </c>
      <c r="F16" s="7" t="s">
        <v>4</v>
      </c>
    </row>
    <row r="17" spans="2:6" ht="15" customHeight="1" x14ac:dyDescent="0.25">
      <c r="B17" s="17">
        <v>2.0699999999999998</v>
      </c>
      <c r="C17" s="16" t="s">
        <v>46</v>
      </c>
      <c r="D17" s="20">
        <v>1</v>
      </c>
      <c r="E17" s="20" t="s">
        <v>4</v>
      </c>
      <c r="F17" s="21">
        <v>-2</v>
      </c>
    </row>
    <row r="18" spans="2:6" ht="15" customHeight="1" x14ac:dyDescent="0.25">
      <c r="B18" s="15">
        <v>2.08</v>
      </c>
      <c r="C18" s="16" t="s">
        <v>38</v>
      </c>
      <c r="D18" s="6" t="s">
        <v>4</v>
      </c>
      <c r="E18" s="6" t="s">
        <v>4</v>
      </c>
      <c r="F18" s="7" t="s">
        <v>4</v>
      </c>
    </row>
    <row r="19" spans="2:6" ht="15" customHeight="1" x14ac:dyDescent="0.25">
      <c r="B19" s="17">
        <v>2.09</v>
      </c>
      <c r="C19" s="16" t="s">
        <v>47</v>
      </c>
      <c r="D19" s="18">
        <v>3</v>
      </c>
      <c r="E19" s="6" t="s">
        <v>4</v>
      </c>
      <c r="F19" s="19">
        <v>-5</v>
      </c>
    </row>
    <row r="20" spans="2:6" ht="15" customHeight="1" x14ac:dyDescent="0.25">
      <c r="B20" s="15">
        <v>2.1</v>
      </c>
      <c r="C20" s="16" t="s">
        <v>48</v>
      </c>
      <c r="D20" s="22">
        <v>-497</v>
      </c>
      <c r="E20" s="20" t="s">
        <v>4</v>
      </c>
      <c r="F20" s="19">
        <v>801</v>
      </c>
    </row>
    <row r="21" spans="2:6" ht="15" customHeight="1" x14ac:dyDescent="0.25">
      <c r="B21" s="17">
        <v>2.11</v>
      </c>
      <c r="C21" s="16" t="s">
        <v>39</v>
      </c>
      <c r="D21" s="20" t="s">
        <v>4</v>
      </c>
      <c r="E21" s="24" t="s">
        <v>4</v>
      </c>
      <c r="F21" s="21" t="s">
        <v>4</v>
      </c>
    </row>
    <row r="22" spans="2:6" ht="15" customHeight="1" x14ac:dyDescent="0.25">
      <c r="B22" s="17">
        <v>2.13</v>
      </c>
      <c r="C22" s="16" t="s">
        <v>49</v>
      </c>
      <c r="D22" s="6">
        <v>216</v>
      </c>
      <c r="E22" s="6" t="s">
        <v>4</v>
      </c>
      <c r="F22" s="7">
        <v>-349</v>
      </c>
    </row>
    <row r="23" spans="2:6" x14ac:dyDescent="0.25">
      <c r="B23" s="17">
        <v>2.14</v>
      </c>
      <c r="C23" s="16" t="s">
        <v>40</v>
      </c>
      <c r="D23" s="18">
        <v>-161</v>
      </c>
      <c r="E23" s="6" t="s">
        <v>4</v>
      </c>
      <c r="F23" s="19">
        <v>260</v>
      </c>
    </row>
    <row r="24" spans="2:6" ht="15" customHeight="1" x14ac:dyDescent="0.25">
      <c r="B24" s="17">
        <v>3.02</v>
      </c>
      <c r="C24" s="16" t="s">
        <v>41</v>
      </c>
      <c r="D24" s="6">
        <v>-626</v>
      </c>
      <c r="E24" s="6" t="s">
        <v>4</v>
      </c>
      <c r="F24" s="7">
        <v>1009</v>
      </c>
    </row>
    <row r="25" spans="2:6" x14ac:dyDescent="0.25">
      <c r="B25" s="46">
        <v>3.06</v>
      </c>
      <c r="C25" s="47" t="s">
        <v>42</v>
      </c>
      <c r="D25" s="48">
        <v>5541</v>
      </c>
      <c r="E25" s="48" t="s">
        <v>4</v>
      </c>
      <c r="F25" s="49">
        <v>-8935</v>
      </c>
    </row>
    <row r="26" spans="2:6" ht="15.75" thickBot="1" x14ac:dyDescent="0.3">
      <c r="B26" s="46">
        <v>4.05</v>
      </c>
      <c r="C26" s="47" t="s">
        <v>50</v>
      </c>
      <c r="D26" s="48">
        <v>-460</v>
      </c>
      <c r="E26" s="48" t="s">
        <v>4</v>
      </c>
      <c r="F26" s="49">
        <v>741</v>
      </c>
    </row>
    <row r="27" spans="2:6" ht="15.75" customHeight="1" thickTop="1" thickBot="1" x14ac:dyDescent="0.3">
      <c r="B27" s="50"/>
      <c r="C27" s="51" t="s">
        <v>30</v>
      </c>
      <c r="D27" s="52">
        <f>SUM(D7:D26)</f>
        <v>18923</v>
      </c>
      <c r="E27" s="53">
        <f>SUM(E7:E26)</f>
        <v>240814</v>
      </c>
      <c r="F27" s="54">
        <f>SUM(F7:F26)</f>
        <v>-2207</v>
      </c>
    </row>
    <row r="28" spans="2:6" ht="15.75" thickTop="1" x14ac:dyDescent="0.25"/>
  </sheetData>
  <mergeCells count="1">
    <mergeCell ref="D6:F6"/>
  </mergeCells>
  <pageMargins left="0.7" right="0.7" top="0.75" bottom="0.75" header="0.3" footer="0.3"/>
  <pageSetup scale="91" orientation="portrait" r:id="rId1"/>
  <headerFooter>
    <oddHeader>&amp;R&amp;"Times New Roman,Regular"&amp;10Exhibit No.___ (JLB-9)
Docket UE-150204 &amp; UG-150205&amp;"Times New Roman,Italic" (Consolidated)&amp;"Times New Roman,Regular"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2019-12-12T08:00:00+00:00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21A9F0F-F0B1-4AC5-B4B1-7F255FA46C43}">
  <ds:schemaRefs>
    <ds:schemaRef ds:uri="97392cb8-9343-4b95-adde-cec88b6c7c00"/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D72E2E-D72F-434D-AD6C-F8C0DBEF729E}"/>
</file>

<file path=customXml/itemProps3.xml><?xml version="1.0" encoding="utf-8"?>
<ds:datastoreItem xmlns:ds="http://schemas.openxmlformats.org/officeDocument/2006/customXml" ds:itemID="{32DF3D18-C353-4E60-BC3F-5ABF4DB09C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CB4382-D411-4745-8AE6-E30B8861F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A2</vt:lpstr>
      <vt:lpstr>Table B2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JLB-09 (E) Rev. Req. Tables</dc:title>
  <dc:creator>Ball, Jason (UTC)</dc:creator>
  <dc:description/>
  <cp:lastModifiedBy>Ball, Jason (UTC)</cp:lastModifiedBy>
  <cp:lastPrinted>2019-09-12T15:08:15Z</cp:lastPrinted>
  <dcterms:created xsi:type="dcterms:W3CDTF">2019-09-12T14:51:25Z</dcterms:created>
  <dcterms:modified xsi:type="dcterms:W3CDTF">2019-12-10T23:54:37Z</dcterms:modified>
  <cp:contentStatus>Reviewed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