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ndrew_doyle_utc_wa_gov/Documents/Local Computer Files/Documents/Custom Office Templates/2023/May/"/>
    </mc:Choice>
  </mc:AlternateContent>
  <xr:revisionPtr revIDLastSave="0" documentId="8_{17C4BFE9-4450-4AA3-8475-9D4698074760}" xr6:coauthVersionLast="47" xr6:coauthVersionMax="47" xr10:uidLastSave="{00000000-0000-0000-0000-000000000000}"/>
  <bookViews>
    <workbookView xWindow="780" yWindow="780" windowWidth="15375" windowHeight="7875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9" l="1"/>
  <c r="C11" i="9"/>
  <c r="I10" i="9"/>
  <c r="H10" i="9"/>
  <c r="C14" i="10" l="1"/>
  <c r="B14" i="10"/>
  <c r="G7" i="10"/>
  <c r="F7" i="10"/>
  <c r="E7" i="10"/>
  <c r="D7" i="10"/>
  <c r="C7" i="10"/>
  <c r="B7" i="10"/>
  <c r="I6" i="10"/>
  <c r="H6" i="10"/>
  <c r="I5" i="10"/>
  <c r="H5" i="10"/>
  <c r="I4" i="10"/>
  <c r="H4" i="10"/>
  <c r="H7" i="10" l="1"/>
  <c r="I7" i="10"/>
</calcChain>
</file>

<file path=xl/sharedStrings.xml><?xml version="1.0" encoding="utf-8"?>
<sst xmlns="http://schemas.openxmlformats.org/spreadsheetml/2006/main" count="56" uniqueCount="33">
  <si>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</si>
  <si>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</si>
  <si>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</si>
  <si>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</si>
  <si>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</si>
  <si>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</si>
  <si>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</si>
  <si>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</si>
  <si>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</si>
  <si>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*Account no longer active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</si>
  <si>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</si>
  <si>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</si>
  <si>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</si>
  <si>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</si>
  <si>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</si>
  <si>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</si>
  <si>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</si>
  <si>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</si>
  <si>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</si>
  <si>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</si>
  <si>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Apr 2023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</si>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</sst>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164" fontId="0" fillId="0" borderId="3" xfId="1" applyNumberFormat="1" applyFont="1" applyBorder="1" applyAlignment="1"/>
    <xf numFmtId="164" fontId="4" fillId="0" borderId="3" xfId="1" applyNumberFormat="1" applyFont="1" applyBorder="1" applyAlignment="1">
      <alignment vertical="top"/>
    </xf>
    <xf numFmtId="0" fontId="1" fillId="0" borderId="3" xfId="0" applyFont="1" applyBorder="1" applyAlignment="1">
      <alignment vertical="center"/>
    </xf>
    <xf numFmtId="164" fontId="5" fillId="0" borderId="23" xfId="1" applyNumberFormat="1" applyFont="1" applyBorder="1" applyAlignment="1">
      <alignment horizontal="right" vertical="top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5" fontId="0" fillId="0" borderId="1" xfId="2" applyNumberFormat="1" applyFont="1" applyBorder="1"/>
    <xf numFmtId="164" fontId="0" fillId="0" borderId="9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31" xfId="0" applyFont="1" applyBorder="1"/>
    <xf numFmtId="0" fontId="2" fillId="0" borderId="32" xfId="0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33" xfId="2" applyFont="1" applyBorder="1" applyAlignment="1">
      <alignment vertical="center"/>
    </xf>
    <xf numFmtId="44" fontId="2" fillId="0" borderId="33" xfId="2" applyFont="1" applyBorder="1" applyAlignment="1">
      <alignment vertical="center" wrapText="1"/>
    </xf>
    <xf numFmtId="165" fontId="0" fillId="0" borderId="0" xfId="2" applyNumberFormat="1" applyFont="1" applyBorder="1"/>
    <xf numFmtId="165" fontId="0" fillId="0" borderId="36" xfId="2" applyNumberFormat="1" applyFont="1" applyBorder="1"/>
    <xf numFmtId="164" fontId="0" fillId="0" borderId="37" xfId="1" applyNumberFormat="1" applyFont="1" applyBorder="1"/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/>
    <xf numFmtId="44" fontId="2" fillId="0" borderId="40" xfId="2" applyFont="1" applyBorder="1" applyAlignment="1">
      <alignment vertical="center"/>
    </xf>
    <xf numFmtId="44" fontId="2" fillId="0" borderId="40" xfId="2" applyFont="1" applyBorder="1" applyAlignment="1">
      <alignment vertical="center" wrapText="1"/>
    </xf>
    <xf numFmtId="165" fontId="0" fillId="0" borderId="42" xfId="2" applyNumberFormat="1" applyFont="1" applyBorder="1"/>
    <xf numFmtId="164" fontId="0" fillId="0" borderId="43" xfId="1" applyNumberFormat="1" applyFont="1" applyBorder="1"/>
    <xf numFmtId="0" fontId="7" fillId="0" borderId="32" xfId="0" applyFont="1" applyBorder="1"/>
    <xf numFmtId="44" fontId="7" fillId="0" borderId="33" xfId="2" applyFont="1" applyBorder="1"/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4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7" fontId="6" fillId="2" borderId="24" xfId="3" applyNumberFormat="1" applyFont="1" applyFill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28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7" xfId="3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36BECE8B-3E1B-42EF-A0F3-5DCEC7AD7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H1" sqref="H1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0.5703125" bestFit="1" customWidth="1"/>
    <col min="6" max="6" width="12" bestFit="1" customWidth="1"/>
    <col min="7" max="7" width="10.85546875" bestFit="1" customWidth="1"/>
    <col min="8" max="8" width="11" bestFit="1" customWidth="1"/>
    <col min="9" max="9" width="11.140625" customWidth="1"/>
  </cols>
  <sheetData>
    <row r="1" spans="1:9" ht="25.5" x14ac:dyDescent="0.25">
      <c r="A1" s="73">
        <v>45038</v>
      </c>
      <c r="B1" s="74"/>
      <c r="C1" s="77" t="s">
        <v>21</v>
      </c>
      <c r="D1" s="79" t="s">
        <v>22</v>
      </c>
      <c r="F1" s="81">
        <v>45038</v>
      </c>
      <c r="G1" s="82"/>
      <c r="H1" s="36" t="s">
        <v>23</v>
      </c>
      <c r="I1" s="37" t="s">
        <v>24</v>
      </c>
    </row>
    <row r="2" spans="1:9" ht="28.35" customHeight="1" thickBot="1" x14ac:dyDescent="0.3">
      <c r="A2" s="75"/>
      <c r="B2" s="76"/>
      <c r="C2" s="78"/>
      <c r="D2" s="80"/>
      <c r="F2" s="71" t="s">
        <v>25</v>
      </c>
      <c r="G2" s="72"/>
      <c r="H2" s="38">
        <v>834.03</v>
      </c>
      <c r="I2" s="39">
        <v>19</v>
      </c>
    </row>
    <row r="3" spans="1:9" x14ac:dyDescent="0.25">
      <c r="A3" s="40" t="s">
        <v>5</v>
      </c>
      <c r="B3" s="41" t="s">
        <v>3</v>
      </c>
      <c r="C3" s="42">
        <v>517</v>
      </c>
      <c r="D3" s="43">
        <v>1126</v>
      </c>
      <c r="F3" s="71" t="s">
        <v>26</v>
      </c>
      <c r="G3" s="72"/>
      <c r="H3" s="38">
        <v>16848</v>
      </c>
      <c r="I3" s="39">
        <v>251</v>
      </c>
    </row>
    <row r="4" spans="1:9" ht="15.75" thickBot="1" x14ac:dyDescent="0.3">
      <c r="A4" s="44"/>
      <c r="B4" s="45" t="s">
        <v>4</v>
      </c>
      <c r="C4" s="46">
        <v>666.26</v>
      </c>
      <c r="D4" s="47">
        <v>409.15</v>
      </c>
      <c r="F4" s="71" t="s">
        <v>27</v>
      </c>
      <c r="G4" s="72"/>
      <c r="H4" s="38">
        <v>651669.68000000005</v>
      </c>
      <c r="I4" s="39">
        <v>1079</v>
      </c>
    </row>
    <row r="5" spans="1:9" x14ac:dyDescent="0.25">
      <c r="A5" s="40" t="s">
        <v>6</v>
      </c>
      <c r="B5" s="41" t="s">
        <v>3</v>
      </c>
      <c r="C5" s="42">
        <v>14</v>
      </c>
      <c r="D5" s="43">
        <v>47</v>
      </c>
      <c r="F5" s="71" t="s">
        <v>28</v>
      </c>
      <c r="G5" s="72"/>
      <c r="H5" s="48">
        <v>883836</v>
      </c>
      <c r="I5" s="39">
        <v>2319</v>
      </c>
    </row>
    <row r="6" spans="1:9" ht="15.75" thickBot="1" x14ac:dyDescent="0.3">
      <c r="A6" s="44"/>
      <c r="B6" s="45" t="s">
        <v>4</v>
      </c>
      <c r="C6" s="46">
        <v>532.92999999999995</v>
      </c>
      <c r="D6" s="47">
        <v>365.05</v>
      </c>
      <c r="F6" s="71" t="s">
        <v>29</v>
      </c>
      <c r="G6" s="72"/>
      <c r="H6" s="38">
        <v>162578.23999999999</v>
      </c>
      <c r="I6" s="39">
        <v>339</v>
      </c>
    </row>
    <row r="7" spans="1:9" x14ac:dyDescent="0.25">
      <c r="A7" s="40" t="s">
        <v>7</v>
      </c>
      <c r="B7" s="41" t="s">
        <v>3</v>
      </c>
      <c r="C7" s="42">
        <v>450</v>
      </c>
      <c r="D7" s="43">
        <v>962</v>
      </c>
      <c r="F7" s="71" t="s">
        <v>30</v>
      </c>
      <c r="G7" s="72"/>
      <c r="H7" s="38">
        <v>0</v>
      </c>
      <c r="I7" s="39">
        <v>0</v>
      </c>
    </row>
    <row r="8" spans="1:9" ht="15.75" thickBot="1" x14ac:dyDescent="0.3">
      <c r="A8" s="44"/>
      <c r="B8" s="45" t="s">
        <v>4</v>
      </c>
      <c r="C8" s="46">
        <v>668.07</v>
      </c>
      <c r="D8" s="47">
        <v>415.24</v>
      </c>
      <c r="F8" s="71" t="s">
        <v>31</v>
      </c>
      <c r="G8" s="72"/>
      <c r="H8" s="38">
        <v>55253</v>
      </c>
      <c r="I8" s="39">
        <v>1402</v>
      </c>
    </row>
    <row r="9" spans="1:9" ht="15.75" thickBot="1" x14ac:dyDescent="0.3">
      <c r="A9" s="40" t="s">
        <v>8</v>
      </c>
      <c r="B9" s="41" t="s">
        <v>3</v>
      </c>
      <c r="C9" s="42">
        <v>21</v>
      </c>
      <c r="D9" s="43">
        <v>45</v>
      </c>
      <c r="F9" s="59"/>
      <c r="G9" s="60"/>
      <c r="H9" s="49">
        <v>0</v>
      </c>
      <c r="I9" s="50">
        <v>0</v>
      </c>
    </row>
    <row r="10" spans="1:9" ht="16.5" thickTop="1" thickBot="1" x14ac:dyDescent="0.3">
      <c r="A10" s="51"/>
      <c r="B10" s="52" t="s">
        <v>4</v>
      </c>
      <c r="C10" s="53">
        <v>681.24</v>
      </c>
      <c r="D10" s="54">
        <v>404.79</v>
      </c>
      <c r="F10" s="61" t="s">
        <v>2</v>
      </c>
      <c r="G10" s="62"/>
      <c r="H10" s="55">
        <f>SUM(H2:H9)</f>
        <v>1771018.95</v>
      </c>
      <c r="I10" s="56">
        <f>SUM(I2:I9)</f>
        <v>5409</v>
      </c>
    </row>
    <row r="11" spans="1:9" ht="39.6" customHeight="1" x14ac:dyDescent="0.25">
      <c r="A11" s="63" t="s">
        <v>2</v>
      </c>
      <c r="B11" s="41" t="s">
        <v>3</v>
      </c>
      <c r="C11" s="57">
        <f>SUM(C3,C5,C7,C9)</f>
        <v>1002</v>
      </c>
      <c r="D11" s="57">
        <f>SUM(D3,D5,D7,D9)</f>
        <v>2180</v>
      </c>
      <c r="F11" s="65" t="s">
        <v>32</v>
      </c>
      <c r="G11" s="66"/>
      <c r="H11" s="66"/>
      <c r="I11" s="67"/>
    </row>
    <row r="12" spans="1:9" ht="38.1" customHeight="1" thickBot="1" x14ac:dyDescent="0.3">
      <c r="A12" s="64"/>
      <c r="B12" s="45" t="s">
        <v>4</v>
      </c>
      <c r="C12" s="58">
        <v>665.52</v>
      </c>
      <c r="D12" s="58">
        <v>410.8</v>
      </c>
      <c r="F12" s="68"/>
      <c r="G12" s="69"/>
      <c r="H12" s="69"/>
      <c r="I12" s="70"/>
    </row>
    <row r="14" spans="1:9" x14ac:dyDescent="0.25">
      <c r="A14" s="2" t="s">
        <v>9</v>
      </c>
    </row>
  </sheetData>
  <mergeCells count="15">
    <mergeCell ref="F3:G3"/>
    <mergeCell ref="A1:B2"/>
    <mergeCell ref="C1:C2"/>
    <mergeCell ref="D1:D2"/>
    <mergeCell ref="F1:G1"/>
    <mergeCell ref="F2:G2"/>
    <mergeCell ref="F9:G9"/>
    <mergeCell ref="F10:G10"/>
    <mergeCell ref="A11:A12"/>
    <mergeCell ref="F11:I12"/>
    <mergeCell ref="F4:G4"/>
    <mergeCell ref="F5:G5"/>
    <mergeCell ref="F6:G6"/>
    <mergeCell ref="F7:G7"/>
    <mergeCell ref="F8:G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A2" sqref="A1:A1048576"/>
    </sheetView>
  </sheetViews>
  <sheetFormatPr defaultRowHeight="15" x14ac:dyDescent="0.25"/>
  <cols>
    <col min="1" max="1" width="16.28515625" customWidth="1"/>
    <col min="2" max="2" width="14.28515625" bestFit="1" customWidth="1"/>
    <col min="3" max="6" width="16.85546875" bestFit="1" customWidth="1"/>
    <col min="7" max="7" width="13.5703125" bestFit="1" customWidth="1"/>
    <col min="9" max="9" width="15.28515625" bestFit="1" customWidth="1"/>
  </cols>
  <sheetData>
    <row r="1" spans="1:9" ht="15.75" thickBot="1" x14ac:dyDescent="0.3">
      <c r="A1" s="85" t="s">
        <v>20</v>
      </c>
      <c r="B1" s="86"/>
      <c r="C1" s="86"/>
      <c r="D1" s="86"/>
      <c r="E1" s="86"/>
      <c r="F1" s="86"/>
      <c r="G1" s="86"/>
      <c r="H1" s="86"/>
      <c r="I1" s="87"/>
    </row>
    <row r="2" spans="1:9" ht="15" customHeight="1" x14ac:dyDescent="0.25">
      <c r="A2" s="4"/>
      <c r="B2" s="88" t="s">
        <v>1</v>
      </c>
      <c r="C2" s="89"/>
      <c r="D2" s="90" t="s">
        <v>0</v>
      </c>
      <c r="E2" s="89"/>
      <c r="F2" s="88" t="s">
        <v>12</v>
      </c>
      <c r="G2" s="89"/>
      <c r="H2" s="91" t="s">
        <v>13</v>
      </c>
      <c r="I2" s="92"/>
    </row>
    <row r="3" spans="1:9" x14ac:dyDescent="0.25">
      <c r="A3" s="5" t="s">
        <v>14</v>
      </c>
      <c r="B3" s="6" t="s">
        <v>15</v>
      </c>
      <c r="C3" s="7" t="s">
        <v>16</v>
      </c>
      <c r="D3" s="34" t="s">
        <v>15</v>
      </c>
      <c r="E3" s="7" t="s">
        <v>16</v>
      </c>
      <c r="F3" s="6" t="s">
        <v>15</v>
      </c>
      <c r="G3" s="8" t="s">
        <v>16</v>
      </c>
      <c r="H3" s="6" t="s">
        <v>15</v>
      </c>
      <c r="I3" s="7" t="s">
        <v>16</v>
      </c>
    </row>
    <row r="4" spans="1:9" x14ac:dyDescent="0.25">
      <c r="A4" s="9" t="s">
        <v>17</v>
      </c>
      <c r="B4" s="11">
        <v>13694</v>
      </c>
      <c r="C4" s="3">
        <v>1970028.64</v>
      </c>
      <c r="D4" s="32">
        <v>963</v>
      </c>
      <c r="E4" s="10">
        <v>710270.39</v>
      </c>
      <c r="F4" s="11">
        <v>19</v>
      </c>
      <c r="G4" s="12">
        <v>22121.58</v>
      </c>
      <c r="H4" s="11">
        <f>B4+D4+F4</f>
        <v>14676</v>
      </c>
      <c r="I4" s="3">
        <f>C4+E4+G4</f>
        <v>2702420.61</v>
      </c>
    </row>
    <row r="5" spans="1:9" x14ac:dyDescent="0.25">
      <c r="A5" s="9" t="s">
        <v>18</v>
      </c>
      <c r="B5" s="11">
        <v>5647</v>
      </c>
      <c r="C5" s="3">
        <v>1633740.29</v>
      </c>
      <c r="D5" s="33">
        <v>345</v>
      </c>
      <c r="E5" s="10">
        <v>389195.82</v>
      </c>
      <c r="F5" s="11">
        <v>6</v>
      </c>
      <c r="G5" s="12">
        <v>5945.05</v>
      </c>
      <c r="H5" s="11">
        <f t="shared" ref="H5:I7" si="0">B5+D5+F5</f>
        <v>5998</v>
      </c>
      <c r="I5" s="3">
        <f t="shared" si="0"/>
        <v>2028881.1600000001</v>
      </c>
    </row>
    <row r="6" spans="1:9" x14ac:dyDescent="0.25">
      <c r="A6" s="9" t="s">
        <v>19</v>
      </c>
      <c r="B6" s="11">
        <v>7689</v>
      </c>
      <c r="C6" s="3">
        <v>6060737.8200000003</v>
      </c>
      <c r="D6" s="33">
        <v>410</v>
      </c>
      <c r="E6" s="14">
        <v>1567893.77</v>
      </c>
      <c r="F6" s="15">
        <v>7</v>
      </c>
      <c r="G6" s="16">
        <v>9350.7800000000007</v>
      </c>
      <c r="H6" s="11">
        <f t="shared" si="0"/>
        <v>8106</v>
      </c>
      <c r="I6" s="3">
        <f t="shared" si="0"/>
        <v>7637982.3700000001</v>
      </c>
    </row>
    <row r="7" spans="1:9" ht="15.75" thickBot="1" x14ac:dyDescent="0.3">
      <c r="A7" s="17" t="s">
        <v>2</v>
      </c>
      <c r="B7" s="31">
        <f t="shared" ref="B7:I7" si="1">SUM(B4:B6)</f>
        <v>27030</v>
      </c>
      <c r="C7" s="18">
        <f t="shared" si="1"/>
        <v>9664506.75</v>
      </c>
      <c r="D7" s="35">
        <f t="shared" si="1"/>
        <v>1718</v>
      </c>
      <c r="E7" s="18">
        <f t="shared" si="1"/>
        <v>2667359.98</v>
      </c>
      <c r="F7" s="19">
        <f t="shared" si="1"/>
        <v>32</v>
      </c>
      <c r="G7" s="20">
        <f t="shared" si="1"/>
        <v>37417.410000000003</v>
      </c>
      <c r="H7" s="30">
        <f t="shared" si="0"/>
        <v>28780</v>
      </c>
      <c r="I7" s="21">
        <f t="shared" si="1"/>
        <v>12369284.140000001</v>
      </c>
    </row>
    <row r="8" spans="1:9" ht="15.75" thickBot="1" x14ac:dyDescent="0.3"/>
    <row r="9" spans="1:9" x14ac:dyDescent="0.25">
      <c r="A9" s="22"/>
      <c r="B9" s="83" t="s">
        <v>10</v>
      </c>
      <c r="C9" s="84"/>
    </row>
    <row r="10" spans="1:9" x14ac:dyDescent="0.25">
      <c r="A10" s="23" t="s">
        <v>14</v>
      </c>
      <c r="B10" s="1" t="s">
        <v>15</v>
      </c>
      <c r="C10" s="24" t="s">
        <v>16</v>
      </c>
    </row>
    <row r="11" spans="1:9" x14ac:dyDescent="0.25">
      <c r="A11" s="25" t="s">
        <v>17</v>
      </c>
      <c r="B11" s="26">
        <v>3049</v>
      </c>
      <c r="C11" s="3">
        <v>516452.26</v>
      </c>
    </row>
    <row r="12" spans="1:9" x14ac:dyDescent="0.25">
      <c r="A12" s="25" t="s">
        <v>18</v>
      </c>
      <c r="B12" s="26">
        <v>2213</v>
      </c>
      <c r="C12" s="3">
        <v>773737.48</v>
      </c>
      <c r="F12" s="27"/>
    </row>
    <row r="13" spans="1:9" x14ac:dyDescent="0.25">
      <c r="A13" s="25" t="s">
        <v>19</v>
      </c>
      <c r="B13" s="26">
        <v>3023</v>
      </c>
      <c r="C13" s="13">
        <v>2047971.18</v>
      </c>
    </row>
    <row r="14" spans="1:9" ht="15.75" thickBot="1" x14ac:dyDescent="0.3">
      <c r="A14" s="28" t="s">
        <v>2</v>
      </c>
      <c r="B14" s="29">
        <f>B11+B12+B13</f>
        <v>8285</v>
      </c>
      <c r="C14" s="18">
        <f>SUM(C11:C13)</f>
        <v>3338160.92</v>
      </c>
    </row>
    <row r="15" spans="1:9" x14ac:dyDescent="0.25">
      <c r="A15" t="s">
        <v>11</v>
      </c>
    </row>
  </sheetData>
  <mergeCells count="6">
    <mergeCell ref="B9:C9"/>
    <mergeCell ref="A1:I1"/>
    <mergeCell ref="B2:C2"/>
    <mergeCell ref="D2:E2"/>
    <mergeCell ref="F2:G2"/>
    <mergeCell ref="H2:I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2023-05-17T07:00:00+00:00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D473D5-7564-4140-84EE-849C9CE62110}"/>
</file>

<file path=customXml/itemProps4.xml><?xml version="1.0" encoding="utf-8"?>
<ds:datastoreItem xmlns:ds="http://schemas.openxmlformats.org/officeDocument/2006/customXml" ds:itemID="{75112ACA-5E81-4C85-AF85-61908A3690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Doyle, Andrew (UTC)</cp:lastModifiedBy>
  <dcterms:created xsi:type="dcterms:W3CDTF">2021-05-07T15:36:02Z</dcterms:created>
  <dcterms:modified xsi:type="dcterms:W3CDTF">2023-05-17T20:30:28Z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