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8580" tabRatio="887" activeTab="0"/>
  </bookViews>
  <sheets>
    <sheet name="MJS 13.03 G" sheetId="1" r:id="rId1"/>
    <sheet name="LowInc Rev 12ME Dec 2010" sheetId="2" r:id="rId2"/>
    <sheet name="Revenue" sheetId="3" r:id="rId3"/>
    <sheet name="LowInc BILLED 12ME 12-2010" sheetId="4" r:id="rId4"/>
    <sheet name="GasLowIncExp 12ME 12-2010" sheetId="5" r:id="rId5"/>
    <sheet name="GasConsvRev 12ME 12-210" sheetId="6" r:id="rId6"/>
    <sheet name="12ME 12-31-2010 SOG " sheetId="7" r:id="rId7"/>
    <sheet name="IS Gas 12ME 12-2010" sheetId="8" r:id="rId8"/>
    <sheet name="Cons Expense Dec 2010" sheetId="9" r:id="rId9"/>
    <sheet name="PGA Amort Dec 2010" sheetId="10" r:id="rId10"/>
    <sheet name="MuniTax Rev-Gas Dec 2010" sheetId="11" r:id="rId11"/>
    <sheet name="MuniTax Exp-Gas Dec 2010" sheetId="12" r:id="rId12"/>
    <sheet name="14.03 G" sheetId="13" r:id="rId13"/>
    <sheet name="PGA_REV Jun2010" sheetId="14" r:id="rId14"/>
    <sheet name="Sheet1" sheetId="15" r:id="rId15"/>
  </sheets>
  <externalReferences>
    <externalReference r:id="rId18"/>
    <externalReference r:id="rId19"/>
    <externalReference r:id="rId20"/>
  </externalReferences>
  <definedNames>
    <definedName name="__123Graph_ECURRENT" localSheetId="6" hidden="1">'[2]ConsolidatingPL'!#REF!</definedName>
    <definedName name="__123Graph_ECURRENT" localSheetId="12" hidden="1">'[2]ConsolidatingPL'!#REF!</definedName>
    <definedName name="__123Graph_ECURRENT" localSheetId="13" hidden="1">'[2]ConsolidatingPL'!#REF!</definedName>
    <definedName name="__123Graph_ECURRENT" hidden="1">'[2]ConsolidatingPL'!#REF!</definedName>
    <definedName name="_Order1" hidden="1">255</definedName>
    <definedName name="_Order2" hidden="1">255</definedName>
    <definedName name="AccessDatabase" hidden="1">"I:\COMTREL\FINICLE\TradeSummary.mdb"</definedName>
    <definedName name="b" localSheetId="12" hidden="1">{#N/A,#N/A,FALSE,"Coversheet";#N/A,#N/A,FALSE,"QA"}</definedName>
    <definedName name="b" localSheetId="7" hidden="1">{#N/A,#N/A,FALSE,"Coversheet";#N/A,#N/A,FALSE,"QA"}</definedName>
    <definedName name="b" hidden="1">{#N/A,#N/A,FALSE,"Coversheet";#N/A,#N/A,FALSE,"QA"}</definedName>
    <definedName name="BEx0017DGUEDPCFJUPUZOOLJCS2B" localSheetId="12" hidden="1">#REF!</definedName>
    <definedName name="BEx0017DGUEDPCFJUPUZOOLJCS2B" hidden="1">#REF!</definedName>
    <definedName name="BEx001CNWHJ5RULCSFM36ZCGJ1UH" localSheetId="12" hidden="1">#REF!</definedName>
    <definedName name="BEx001CNWHJ5RULCSFM36ZCGJ1UH" hidden="1">#REF!</definedName>
    <definedName name="BEx004791UAJIJSN57OT7YBLNP82" localSheetId="12" hidden="1">#REF!</definedName>
    <definedName name="BEx004791UAJIJSN57OT7YBLNP82" hidden="1">#REF!</definedName>
    <definedName name="BEx008P2NVFDLBHL7IZ5WTMVOQ1F" localSheetId="12" hidden="1">#REF!</definedName>
    <definedName name="BEx008P2NVFDLBHL7IZ5WTMVOQ1F" hidden="1">#REF!</definedName>
    <definedName name="BEx009G00IN0JUIAQ4WE9NHTMQE2" localSheetId="12" hidden="1">#REF!</definedName>
    <definedName name="BEx009G00IN0JUIAQ4WE9NHTMQE2" hidden="1">#REF!</definedName>
    <definedName name="BEx00DXTY2JDVGWQKV8H7FG4SV30" localSheetId="12" hidden="1">#REF!</definedName>
    <definedName name="BEx00DXTY2JDVGWQKV8H7FG4SV30" hidden="1">#REF!</definedName>
    <definedName name="BEx00GHLTYRH5N2S6P78YW1CD30N" localSheetId="12" hidden="1">#REF!</definedName>
    <definedName name="BEx00GHLTYRH5N2S6P78YW1CD30N" hidden="1">#REF!</definedName>
    <definedName name="BEx00JC31DY11L45SEU4B10BIN6W" localSheetId="12" hidden="1">#REF!</definedName>
    <definedName name="BEx00JC31DY11L45SEU4B10BIN6W" hidden="1">#REF!</definedName>
    <definedName name="BEx00KZHZBHP3TDV1YMX4B19B95O" localSheetId="12" hidden="1">#REF!</definedName>
    <definedName name="BEx00KZHZBHP3TDV1YMX4B19B95O" hidden="1">#REF!</definedName>
    <definedName name="BEx00P11V7HA4MS6XYY3P4BPVXML" localSheetId="12" hidden="1">#REF!</definedName>
    <definedName name="BEx00P11V7HA4MS6XYY3P4BPVXML" hidden="1">#REF!</definedName>
    <definedName name="BEx00PBV7V99V7M3LDYUTF31MUFJ" localSheetId="12" hidden="1">#REF!</definedName>
    <definedName name="BEx00PBV7V99V7M3LDYUTF31MUFJ" hidden="1">#REF!</definedName>
    <definedName name="BEx00SMIQJ55EVB7T24CORX0JWQO" localSheetId="12" hidden="1">#REF!</definedName>
    <definedName name="BEx00SMIQJ55EVB7T24CORX0JWQO" hidden="1">#REF!</definedName>
    <definedName name="BEx010V7DB7O7Z9NHSX27HZK4H76" localSheetId="12" hidden="1">#REF!</definedName>
    <definedName name="BEx010V7DB7O7Z9NHSX27HZK4H76" hidden="1">#REF!</definedName>
    <definedName name="BEx012IKS6YVHG9KTG2FAKRSMYLU" localSheetId="12" hidden="1">#REF!</definedName>
    <definedName name="BEx012IKS6YVHG9KTG2FAKRSMYLU" hidden="1">#REF!</definedName>
    <definedName name="BEx01HY6E3GJ66ABU5ABN26V6Q13" localSheetId="12" hidden="1">#REF!</definedName>
    <definedName name="BEx01HY6E3GJ66ABU5ABN26V6Q13" hidden="1">#REF!</definedName>
    <definedName name="BEx01PW5YQKEGAR8JDDI5OARYXDF" localSheetId="12" hidden="1">#REF!</definedName>
    <definedName name="BEx01PW5YQKEGAR8JDDI5OARYXDF" hidden="1">#REF!</definedName>
    <definedName name="BEx01QCB2ERCAYYOFDP3OQRWUU60" localSheetId="12" hidden="1">#REF!</definedName>
    <definedName name="BEx01QCB2ERCAYYOFDP3OQRWUU60" hidden="1">#REF!</definedName>
    <definedName name="BEx01U37NQSMTGJRU8EGTJORBJ6H" localSheetId="12" hidden="1">#REF!</definedName>
    <definedName name="BEx01U37NQSMTGJRU8EGTJORBJ6H" hidden="1">#REF!</definedName>
    <definedName name="BEx01XJ94SHJ1YQ7ORPW0RQGKI2H" localSheetId="12" hidden="1">#REF!</definedName>
    <definedName name="BEx01XJ94SHJ1YQ7ORPW0RQGKI2H" hidden="1">#REF!</definedName>
    <definedName name="BEx028BOZCS2MQO9MODVS6F7NCA3" localSheetId="12" hidden="1">#REF!</definedName>
    <definedName name="BEx028BOZCS2MQO9MODVS6F7NCA3" hidden="1">#REF!</definedName>
    <definedName name="BEx02DPUYNH76938V8GVORY8LRY1" localSheetId="12" hidden="1">#REF!</definedName>
    <definedName name="BEx02DPUYNH76938V8GVORY8LRY1" hidden="1">#REF!</definedName>
    <definedName name="BEx02PEP6DY4K1JGB0HHS3B6QOGZ" localSheetId="12" hidden="1">#REF!</definedName>
    <definedName name="BEx02PEP6DY4K1JGB0HHS3B6QOGZ" hidden="1">#REF!</definedName>
    <definedName name="BEx02Q08R9G839Q4RFGG9026C7PX" localSheetId="12" hidden="1">#REF!</definedName>
    <definedName name="BEx02Q08R9G839Q4RFGG9026C7PX" hidden="1">#REF!</definedName>
    <definedName name="BEx02SEL3Z1QWGAHXDPUA9WLTTPS" localSheetId="12" hidden="1">#REF!</definedName>
    <definedName name="BEx02SEL3Z1QWGAHXDPUA9WLTTPS" hidden="1">#REF!</definedName>
    <definedName name="BEx02Y3KJZH5BGDM9QEZ1PVVI114" localSheetId="12" hidden="1">#REF!</definedName>
    <definedName name="BEx02Y3KJZH5BGDM9QEZ1PVVI114" hidden="1">#REF!</definedName>
    <definedName name="BEx0313GRLLASDTVPW5DHTXHE74M" localSheetId="12" hidden="1">#REF!</definedName>
    <definedName name="BEx0313GRLLASDTVPW5DHTXHE74M" hidden="1">#REF!</definedName>
    <definedName name="BEx1F0SOZ3H5XUHXD7O01TCR8T6J" localSheetId="12" hidden="1">#REF!</definedName>
    <definedName name="BEx1F0SOZ3H5XUHXD7O01TCR8T6J" hidden="1">#REF!</definedName>
    <definedName name="BEx1F9HL824UCNCVZ2U62J4KZCX8" localSheetId="12" hidden="1">#REF!</definedName>
    <definedName name="BEx1F9HL824UCNCVZ2U62J4KZCX8" hidden="1">#REF!</definedName>
    <definedName name="BEx1FEVSJKTI1Q1Z874QZVFSJSVA" localSheetId="12" hidden="1">#REF!</definedName>
    <definedName name="BEx1FEVSJKTI1Q1Z874QZVFSJSVA" hidden="1">#REF!</definedName>
    <definedName name="BEx1FGDRUHHLI1GBHELT4PK0LY4V" localSheetId="12" hidden="1">#REF!</definedName>
    <definedName name="BEx1FGDRUHHLI1GBHELT4PK0LY4V" hidden="1">#REF!</definedName>
    <definedName name="BEx1FJZ7GKO99IYTP6GGGF7EUL3Z" localSheetId="12" hidden="1">#REF!</definedName>
    <definedName name="BEx1FJZ7GKO99IYTP6GGGF7EUL3Z" hidden="1">#REF!</definedName>
    <definedName name="BEx1FPDH0YKYQXDHUTFIQLIF34J8" localSheetId="12" hidden="1">#REF!</definedName>
    <definedName name="BEx1FPDH0YKYQXDHUTFIQLIF34J8" hidden="1">#REF!</definedName>
    <definedName name="BEx1FQ9SZAGL2HEKRB046EOQDWOX" localSheetId="12" hidden="1">#REF!</definedName>
    <definedName name="BEx1FQ9SZAGL2HEKRB046EOQDWOX" hidden="1">#REF!</definedName>
    <definedName name="BEx1FZV2CM77TBH1R6YYV9P06KA2" localSheetId="12" hidden="1">#REF!</definedName>
    <definedName name="BEx1FZV2CM77TBH1R6YYV9P06KA2" hidden="1">#REF!</definedName>
    <definedName name="BEx1G59AY8195JTUM6P18VXUFJ3E" localSheetId="12" hidden="1">#REF!</definedName>
    <definedName name="BEx1G59AY8195JTUM6P18VXUFJ3E" hidden="1">#REF!</definedName>
    <definedName name="BEx1GKUDMCV60BOZT0SENCT0MD8L" localSheetId="12" hidden="1">#REF!</definedName>
    <definedName name="BEx1GKUDMCV60BOZT0SENCT0MD8L" hidden="1">#REF!</definedName>
    <definedName name="BEx1GUVQ5L0JCX3E4SROI4WBYVTO" localSheetId="12" hidden="1">#REF!</definedName>
    <definedName name="BEx1GUVQ5L0JCX3E4SROI4WBYVTO" hidden="1">#REF!</definedName>
    <definedName name="BEx1GVMRHFXUP6XYYY9NR12PV5TF" localSheetId="12" hidden="1">#REF!</definedName>
    <definedName name="BEx1GVMRHFXUP6XYYY9NR12PV5TF" hidden="1">#REF!</definedName>
    <definedName name="BEx1H6KIT7BHUH6MDDWC935V9N47" localSheetId="12" hidden="1">#REF!</definedName>
    <definedName name="BEx1H6KIT7BHUH6MDDWC935V9N47" hidden="1">#REF!</definedName>
    <definedName name="BEx1HA60AI3STEJQZAQ0RA3Q3AZV" localSheetId="12" hidden="1">#REF!</definedName>
    <definedName name="BEx1HA60AI3STEJQZAQ0RA3Q3AZV" hidden="1">#REF!</definedName>
    <definedName name="BEx1HB2DBVO5N6V2WX7BEHUFYTFU" localSheetId="12" hidden="1">#REF!</definedName>
    <definedName name="BEx1HB2DBVO5N6V2WX7BEHUFYTFU" hidden="1">#REF!</definedName>
    <definedName name="BEx1HDGOOJ3SKHYMWUZJ1P0RQZ9N" localSheetId="12" hidden="1">#REF!</definedName>
    <definedName name="BEx1HDGOOJ3SKHYMWUZJ1P0RQZ9N" hidden="1">#REF!</definedName>
    <definedName name="BEx1HDM5ZXSJG6JQEMSFV52PZ10V" localSheetId="12" hidden="1">#REF!</definedName>
    <definedName name="BEx1HDM5ZXSJG6JQEMSFV52PZ10V" hidden="1">#REF!</definedName>
    <definedName name="BEx1HETBBZVN5F43LKOFMC4QB0CR" localSheetId="12" hidden="1">#REF!</definedName>
    <definedName name="BEx1HETBBZVN5F43LKOFMC4QB0CR" hidden="1">#REF!</definedName>
    <definedName name="BEx1HGWNWPLNXICOTP90TKQVVE4E" localSheetId="12" hidden="1">#REF!</definedName>
    <definedName name="BEx1HGWNWPLNXICOTP90TKQVVE4E" hidden="1">#REF!</definedName>
    <definedName name="BEx1HIPLJZABY0EMUOTZN0EQMDPU" localSheetId="12" hidden="1">#REF!</definedName>
    <definedName name="BEx1HIPLJZABY0EMUOTZN0EQMDPU" hidden="1">#REF!</definedName>
    <definedName name="BEx1HO94JIRX219MPWMB5E5XZ04X" localSheetId="12" hidden="1">#REF!</definedName>
    <definedName name="BEx1HO94JIRX219MPWMB5E5XZ04X" hidden="1">#REF!</definedName>
    <definedName name="BEx1HQNF6KHM21E3XLW0NMSSEI9S" localSheetId="12" hidden="1">#REF!</definedName>
    <definedName name="BEx1HQNF6KHM21E3XLW0NMSSEI9S" hidden="1">#REF!</definedName>
    <definedName name="BEx1HSLNWIW4S97ZBYY7I7M5YVH4" localSheetId="12" hidden="1">#REF!</definedName>
    <definedName name="BEx1HSLNWIW4S97ZBYY7I7M5YVH4" hidden="1">#REF!</definedName>
    <definedName name="BEx1HZCBBWLB2BTNOXP319ZDEVOJ" localSheetId="12" hidden="1">#REF!</definedName>
    <definedName name="BEx1HZCBBWLB2BTNOXP319ZDEVOJ" hidden="1">#REF!</definedName>
    <definedName name="BEx1I4QKTILCKZUSOJCVZN7SNHL5" localSheetId="12" hidden="1">#REF!</definedName>
    <definedName name="BEx1I4QKTILCKZUSOJCVZN7SNHL5" hidden="1">#REF!</definedName>
    <definedName name="BEx1IE0ZP7RIFM9FI24S9I6AAJ14" localSheetId="12" hidden="1">#REF!</definedName>
    <definedName name="BEx1IE0ZP7RIFM9FI24S9I6AAJ14" hidden="1">#REF!</definedName>
    <definedName name="BEx1IGQ5B697MNDOE06MVSR0H58E" localSheetId="12" hidden="1">#REF!</definedName>
    <definedName name="BEx1IGQ5B697MNDOE06MVSR0H58E" hidden="1">#REF!</definedName>
    <definedName name="BEx1IKRPW8MLB9Y485M1TL2IT9SH" localSheetId="12" hidden="1">#REF!</definedName>
    <definedName name="BEx1IKRPW8MLB9Y485M1TL2IT9SH" hidden="1">#REF!</definedName>
    <definedName name="BEx1IPKCFCT3TL9MSO1LSYJ2VJ2X" localSheetId="12" hidden="1">#REF!</definedName>
    <definedName name="BEx1IPKCFCT3TL9MSO1LSYJ2VJ2X" hidden="1">#REF!</definedName>
    <definedName name="BEx1IW5PQTTMD62XZ287XF2O3FBQ" localSheetId="12" hidden="1">#REF!</definedName>
    <definedName name="BEx1IW5PQTTMD62XZ287XF2O3FBQ" hidden="1">#REF!</definedName>
    <definedName name="BEx1J0CSSHDJGBJUHVOEMCF2P4DL" localSheetId="12" hidden="1">#REF!</definedName>
    <definedName name="BEx1J0CSSHDJGBJUHVOEMCF2P4DL" hidden="1">#REF!</definedName>
    <definedName name="BEx1J0NL6D3ILC18B48AL0VNEN9A" localSheetId="12" hidden="1">#REF!</definedName>
    <definedName name="BEx1J0NL6D3ILC18B48AL0VNEN9A" hidden="1">#REF!</definedName>
    <definedName name="BEx1J7E8VCGLPYU82QXVUG5N3ZAI" localSheetId="12" hidden="1">#REF!</definedName>
    <definedName name="BEx1J7E8VCGLPYU82QXVUG5N3ZAI" hidden="1">#REF!</definedName>
    <definedName name="BEx1JGE2YQWH8S25USOY08XVGO0D" localSheetId="12" hidden="1">#REF!</definedName>
    <definedName name="BEx1JGE2YQWH8S25USOY08XVGO0D" hidden="1">#REF!</definedName>
    <definedName name="BEx1JJJC9T1W7HY4V7HP1S1W4JO1" localSheetId="12" hidden="1">#REF!</definedName>
    <definedName name="BEx1JJJC9T1W7HY4V7HP1S1W4JO1" hidden="1">#REF!</definedName>
    <definedName name="BEx1JKKZSJ7DI4PTFVI9VVFMB1X2" localSheetId="12" hidden="1">#REF!</definedName>
    <definedName name="BEx1JKKZSJ7DI4PTFVI9VVFMB1X2" hidden="1">#REF!</definedName>
    <definedName name="BEx1JUBQFRVMASSFK4B3V0AD7YP9" localSheetId="12" hidden="1">#REF!</definedName>
    <definedName name="BEx1JUBQFRVMASSFK4B3V0AD7YP9" hidden="1">#REF!</definedName>
    <definedName name="BEx1JVTOATZGRJFXGXPJJLC4DOBE" localSheetId="12" hidden="1">#REF!</definedName>
    <definedName name="BEx1JVTOATZGRJFXGXPJJLC4DOBE" hidden="1">#REF!</definedName>
    <definedName name="BEx1JXBM5W4YRWNQ0P95QQS6JWD6" localSheetId="12" hidden="1">#REF!</definedName>
    <definedName name="BEx1JXBM5W4YRWNQ0P95QQS6JWD6" hidden="1">#REF!</definedName>
    <definedName name="BEx1KGY9QEHZ9QSARMQUTQKRK4UX" localSheetId="12" hidden="1">#REF!</definedName>
    <definedName name="BEx1KGY9QEHZ9QSARMQUTQKRK4UX" hidden="1">#REF!</definedName>
    <definedName name="BEx1KIWH5MOLR00SBECT39NS3AJ1" localSheetId="12" hidden="1">#REF!</definedName>
    <definedName name="BEx1KIWH5MOLR00SBECT39NS3AJ1" hidden="1">#REF!</definedName>
    <definedName name="BEx1KKP1ELIF2UII2FWVGL7M1X7J" localSheetId="12" hidden="1">#REF!</definedName>
    <definedName name="BEx1KKP1ELIF2UII2FWVGL7M1X7J" hidden="1">#REF!</definedName>
    <definedName name="BEx1KQJKIAPZKE9YDYH5HKXX52FM" localSheetId="12" hidden="1">#REF!</definedName>
    <definedName name="BEx1KQJKIAPZKE9YDYH5HKXX52FM" hidden="1">#REF!</definedName>
    <definedName name="BEx1KUVWMB0QCWA3RBE4CADFVRIS" localSheetId="12" hidden="1">#REF!</definedName>
    <definedName name="BEx1KUVWMB0QCWA3RBE4CADFVRIS" hidden="1">#REF!</definedName>
    <definedName name="BEx1L0AAH7PV8PPQQDBP5AI4TLYP" localSheetId="12" hidden="1">#REF!</definedName>
    <definedName name="BEx1L0AAH7PV8PPQQDBP5AI4TLYP" hidden="1">#REF!</definedName>
    <definedName name="BEx1L2OG1SDFK2TPXELJ77YP4NI2" localSheetId="12" hidden="1">#REF!</definedName>
    <definedName name="BEx1L2OG1SDFK2TPXELJ77YP4NI2" hidden="1">#REF!</definedName>
    <definedName name="BEx1L6Q60MWRDJB4L20LK0XPA0Z2" localSheetId="12" hidden="1">#REF!</definedName>
    <definedName name="BEx1L6Q60MWRDJB4L20LK0XPA0Z2" hidden="1">#REF!</definedName>
    <definedName name="BEx1L7BSEFOLQDNZWMLUNBRO08T4" localSheetId="12" hidden="1">#REF!</definedName>
    <definedName name="BEx1L7BSEFOLQDNZWMLUNBRO08T4" hidden="1">#REF!</definedName>
    <definedName name="BEx1LD63FP2Z4BR9TKSHOZW9KKZ5" localSheetId="12" hidden="1">#REF!</definedName>
    <definedName name="BEx1LD63FP2Z4BR9TKSHOZW9KKZ5" hidden="1">#REF!</definedName>
    <definedName name="BEx1LDMB9RW982DUILM2WPT5VWQ3" localSheetId="12" hidden="1">#REF!</definedName>
    <definedName name="BEx1LDMB9RW982DUILM2WPT5VWQ3" hidden="1">#REF!</definedName>
    <definedName name="BEx1LFF2UQ13XL4X1I2WBD73NZ21" localSheetId="12" hidden="1">#REF!</definedName>
    <definedName name="BEx1LFF2UQ13XL4X1I2WBD73NZ21" hidden="1">#REF!</definedName>
    <definedName name="BEx1LKTB33LO23ACTADIVRY7ZNFC" localSheetId="12" hidden="1">#REF!</definedName>
    <definedName name="BEx1LKTB33LO23ACTADIVRY7ZNFC" hidden="1">#REF!</definedName>
    <definedName name="BEx1LQNKVZAXGSEPDAM8AWU2FHHJ" localSheetId="12" hidden="1">#REF!</definedName>
    <definedName name="BEx1LQNKVZAXGSEPDAM8AWU2FHHJ" hidden="1">#REF!</definedName>
    <definedName name="BEx1LRPGDQCOEMW8YT80J1XCDCIV" localSheetId="12" hidden="1">#REF!</definedName>
    <definedName name="BEx1LRPGDQCOEMW8YT80J1XCDCIV" hidden="1">#REF!</definedName>
    <definedName name="BEx1LRUSJW4JG54X07QWD9R27WV9" localSheetId="12" hidden="1">#REF!</definedName>
    <definedName name="BEx1LRUSJW4JG54X07QWD9R27WV9" hidden="1">#REF!</definedName>
    <definedName name="BEx1M1WBK5T0LP1AK2JYV6W87ID6" localSheetId="12" hidden="1">#REF!</definedName>
    <definedName name="BEx1M1WBK5T0LP1AK2JYV6W87ID6" hidden="1">#REF!</definedName>
    <definedName name="BEx1M51HHDYGIT8PON7U8ICL2S95" localSheetId="12" hidden="1">#REF!</definedName>
    <definedName name="BEx1M51HHDYGIT8PON7U8ICL2S95" hidden="1">#REF!</definedName>
    <definedName name="BEx1MP4FWKV0QYXE13PX9JSNA270" localSheetId="12" hidden="1">#REF!</definedName>
    <definedName name="BEx1MP4FWKV0QYXE13PX9JSNA270" hidden="1">#REF!</definedName>
    <definedName name="BEx1MSV791FSS4CZQKG04NHT3F79" localSheetId="12" hidden="1">#REF!</definedName>
    <definedName name="BEx1MSV791FSS4CZQKG04NHT3F79" hidden="1">#REF!</definedName>
    <definedName name="BEx1MTRKKVCHOZ0YGID6HZ49LJTO" localSheetId="12" hidden="1">#REF!</definedName>
    <definedName name="BEx1MTRKKVCHOZ0YGID6HZ49LJTO" hidden="1">#REF!</definedName>
    <definedName name="BEx1N3CUJ3UX61X38ZAJVPEN4KMC" localSheetId="12" hidden="1">#REF!</definedName>
    <definedName name="BEx1N3CUJ3UX61X38ZAJVPEN4KMC" hidden="1">#REF!</definedName>
    <definedName name="BEx1N5R5IJ3CG6CL344F5KWPINEO" localSheetId="12" hidden="1">#REF!</definedName>
    <definedName name="BEx1N5R5IJ3CG6CL344F5KWPINEO" hidden="1">#REF!</definedName>
    <definedName name="BEx1NFCFVPBS7XURQ8Y0BZEGPBVP" localSheetId="12" hidden="1">#REF!</definedName>
    <definedName name="BEx1NFCFVPBS7XURQ8Y0BZEGPBVP" hidden="1">#REF!</definedName>
    <definedName name="BEx1NM34KQTO1LDNSAFD1L82UZFG" localSheetId="12" hidden="1">#REF!</definedName>
    <definedName name="BEx1NM34KQTO1LDNSAFD1L82UZFG" hidden="1">#REF!</definedName>
    <definedName name="BEx1NO6TXZVOGCUWCCRTXRXWW0XL" localSheetId="12" hidden="1">#REF!</definedName>
    <definedName name="BEx1NO6TXZVOGCUWCCRTXRXWW0XL" hidden="1">#REF!</definedName>
    <definedName name="BEx1NS8EU5P9FQV3S0WRTXI5L361" localSheetId="12" hidden="1">#REF!</definedName>
    <definedName name="BEx1NS8EU5P9FQV3S0WRTXI5L361" hidden="1">#REF!</definedName>
    <definedName name="BEx1NUBX5VUYZFKQH69FN6BTLWCR" localSheetId="12" hidden="1">#REF!</definedName>
    <definedName name="BEx1NUBX5VUYZFKQH69FN6BTLWCR" hidden="1">#REF!</definedName>
    <definedName name="BEx1NZ4K1L8UON80Y2A4RASKWGNP" localSheetId="12" hidden="1">#REF!</definedName>
    <definedName name="BEx1NZ4K1L8UON80Y2A4RASKWGNP" hidden="1">#REF!</definedName>
    <definedName name="BEx1O24FB2CPATAGE3T7L1NBQQO1" localSheetId="12" hidden="1">#REF!</definedName>
    <definedName name="BEx1O24FB2CPATAGE3T7L1NBQQO1" hidden="1">#REF!</definedName>
    <definedName name="BEx1OLAZ915OGYWP0QP1QQWDLCRX" localSheetId="12" hidden="1">#REF!</definedName>
    <definedName name="BEx1OLAZ915OGYWP0QP1QQWDLCRX" hidden="1">#REF!</definedName>
    <definedName name="BEx1OO5ER042IS6IC4TLDI75JNVH" localSheetId="12" hidden="1">#REF!</definedName>
    <definedName name="BEx1OO5ER042IS6IC4TLDI75JNVH" hidden="1">#REF!</definedName>
    <definedName name="BEx1OTE54CBSUT8FWKRALEDCUWN4" localSheetId="12" hidden="1">#REF!</definedName>
    <definedName name="BEx1OTE54CBSUT8FWKRALEDCUWN4" hidden="1">#REF!</definedName>
    <definedName name="BEx1OVSMPADTX95QUOX34KZQ8EDY" localSheetId="12" hidden="1">#REF!</definedName>
    <definedName name="BEx1OVSMPADTX95QUOX34KZQ8EDY" hidden="1">#REF!</definedName>
    <definedName name="BEx1OWJJ0DP4628GCVVRQ9X0DRHQ" localSheetId="12" hidden="1">#REF!</definedName>
    <definedName name="BEx1OWJJ0DP4628GCVVRQ9X0DRHQ" hidden="1">#REF!</definedName>
    <definedName name="BEx1OX544IO9FQJI7YYQGZCEHB3O" localSheetId="12" hidden="1">#REF!</definedName>
    <definedName name="BEx1OX544IO9FQJI7YYQGZCEHB3O" hidden="1">#REF!</definedName>
    <definedName name="BEx1OY6SVEUT2EQ26P7EKEND342G" localSheetId="12" hidden="1">#REF!</definedName>
    <definedName name="BEx1OY6SVEUT2EQ26P7EKEND342G" hidden="1">#REF!</definedName>
    <definedName name="BEx1OYN1LPIPI12O9G6F7QAOS9T4" localSheetId="12" hidden="1">#REF!</definedName>
    <definedName name="BEx1OYN1LPIPI12O9G6F7QAOS9T4" hidden="1">#REF!</definedName>
    <definedName name="BEx1P1HHKJA799O3YZXQAX6KFH58" localSheetId="12" hidden="1">#REF!</definedName>
    <definedName name="BEx1P1HHKJA799O3YZXQAX6KFH58" hidden="1">#REF!</definedName>
    <definedName name="BEx1P34W467WGPOXPK292QFJIPHJ" localSheetId="12" hidden="1">#REF!</definedName>
    <definedName name="BEx1P34W467WGPOXPK292QFJIPHJ" hidden="1">#REF!</definedName>
    <definedName name="BEx1P76FRYAB1BWA5RJS4KOB3G9I" localSheetId="12" hidden="1">#REF!</definedName>
    <definedName name="BEx1P76FRYAB1BWA5RJS4KOB3G9I" hidden="1">#REF!</definedName>
    <definedName name="BEx1P7S1J4TKGVJ43C2Q2R3M9WRB" localSheetId="12" hidden="1">#REF!</definedName>
    <definedName name="BEx1P7S1J4TKGVJ43C2Q2R3M9WRB" hidden="1">#REF!</definedName>
    <definedName name="BEx1P8OF6WY3IH8SO71KQOU83V3Y" localSheetId="12" hidden="1">#REF!</definedName>
    <definedName name="BEx1P8OF6WY3IH8SO71KQOU83V3Y" hidden="1">#REF!</definedName>
    <definedName name="BEx1PA11BLPVZM8RC5BL46WX8YB5" localSheetId="12" hidden="1">#REF!</definedName>
    <definedName name="BEx1PA11BLPVZM8RC5BL46WX8YB5" hidden="1">#REF!</definedName>
    <definedName name="BEx1PAMMMZTO2BTR6YLZ9ASMPS4N" localSheetId="12" hidden="1">#REF!</definedName>
    <definedName name="BEx1PAMMMZTO2BTR6YLZ9ASMPS4N" hidden="1">#REF!</definedName>
    <definedName name="BEx1PBZ4BEFIPGMQXT9T8S4PZ2IM" localSheetId="12" hidden="1">#REF!</definedName>
    <definedName name="BEx1PBZ4BEFIPGMQXT9T8S4PZ2IM" hidden="1">#REF!</definedName>
    <definedName name="BEx1PJMAAUI73DAR3XUON2UMXTBS" localSheetId="12" hidden="1">#REF!</definedName>
    <definedName name="BEx1PJMAAUI73DAR3XUON2UMXTBS" hidden="1">#REF!</definedName>
    <definedName name="BEx1PLF2CFSXBZPVI6CJ534EIJDN" localSheetId="12" hidden="1">#REF!</definedName>
    <definedName name="BEx1PLF2CFSXBZPVI6CJ534EIJDN" hidden="1">#REF!</definedName>
    <definedName name="BEx1PMWZB2DO6EM9BKLUICZJ65HD" localSheetId="12" hidden="1">#REF!</definedName>
    <definedName name="BEx1PMWZB2DO6EM9BKLUICZJ65HD" hidden="1">#REF!</definedName>
    <definedName name="BEx1PU3X6U0EVLY9569KVBPAH7XU" localSheetId="12" hidden="1">#REF!</definedName>
    <definedName name="BEx1PU3X6U0EVLY9569KVBPAH7XU" hidden="1">#REF!</definedName>
    <definedName name="BEx1Q9OV5AOW28OUGRFCD3ZFVWC3" localSheetId="12" hidden="1">#REF!</definedName>
    <definedName name="BEx1Q9OV5AOW28OUGRFCD3ZFVWC3" hidden="1">#REF!</definedName>
    <definedName name="BEx1QA54J2A4I7IBQR19BTY28ZMR" localSheetId="12" hidden="1">#REF!</definedName>
    <definedName name="BEx1QA54J2A4I7IBQR19BTY28ZMR" hidden="1">#REF!</definedName>
    <definedName name="BEx1QD50TNYYZ6YO943BWHPB9UD9" localSheetId="12" hidden="1">#REF!</definedName>
    <definedName name="BEx1QD50TNYYZ6YO943BWHPB9UD9" hidden="1">#REF!</definedName>
    <definedName name="BEx1QMQAHG3KQUK59DVM68SWKZIZ" localSheetId="12" hidden="1">#REF!</definedName>
    <definedName name="BEx1QMQAHG3KQUK59DVM68SWKZIZ" hidden="1">#REF!</definedName>
    <definedName name="BEx1R9YFKJCMSEST8OVCAO5E47FO" localSheetId="12" hidden="1">#REF!</definedName>
    <definedName name="BEx1R9YFKJCMSEST8OVCAO5E47FO" hidden="1">#REF!</definedName>
    <definedName name="BEx1RBGC06B3T52OIC0EQ1KGVP1I" localSheetId="12" hidden="1">#REF!</definedName>
    <definedName name="BEx1RBGC06B3T52OIC0EQ1KGVP1I" hidden="1">#REF!</definedName>
    <definedName name="BEx1RRC7X4NI1CU4EO5XYE2GVARJ" localSheetId="12" hidden="1">#REF!</definedName>
    <definedName name="BEx1RRC7X4NI1CU4EO5XYE2GVARJ" hidden="1">#REF!</definedName>
    <definedName name="BEx1RZA1NCGT832L7EMR7GMF588W" localSheetId="12" hidden="1">#REF!</definedName>
    <definedName name="BEx1RZA1NCGT832L7EMR7GMF588W" hidden="1">#REF!</definedName>
    <definedName name="BEx1S0XGIPUSZQUCSGWSK10GKW7Y" localSheetId="12" hidden="1">#REF!</definedName>
    <definedName name="BEx1S0XGIPUSZQUCSGWSK10GKW7Y" hidden="1">#REF!</definedName>
    <definedName name="BEx1S5VFNKIXHTTCWSV60UC50EZ8" localSheetId="12" hidden="1">#REF!</definedName>
    <definedName name="BEx1S5VFNKIXHTTCWSV60UC50EZ8" hidden="1">#REF!</definedName>
    <definedName name="BEx1SK3U02H0RGKEYXW7ZMCEOF3V" localSheetId="12" hidden="1">#REF!</definedName>
    <definedName name="BEx1SK3U02H0RGKEYXW7ZMCEOF3V" hidden="1">#REF!</definedName>
    <definedName name="BEx1SSNEZINBJT29QVS62VS1THT4" localSheetId="12" hidden="1">#REF!</definedName>
    <definedName name="BEx1SSNEZINBJT29QVS62VS1THT4" hidden="1">#REF!</definedName>
    <definedName name="BEx1SVNCHNANBJIDIQVB8AFK4HAN" localSheetId="12" hidden="1">#REF!</definedName>
    <definedName name="BEx1SVNCHNANBJIDIQVB8AFK4HAN" hidden="1">#REF!</definedName>
    <definedName name="BEx1SY74DYVEPAQ9TGGGXKJA025O" localSheetId="12" hidden="1">#REF!</definedName>
    <definedName name="BEx1SY74DYVEPAQ9TGGGXKJA025O" hidden="1">#REF!</definedName>
    <definedName name="BEx1TJ0WLS9O7KNSGIPWTYHDYI1D" localSheetId="12" hidden="1">#REF!</definedName>
    <definedName name="BEx1TJ0WLS9O7KNSGIPWTYHDYI1D" hidden="1">#REF!</definedName>
    <definedName name="BEx1TUPQAYGAI13ZC7FU1FJXFAPM" localSheetId="12" hidden="1">#REF!</definedName>
    <definedName name="BEx1TUPQAYGAI13ZC7FU1FJXFAPM" hidden="1">#REF!</definedName>
    <definedName name="BEx1TY0F9W7EOF31FZXITWEYBSRT" localSheetId="12" hidden="1">#REF!</definedName>
    <definedName name="BEx1TY0F9W7EOF31FZXITWEYBSRT" hidden="1">#REF!</definedName>
    <definedName name="BEx1U7WFO8OZKB1EBF4H386JW91L" localSheetId="12" hidden="1">#REF!</definedName>
    <definedName name="BEx1U7WFO8OZKB1EBF4H386JW91L" hidden="1">#REF!</definedName>
    <definedName name="BEx1U87938YR9N6HYI24KVBKLOS3" localSheetId="12" hidden="1">#REF!</definedName>
    <definedName name="BEx1U87938YR9N6HYI24KVBKLOS3" hidden="1">#REF!</definedName>
    <definedName name="BEx1U9P6VQWSVRICLZR9DYRMN61U" localSheetId="12" hidden="1">#REF!</definedName>
    <definedName name="BEx1U9P6VQWSVRICLZR9DYRMN61U" hidden="1">#REF!</definedName>
    <definedName name="BEx1UESH4KDWHYESQU2IE55RS3LI" localSheetId="12" hidden="1">#REF!</definedName>
    <definedName name="BEx1UESH4KDWHYESQU2IE55RS3LI" hidden="1">#REF!</definedName>
    <definedName name="BEx1UI8N9KTCPSOJ7RDW0T8UEBNP" localSheetId="12" hidden="1">#REF!</definedName>
    <definedName name="BEx1UI8N9KTCPSOJ7RDW0T8UEBNP" hidden="1">#REF!</definedName>
    <definedName name="BEx1UML0HHJFHA5TBOYQ24I3RV1W" localSheetId="12" hidden="1">#REF!</definedName>
    <definedName name="BEx1UML0HHJFHA5TBOYQ24I3RV1W" hidden="1">#REF!</definedName>
    <definedName name="BEx1UO8ENOJNYCNX5Z95TBIJ3MKP" localSheetId="12" hidden="1">#REF!</definedName>
    <definedName name="BEx1UO8ENOJNYCNX5Z95TBIJ3MKP" hidden="1">#REF!</definedName>
    <definedName name="BEx1UUDIQPZ23XQ79GUL0RAWRSCK" localSheetId="12" hidden="1">#REF!</definedName>
    <definedName name="BEx1UUDIQPZ23XQ79GUL0RAWRSCK" hidden="1">#REF!</definedName>
    <definedName name="BEx1V67SEV778NVW68J8W5SND1J7" localSheetId="12" hidden="1">#REF!</definedName>
    <definedName name="BEx1V67SEV778NVW68J8W5SND1J7" hidden="1">#REF!</definedName>
    <definedName name="BEx1VIY9SQLRESD11CC4PHYT0XSG" localSheetId="12" hidden="1">#REF!</definedName>
    <definedName name="BEx1VIY9SQLRESD11CC4PHYT0XSG" hidden="1">#REF!</definedName>
    <definedName name="BEx1W3170EJU6QEJR4F8E2ULUU2U" localSheetId="12" hidden="1">#REF!</definedName>
    <definedName name="BEx1W3170EJU6QEJR4F8E2ULUU2U" hidden="1">#REF!</definedName>
    <definedName name="BEx1WC67EH10SC38QWX3WEA5KH3A" localSheetId="12" hidden="1">#REF!</definedName>
    <definedName name="BEx1WC67EH10SC38QWX3WEA5KH3A" hidden="1">#REF!</definedName>
    <definedName name="BEx1WDTMC6W73PJPTY0JYLKOA883" localSheetId="12" hidden="1">#REF!</definedName>
    <definedName name="BEx1WDTMC6W73PJPTY0JYLKOA883" hidden="1">#REF!</definedName>
    <definedName name="BEx1WGYTKZZIPM1577W5FEYKFH3V" localSheetId="12" hidden="1">#REF!</definedName>
    <definedName name="BEx1WGYTKZZIPM1577W5FEYKFH3V" hidden="1">#REF!</definedName>
    <definedName name="BEx1WHPURIV3D3PTJJ359H1OP7ZV" localSheetId="12" hidden="1">#REF!</definedName>
    <definedName name="BEx1WHPURIV3D3PTJJ359H1OP7ZV" hidden="1">#REF!</definedName>
    <definedName name="BEx1WLBBR45RLDQX9FCLJWUUQX5R" localSheetId="12" hidden="1">#REF!</definedName>
    <definedName name="BEx1WLBBR45RLDQX9FCLJWUUQX5R" hidden="1">#REF!</definedName>
    <definedName name="BEx1WLWY2CR1WRD694JJSWSDFAIR" localSheetId="12" hidden="1">#REF!</definedName>
    <definedName name="BEx1WLWY2CR1WRD694JJSWSDFAIR" hidden="1">#REF!</definedName>
    <definedName name="BEx1WMD1LWPWRIK6GGAJRJAHJM8I" localSheetId="12" hidden="1">#REF!</definedName>
    <definedName name="BEx1WMD1LWPWRIK6GGAJRJAHJM8I" hidden="1">#REF!</definedName>
    <definedName name="BEx1WR0D41MR174LBF3P9E3K0J51" localSheetId="12" hidden="1">#REF!</definedName>
    <definedName name="BEx1WR0D41MR174LBF3P9E3K0J51" hidden="1">#REF!</definedName>
    <definedName name="BEx1WT3VU2F7OSUQZHBIV4KTTFJ4" localSheetId="12" hidden="1">#REF!</definedName>
    <definedName name="BEx1WT3VU2F7OSUQZHBIV4KTTFJ4" hidden="1">#REF!</definedName>
    <definedName name="BEx1WUB1FAS5PHU33TJ60SUHR618" localSheetId="12" hidden="1">#REF!</definedName>
    <definedName name="BEx1WUB1FAS5PHU33TJ60SUHR618" hidden="1">#REF!</definedName>
    <definedName name="BEx1WX04G0INSPPG9NTNR3DYR6PZ" localSheetId="12" hidden="1">#REF!</definedName>
    <definedName name="BEx1WX04G0INSPPG9NTNR3DYR6PZ" hidden="1">#REF!</definedName>
    <definedName name="BEx1X3LHU9DPG01VWX2IF65TRATF" localSheetId="12" hidden="1">#REF!</definedName>
    <definedName name="BEx1X3LHU9DPG01VWX2IF65TRATF" hidden="1">#REF!</definedName>
    <definedName name="BEx1XFL3ISYW3FU1DQ3US0DYA8NQ" localSheetId="12" hidden="1">#REF!</definedName>
    <definedName name="BEx1XFL3ISYW3FU1DQ3US0DYA8NQ" hidden="1">#REF!</definedName>
    <definedName name="BEx1XK8AAMO0AH0Z1OUKW30CA7EQ" localSheetId="12" hidden="1">#REF!</definedName>
    <definedName name="BEx1XK8AAMO0AH0Z1OUKW30CA7EQ" hidden="1">#REF!</definedName>
    <definedName name="BEx1XL4MZ7C80495GHQRWOBS16PQ" localSheetId="12" hidden="1">#REF!</definedName>
    <definedName name="BEx1XL4MZ7C80495GHQRWOBS16PQ" hidden="1">#REF!</definedName>
    <definedName name="BEx1Y2IGS2K95E1M51PEF9KJZ0KB" localSheetId="12" hidden="1">#REF!</definedName>
    <definedName name="BEx1Y2IGS2K95E1M51PEF9KJZ0KB" hidden="1">#REF!</definedName>
    <definedName name="BEx1Y3PKK83X2FN9SAALFHOWKMRQ" localSheetId="12" hidden="1">#REF!</definedName>
    <definedName name="BEx1Y3PKK83X2FN9SAALFHOWKMRQ" hidden="1">#REF!</definedName>
    <definedName name="BEx1YL3DJ7Y4AZ01ERCOGW0FJ26T" localSheetId="12" hidden="1">#REF!</definedName>
    <definedName name="BEx1YL3DJ7Y4AZ01ERCOGW0FJ26T" hidden="1">#REF!</definedName>
    <definedName name="BEx1Z2RYHSVD1H37817SN93VMURZ" localSheetId="12" hidden="1">#REF!</definedName>
    <definedName name="BEx1Z2RYHSVD1H37817SN93VMURZ" hidden="1">#REF!</definedName>
    <definedName name="BEx3AMAKWI6458B67VKZO56MCNJW" localSheetId="12" hidden="1">#REF!</definedName>
    <definedName name="BEx3AMAKWI6458B67VKZO56MCNJW" hidden="1">#REF!</definedName>
    <definedName name="BEx3AOOVM42G82TNF53W0EKXLUSI" localSheetId="12" hidden="1">#REF!</definedName>
    <definedName name="BEx3AOOVM42G82TNF53W0EKXLUSI" hidden="1">#REF!</definedName>
    <definedName name="BEx3AZH9W4SUFCAHNDOQ728R9V4L" localSheetId="12" hidden="1">#REF!</definedName>
    <definedName name="BEx3AZH9W4SUFCAHNDOQ728R9V4L" hidden="1">#REF!</definedName>
    <definedName name="BEx3BNR9ES4KY7Q1DK83KC5NDGL8" localSheetId="12" hidden="1">#REF!</definedName>
    <definedName name="BEx3BNR9ES4KY7Q1DK83KC5NDGL8" hidden="1">#REF!</definedName>
    <definedName name="BEx3BQR5VZXNQ4H949ORM8ESU3B3" localSheetId="12" hidden="1">#REF!</definedName>
    <definedName name="BEx3BQR5VZXNQ4H949ORM8ESU3B3" hidden="1">#REF!</definedName>
    <definedName name="BEx3BTLL3ASJN134DLEQTQM70VZM" localSheetId="12" hidden="1">#REF!</definedName>
    <definedName name="BEx3BTLL3ASJN134DLEQTQM70VZM" hidden="1">#REF!</definedName>
    <definedName name="BEx3BW5CTV0DJU5AQS3ZQFK2VLF3" localSheetId="12" hidden="1">#REF!</definedName>
    <definedName name="BEx3BW5CTV0DJU5AQS3ZQFK2VLF3" hidden="1">#REF!</definedName>
    <definedName name="BEx3BYP0FG369M7G3JEFLMMXAKTS" localSheetId="12" hidden="1">#REF!</definedName>
    <definedName name="BEx3BYP0FG369M7G3JEFLMMXAKTS" hidden="1">#REF!</definedName>
    <definedName name="BEx3C2QR0WUD19QSVO8EMIPNQJKH" localSheetId="12" hidden="1">#REF!</definedName>
    <definedName name="BEx3C2QR0WUD19QSVO8EMIPNQJKH" hidden="1">#REF!</definedName>
    <definedName name="BEx3CKFCCPZZ6ROLAT5C1DZNIC1U" localSheetId="12" hidden="1">#REF!</definedName>
    <definedName name="BEx3CKFCCPZZ6ROLAT5C1DZNIC1U" hidden="1">#REF!</definedName>
    <definedName name="BEx3CO0SVO4WLH0DO43DCHYDTH1P" localSheetId="12" hidden="1">#REF!</definedName>
    <definedName name="BEx3CO0SVO4WLH0DO43DCHYDTH1P" hidden="1">#REF!</definedName>
    <definedName name="BEx3CPDAEBC12450MVHX6S78ILBS" localSheetId="12" hidden="1">#REF!</definedName>
    <definedName name="BEx3CPDAEBC12450MVHX6S78ILBS" hidden="1">#REF!</definedName>
    <definedName name="BEx3CQ9OQ7E1YH93NADGWWEH0HD5" localSheetId="12" hidden="1">#REF!</definedName>
    <definedName name="BEx3CQ9OQ7E1YH93NADGWWEH0HD5" hidden="1">#REF!</definedName>
    <definedName name="BEx3D9G6QTSPF9UYI4X0XY0VE896" localSheetId="12" hidden="1">#REF!</definedName>
    <definedName name="BEx3D9G6QTSPF9UYI4X0XY0VE896" hidden="1">#REF!</definedName>
    <definedName name="BEx3DCQU9PBRXIMLO62KS5RLH447" localSheetId="12" hidden="1">#REF!</definedName>
    <definedName name="BEx3DCQU9PBRXIMLO62KS5RLH447" hidden="1">#REF!</definedName>
    <definedName name="BEx3DQ8EH7C7L4XQAOL3NRRVRRT3" localSheetId="12" hidden="1">#REF!</definedName>
    <definedName name="BEx3DQ8EH7C7L4XQAOL3NRRVRRT3" hidden="1">#REF!</definedName>
    <definedName name="BEx3EF99FD6QNNCNOKDEE67JHTUJ" localSheetId="12" hidden="1">#REF!</definedName>
    <definedName name="BEx3EF99FD6QNNCNOKDEE67JHTUJ" hidden="1">#REF!</definedName>
    <definedName name="BEx3EGLXG4AU8GXIFP26DZ61E6EP" localSheetId="12" hidden="1">#REF!</definedName>
    <definedName name="BEx3EGLXG4AU8GXIFP26DZ61E6EP" hidden="1">#REF!</definedName>
    <definedName name="BEx3EHCSERZ2O2OAG8Y95UPG2IY9" localSheetId="12" hidden="1">#REF!</definedName>
    <definedName name="BEx3EHCSERZ2O2OAG8Y95UPG2IY9" hidden="1">#REF!</definedName>
    <definedName name="BEx3EJR3TCJDYS7ZXNDS5N9KTGIK" localSheetId="12" hidden="1">#REF!</definedName>
    <definedName name="BEx3EJR3TCJDYS7ZXNDS5N9KTGIK" hidden="1">#REF!</definedName>
    <definedName name="BEx3ELJTTBS6P05CNISMGOJOA60V" localSheetId="12" hidden="1">#REF!</definedName>
    <definedName name="BEx3ELJTTBS6P05CNISMGOJOA60V" hidden="1">#REF!</definedName>
    <definedName name="BEx3EQSLJBDDJRHNX19PBFCKNY2I" localSheetId="12" hidden="1">#REF!</definedName>
    <definedName name="BEx3EQSLJBDDJRHNX19PBFCKNY2I" hidden="1">#REF!</definedName>
    <definedName name="BEx3EUUAX947Q5N6MY6W0KSNY78Y" localSheetId="12" hidden="1">#REF!</definedName>
    <definedName name="BEx3EUUAX947Q5N6MY6W0KSNY78Y" hidden="1">#REF!</definedName>
    <definedName name="BEx3F3OJYKFH63TY4TBS69H5CI8M" localSheetId="12" hidden="1">#REF!</definedName>
    <definedName name="BEx3F3OJYKFH63TY4TBS69H5CI8M" hidden="1">#REF!</definedName>
    <definedName name="BEx3FHMD1P5XBCH23ZKIFO6ZTCNB" localSheetId="12" hidden="1">#REF!</definedName>
    <definedName name="BEx3FHMD1P5XBCH23ZKIFO6ZTCNB" hidden="1">#REF!</definedName>
    <definedName name="BEx3FI2G3YYIACQHXNXEA15M8ZK5" localSheetId="12" hidden="1">#REF!</definedName>
    <definedName name="BEx3FI2G3YYIACQHXNXEA15M8ZK5" hidden="1">#REF!</definedName>
    <definedName name="BEx3FJ9MHSLDK8W91GO85FX1GX57" localSheetId="12" hidden="1">#REF!</definedName>
    <definedName name="BEx3FJ9MHSLDK8W91GO85FX1GX57" hidden="1">#REF!</definedName>
    <definedName name="BEx3FR251HFU7A33PU01SJUENL2B" localSheetId="12" hidden="1">#REF!</definedName>
    <definedName name="BEx3FR251HFU7A33PU01SJUENL2B" hidden="1">#REF!</definedName>
    <definedName name="BEx3FX7EJL47JSLSWP3EOC265WAE" localSheetId="12" hidden="1">#REF!</definedName>
    <definedName name="BEx3FX7EJL47JSLSWP3EOC265WAE" hidden="1">#REF!</definedName>
    <definedName name="BEx3G201R8NLJ6FIHO2QS0SW9QVV" localSheetId="12" hidden="1">#REF!</definedName>
    <definedName name="BEx3G201R8NLJ6FIHO2QS0SW9QVV" hidden="1">#REF!</definedName>
    <definedName name="BEx3G2LL2II66XY5YCDPG4JE13A3" localSheetId="12" hidden="1">#REF!</definedName>
    <definedName name="BEx3G2LL2II66XY5YCDPG4JE13A3" hidden="1">#REF!</definedName>
    <definedName name="BEx3G2WA0DTYY9D8AGHHOBTPE2B2" localSheetId="12" hidden="1">#REF!</definedName>
    <definedName name="BEx3G2WA0DTYY9D8AGHHOBTPE2B2" hidden="1">#REF!</definedName>
    <definedName name="BEx3GCXR6IAS0B6WJ03GJVH7CO52" localSheetId="12" hidden="1">#REF!</definedName>
    <definedName name="BEx3GCXR6IAS0B6WJ03GJVH7CO52" hidden="1">#REF!</definedName>
    <definedName name="BEx3GEVV18SEQDI1JGY7EN6D1GT1" localSheetId="12" hidden="1">#REF!</definedName>
    <definedName name="BEx3GEVV18SEQDI1JGY7EN6D1GT1" hidden="1">#REF!</definedName>
    <definedName name="BEx3GKFH64MKQX61S7DYTZ15JCPY" localSheetId="12" hidden="1">#REF!</definedName>
    <definedName name="BEx3GKFH64MKQX61S7DYTZ15JCPY" hidden="1">#REF!</definedName>
    <definedName name="BEx3GMJ1Y6UU02DLRL0QXCEKDA6C" localSheetId="12" hidden="1">#REF!</definedName>
    <definedName name="BEx3GMJ1Y6UU02DLRL0QXCEKDA6C" hidden="1">#REF!</definedName>
    <definedName name="BEx3GN4LY0135CBDIN1TU2UEODGF" localSheetId="12" hidden="1">#REF!</definedName>
    <definedName name="BEx3GN4LY0135CBDIN1TU2UEODGF" hidden="1">#REF!</definedName>
    <definedName name="BEx3GPDH2AH4QKT4OOSN563XUHBD" localSheetId="12" hidden="1">#REF!</definedName>
    <definedName name="BEx3GPDH2AH4QKT4OOSN563XUHBD" hidden="1">#REF!</definedName>
    <definedName name="BEx3GRGZOH1A62SHC133FKNN9K23" localSheetId="12" hidden="1">#REF!</definedName>
    <definedName name="BEx3GRGZOH1A62SHC133FKNN9K23" hidden="1">#REF!</definedName>
    <definedName name="BEx3GS2LABKJSRV8GPZLJZVX7NMJ" localSheetId="12" hidden="1">#REF!</definedName>
    <definedName name="BEx3GS2LABKJSRV8GPZLJZVX7NMJ" hidden="1">#REF!</definedName>
    <definedName name="BEx3H05W7OEBR6W6YJKGD6W5M3I1" localSheetId="12" hidden="1">#REF!</definedName>
    <definedName name="BEx3H05W7OEBR6W6YJKGD6W5M3I1" hidden="1">#REF!</definedName>
    <definedName name="BEx3H244GCME7ZDNAXG6ZSJ64ZRE" localSheetId="12" hidden="1">#REF!</definedName>
    <definedName name="BEx3H244GCME7ZDNAXG6ZSJ64ZRE" hidden="1">#REF!</definedName>
    <definedName name="BEx3H5UX2GZFZZT657YR76RHW5I6" localSheetId="12" hidden="1">#REF!</definedName>
    <definedName name="BEx3H5UX2GZFZZT657YR76RHW5I6" hidden="1">#REF!</definedName>
    <definedName name="BEx3HACPKDZVUOS9WBDCCFJB46DK" localSheetId="12" hidden="1">#REF!</definedName>
    <definedName name="BEx3HACPKDZVUOS9WBDCCFJB46DK" hidden="1">#REF!</definedName>
    <definedName name="BEx3HMSEFOP6DBM4R97XA6B7NFG6" localSheetId="12" hidden="1">#REF!</definedName>
    <definedName name="BEx3HMSEFOP6DBM4R97XA6B7NFG6" hidden="1">#REF!</definedName>
    <definedName name="BEx3HWJ5SQSD2CVCQNR183X44FR8" localSheetId="12" hidden="1">#REF!</definedName>
    <definedName name="BEx3HWJ5SQSD2CVCQNR183X44FR8" hidden="1">#REF!</definedName>
    <definedName name="BEx3I09YVXO0G4X7KGSA4WGORM35" localSheetId="12" hidden="1">#REF!</definedName>
    <definedName name="BEx3I09YVXO0G4X7KGSA4WGORM35" hidden="1">#REF!</definedName>
    <definedName name="BEx3I3KN8WAL54AYYACGCUM43J9W" localSheetId="12" hidden="1">#REF!</definedName>
    <definedName name="BEx3I3KN8WAL54AYYACGCUM43J9W" hidden="1">#REF!</definedName>
    <definedName name="BEx3ICF1GY8HQEBIU9S43PDJ90BX" localSheetId="12" hidden="1">#REF!</definedName>
    <definedName name="BEx3ICF1GY8HQEBIU9S43PDJ90BX" hidden="1">#REF!</definedName>
    <definedName name="BEx3IYAH2DEBFWO8F94H4MXE3RLY" localSheetId="12" hidden="1">#REF!</definedName>
    <definedName name="BEx3IYAH2DEBFWO8F94H4MXE3RLY" hidden="1">#REF!</definedName>
    <definedName name="BEx3IZSG3932LSWHR5YV78IVRPCK" localSheetId="12" hidden="1">#REF!</definedName>
    <definedName name="BEx3IZSG3932LSWHR5YV78IVRPCK" hidden="1">#REF!</definedName>
    <definedName name="BEx3IZXXSYEW50379N2EAFWO8DZV" localSheetId="12" hidden="1">#REF!</definedName>
    <definedName name="BEx3IZXXSYEW50379N2EAFWO8DZV" hidden="1">#REF!</definedName>
    <definedName name="BEx3J1VZVGTKT4ATPO9O5JCSFTTR" localSheetId="12" hidden="1">#REF!</definedName>
    <definedName name="BEx3J1VZVGTKT4ATPO9O5JCSFTTR" hidden="1">#REF!</definedName>
    <definedName name="BEx3JC2TY7JNAAC3L7QHVPQXLGQ8" localSheetId="12" hidden="1">#REF!</definedName>
    <definedName name="BEx3JC2TY7JNAAC3L7QHVPQXLGQ8" hidden="1">#REF!</definedName>
    <definedName name="BEx3JMF5D7ODCJ7THAJTC1GFSG95" localSheetId="12" hidden="1">#REF!</definedName>
    <definedName name="BEx3JMF5D7ODCJ7THAJTC1GFSG95" hidden="1">#REF!</definedName>
    <definedName name="BEx3JX23SYDIGOGM4Y0CQFBW8ZBV" localSheetId="12" hidden="1">#REF!</definedName>
    <definedName name="BEx3JX23SYDIGOGM4Y0CQFBW8ZBV" hidden="1">#REF!</definedName>
    <definedName name="BEx3JXCXCVBZJGV5VEG9MJEI01AL" localSheetId="12" hidden="1">#REF!</definedName>
    <definedName name="BEx3JXCXCVBZJGV5VEG9MJEI01AL" hidden="1">#REF!</definedName>
    <definedName name="BEx3JYK2N7X59TPJSKYZ77ENY8SS" localSheetId="12" hidden="1">#REF!</definedName>
    <definedName name="BEx3JYK2N7X59TPJSKYZ77ENY8SS" hidden="1">#REF!</definedName>
    <definedName name="BEx3K13PSDK50JLCLD0GX8L4TWAH" localSheetId="12" hidden="1">#REF!</definedName>
    <definedName name="BEx3K13PSDK50JLCLD0GX8L4TWAH" hidden="1">#REF!</definedName>
    <definedName name="BEx3K4EII7GU1CG0BN7UL15M6J8Z" localSheetId="12" hidden="1">#REF!</definedName>
    <definedName name="BEx3K4EII7GU1CG0BN7UL15M6J8Z" hidden="1">#REF!</definedName>
    <definedName name="BEx3K4ZXQUQ2KYZF74B84SO48XMW" localSheetId="12" hidden="1">#REF!</definedName>
    <definedName name="BEx3K4ZXQUQ2KYZF74B84SO48XMW" hidden="1">#REF!</definedName>
    <definedName name="BEx3KEFXUCVNVPH7KSEGAZYX13B5" localSheetId="12" hidden="1">#REF!</definedName>
    <definedName name="BEx3KEFXUCVNVPH7KSEGAZYX13B5" hidden="1">#REF!</definedName>
    <definedName name="BEx3KFXUAF6YXAA47B7Q6X9B3VGB" localSheetId="12" hidden="1">#REF!</definedName>
    <definedName name="BEx3KFXUAF6YXAA47B7Q6X9B3VGB" hidden="1">#REF!</definedName>
    <definedName name="BEx3KIXQYOGMPK4WJJAVBRX4NR28" localSheetId="12" hidden="1">#REF!</definedName>
    <definedName name="BEx3KIXQYOGMPK4WJJAVBRX4NR28" hidden="1">#REF!</definedName>
    <definedName name="BEx3KJOMVOSFZVJUL3GKCNP6DQDS" localSheetId="12" hidden="1">#REF!</definedName>
    <definedName name="BEx3KJOMVOSFZVJUL3GKCNP6DQDS" hidden="1">#REF!</definedName>
    <definedName name="BEx3KP2VRBMORK0QEAZUYCXL3DHJ" localSheetId="12" hidden="1">#REF!</definedName>
    <definedName name="BEx3KP2VRBMORK0QEAZUYCXL3DHJ" hidden="1">#REF!</definedName>
    <definedName name="BEx3L4IN3LI4C26SITKTGAH27CDU" localSheetId="12" hidden="1">#REF!</definedName>
    <definedName name="BEx3L4IN3LI4C26SITKTGAH27CDU" hidden="1">#REF!</definedName>
    <definedName name="BEx3L4YQ0J7ZU0M5QM6YIPCEYC9K" localSheetId="12" hidden="1">#REF!</definedName>
    <definedName name="BEx3L4YQ0J7ZU0M5QM6YIPCEYC9K" hidden="1">#REF!</definedName>
    <definedName name="BEx3L60DJOR7NQN42G7YSAODP1EX" localSheetId="12" hidden="1">#REF!</definedName>
    <definedName name="BEx3L60DJOR7NQN42G7YSAODP1EX" hidden="1">#REF!</definedName>
    <definedName name="BEx3L7D0PI38HWZ7VADU16C9E33D" localSheetId="12" hidden="1">#REF!</definedName>
    <definedName name="BEx3L7D0PI38HWZ7VADU16C9E33D" hidden="1">#REF!</definedName>
    <definedName name="BEx3LM1PR4Y7KINKMTMKR984GX8Q" localSheetId="12" hidden="1">#REF!</definedName>
    <definedName name="BEx3LM1PR4Y7KINKMTMKR984GX8Q" hidden="1">#REF!</definedName>
    <definedName name="BEx3LM1PWWC9WH0R5TX5K06V559U" localSheetId="12" hidden="1">#REF!</definedName>
    <definedName name="BEx3LM1PWWC9WH0R5TX5K06V559U" hidden="1">#REF!</definedName>
    <definedName name="BEx3LPCEZ1C0XEKNCM3YT09JWCUO" localSheetId="12" hidden="1">#REF!</definedName>
    <definedName name="BEx3LPCEZ1C0XEKNCM3YT09JWCUO" hidden="1">#REF!</definedName>
    <definedName name="BEx3LSXW33WR1ECIMRYUPFBJXGGH" localSheetId="12" hidden="1">#REF!</definedName>
    <definedName name="BEx3LSXW33WR1ECIMRYUPFBJXGGH" hidden="1">#REF!</definedName>
    <definedName name="BEx3M1MR1K1NQD03H74BFWOK4MWQ" localSheetId="12" hidden="1">#REF!</definedName>
    <definedName name="BEx3M1MR1K1NQD03H74BFWOK4MWQ" hidden="1">#REF!</definedName>
    <definedName name="BEx3M4H77MYUKOOD31H9F80NMVK8" localSheetId="12" hidden="1">#REF!</definedName>
    <definedName name="BEx3M4H77MYUKOOD31H9F80NMVK8" hidden="1">#REF!</definedName>
    <definedName name="BEx3M9VFX329PZWYC4DMZ6P3W9R2" localSheetId="12" hidden="1">#REF!</definedName>
    <definedName name="BEx3M9VFX329PZWYC4DMZ6P3W9R2" hidden="1">#REF!</definedName>
    <definedName name="BEx3MCQ0VEBV0CZXDS505L38EQ8N" localSheetId="12" hidden="1">#REF!</definedName>
    <definedName name="BEx3MCQ0VEBV0CZXDS505L38EQ8N" hidden="1">#REF!</definedName>
    <definedName name="BEx3MEYV5LQY0BAL7V3CFAFVOM3T" localSheetId="12" hidden="1">#REF!</definedName>
    <definedName name="BEx3MEYV5LQY0BAL7V3CFAFVOM3T" hidden="1">#REF!</definedName>
    <definedName name="BEx3MF9LX8G8DXGARRYNTDH542WG" localSheetId="12" hidden="1">#REF!</definedName>
    <definedName name="BEx3MF9LX8G8DXGARRYNTDH542WG" hidden="1">#REF!</definedName>
    <definedName name="BEx3MREOFWJQEYMCMBL7ZE06NBN6" localSheetId="12" hidden="1">#REF!</definedName>
    <definedName name="BEx3MREOFWJQEYMCMBL7ZE06NBN6" hidden="1">#REF!</definedName>
    <definedName name="BEx3MSGD8I6KBFD4XFWYGH3DKUK3" localSheetId="12" hidden="1">#REF!</definedName>
    <definedName name="BEx3MSGD8I6KBFD4XFWYGH3DKUK3" hidden="1">#REF!</definedName>
    <definedName name="BEx3NDQFYEWZAUGWFMGT2R7E7RBT" localSheetId="12" hidden="1">#REF!</definedName>
    <definedName name="BEx3NDQFYEWZAUGWFMGT2R7E7RBT" hidden="1">#REF!</definedName>
    <definedName name="BEx3NGQBX2HEDKOCDX0TX1TGBB3P" localSheetId="12" hidden="1">#REF!</definedName>
    <definedName name="BEx3NGQBX2HEDKOCDX0TX1TGBB3P" hidden="1">#REF!</definedName>
    <definedName name="BEx3NLIZ7PHF2XE59ECZ3MD04ZG1" localSheetId="12" hidden="1">#REF!</definedName>
    <definedName name="BEx3NLIZ7PHF2XE59ECZ3MD04ZG1" hidden="1">#REF!</definedName>
    <definedName name="BEx3NMQ4BVC94728AUM7CCX7UHTU" localSheetId="12" hidden="1">#REF!</definedName>
    <definedName name="BEx3NMQ4BVC94728AUM7CCX7UHTU" hidden="1">#REF!</definedName>
    <definedName name="BEx3NR2I4OUFP3Z2QZEDU2PIFIDI" localSheetId="12" hidden="1">#REF!</definedName>
    <definedName name="BEx3NR2I4OUFP3Z2QZEDU2PIFIDI" hidden="1">#REF!</definedName>
    <definedName name="BEx3O19B8FTTAPVT5DZXQGQXWFR8" localSheetId="12" hidden="1">#REF!</definedName>
    <definedName name="BEx3O19B8FTTAPVT5DZXQGQXWFR8" hidden="1">#REF!</definedName>
    <definedName name="BEx3O85IKWARA6NCJOLRBRJFMEWW" localSheetId="6" hidden="1">#REF!</definedName>
    <definedName name="BEx3O85IKWARA6NCJOLRBRJFMEWW" localSheetId="12" hidden="1">#REF!</definedName>
    <definedName name="BEx3O85IKWARA6NCJOLRBRJFMEWW" localSheetId="13" hidden="1">#REF!</definedName>
    <definedName name="BEx3O85IKWARA6NCJOLRBRJFMEWW" hidden="1">#REF!</definedName>
    <definedName name="BEx3OJZSCGFRW7SVGBFI0X9DNVMM" localSheetId="12" hidden="1">#REF!</definedName>
    <definedName name="BEx3OJZSCGFRW7SVGBFI0X9DNVMM" hidden="1">#REF!</definedName>
    <definedName name="BEx3ORSBUXAF21MKEY90YJV9AY9A" localSheetId="12" hidden="1">#REF!</definedName>
    <definedName name="BEx3ORSBUXAF21MKEY90YJV9AY9A" hidden="1">#REF!</definedName>
    <definedName name="BEx3OUS0N576NJN078Y1BWUWQK6B" localSheetId="12" hidden="1">#REF!</definedName>
    <definedName name="BEx3OUS0N576NJN078Y1BWUWQK6B" hidden="1">#REF!</definedName>
    <definedName name="BEx3OV8BH6PYNZT7C246LOAU9SVX" localSheetId="12" hidden="1">#REF!</definedName>
    <definedName name="BEx3OV8BH6PYNZT7C246LOAU9SVX" hidden="1">#REF!</definedName>
    <definedName name="BEx3OXRYJZUEY6E72UJU0PHLMYAR" localSheetId="12" hidden="1">#REF!</definedName>
    <definedName name="BEx3OXRYJZUEY6E72UJU0PHLMYAR" hidden="1">#REF!</definedName>
    <definedName name="BEx3P3RP5PYI4BJVYGNU1V7KT5EH" localSheetId="12" hidden="1">#REF!</definedName>
    <definedName name="BEx3P3RP5PYI4BJVYGNU1V7KT5EH" hidden="1">#REF!</definedName>
    <definedName name="BEx3P59TTRSGQY888P5C1O7M2PQT" localSheetId="12" hidden="1">#REF!</definedName>
    <definedName name="BEx3P59TTRSGQY888P5C1O7M2PQT" hidden="1">#REF!</definedName>
    <definedName name="BEx3PDNRRNKD5GOUBUQFXAHIXLD9" localSheetId="12" hidden="1">#REF!</definedName>
    <definedName name="BEx3PDNRRNKD5GOUBUQFXAHIXLD9" hidden="1">#REF!</definedName>
    <definedName name="BEx3PDT8GNPWLLN02IH1XPV90XYK" localSheetId="12" hidden="1">#REF!</definedName>
    <definedName name="BEx3PDT8GNPWLLN02IH1XPV90XYK" hidden="1">#REF!</definedName>
    <definedName name="BEx3PKEMDW8KZEP11IL927C5O7I2" localSheetId="12" hidden="1">#REF!</definedName>
    <definedName name="BEx3PKEMDW8KZEP11IL927C5O7I2" hidden="1">#REF!</definedName>
    <definedName name="BEx3PKJZ1Z7L9S6KV8KXVS6B2FX4" localSheetId="12" hidden="1">#REF!</definedName>
    <definedName name="BEx3PKJZ1Z7L9S6KV8KXVS6B2FX4" hidden="1">#REF!</definedName>
    <definedName name="BEx3PMNG53Z5HY138H99QOMTX8W3" localSheetId="12" hidden="1">#REF!</definedName>
    <definedName name="BEx3PMNG53Z5HY138H99QOMTX8W3" hidden="1">#REF!</definedName>
    <definedName name="BEx3PP1RRSFZ8UC0JC9R91W6LNKW" localSheetId="12" hidden="1">#REF!</definedName>
    <definedName name="BEx3PP1RRSFZ8UC0JC9R91W6LNKW" hidden="1">#REF!</definedName>
    <definedName name="BEx3PRQW017D7T1X732WDV7L1KP8" localSheetId="12" hidden="1">#REF!</definedName>
    <definedName name="BEx3PRQW017D7T1X732WDV7L1KP8" hidden="1">#REF!</definedName>
    <definedName name="BEx3PVXYZC8WB9ZJE7OCKUXZ46EA" localSheetId="12" hidden="1">#REF!</definedName>
    <definedName name="BEx3PVXYZC8WB9ZJE7OCKUXZ46EA" hidden="1">#REF!</definedName>
    <definedName name="BEx3Q0VWPU5EQECK7MQ47TYJ3SWW" localSheetId="12" hidden="1">#REF!</definedName>
    <definedName name="BEx3Q0VWPU5EQECK7MQ47TYJ3SWW" hidden="1">#REF!</definedName>
    <definedName name="BEx3Q7BZ9PUXK2RLIOFSIS9AHU1B" localSheetId="12" hidden="1">#REF!</definedName>
    <definedName name="BEx3Q7BZ9PUXK2RLIOFSIS9AHU1B" hidden="1">#REF!</definedName>
    <definedName name="BEx3Q8J42S9VU6EAN2Y28MR6DF88" localSheetId="12" hidden="1">#REF!</definedName>
    <definedName name="BEx3Q8J42S9VU6EAN2Y28MR6DF88" hidden="1">#REF!</definedName>
    <definedName name="BEx3QCFD2TBUF95ZN83Q7JPV97FK" localSheetId="12" hidden="1">#REF!</definedName>
    <definedName name="BEx3QCFD2TBUF95ZN83Q7JPV97FK" hidden="1">#REF!</definedName>
    <definedName name="BEx3QEDFOYFY5NBTININ5W4RLD4Q" localSheetId="12" hidden="1">#REF!</definedName>
    <definedName name="BEx3QEDFOYFY5NBTININ5W4RLD4Q" hidden="1">#REF!</definedName>
    <definedName name="BEx3QIKJ3U962US1Q564NZDLU8LD" localSheetId="12" hidden="1">#REF!</definedName>
    <definedName name="BEx3QIKJ3U962US1Q564NZDLU8LD" hidden="1">#REF!</definedName>
    <definedName name="BEx3QLF3RHHBNUFLUWEROBZDF1U4" localSheetId="12" hidden="1">#REF!</definedName>
    <definedName name="BEx3QLF3RHHBNUFLUWEROBZDF1U4" hidden="1">#REF!</definedName>
    <definedName name="BEx3QR9D45DHW50VQ7Y3Q1AXPOB9" localSheetId="12" hidden="1">#REF!</definedName>
    <definedName name="BEx3QR9D45DHW50VQ7Y3Q1AXPOB9" hidden="1">#REF!</definedName>
    <definedName name="BEx3QSWT2S5KWG6U2V9711IYDQBM" localSheetId="12" hidden="1">#REF!</definedName>
    <definedName name="BEx3QSWT2S5KWG6U2V9711IYDQBM" hidden="1">#REF!</definedName>
    <definedName name="BEx3QVGG7Q2X4HZHJAM35A8T3VR7" localSheetId="12" hidden="1">#REF!</definedName>
    <definedName name="BEx3QVGG7Q2X4HZHJAM35A8T3VR7" hidden="1">#REF!</definedName>
    <definedName name="BEx3R0JUB9YN8PHPPQTAMIT1IHWK" localSheetId="12" hidden="1">#REF!</definedName>
    <definedName name="BEx3R0JUB9YN8PHPPQTAMIT1IHWK" hidden="1">#REF!</definedName>
    <definedName name="BEx3R81NFRO7M81VHVKOBFT0QBIL" localSheetId="12" hidden="1">#REF!</definedName>
    <definedName name="BEx3R81NFRO7M81VHVKOBFT0QBIL" hidden="1">#REF!</definedName>
    <definedName name="BEx3RHC2ZD5UFS6QD4OPFCNNMWH1" localSheetId="12" hidden="1">#REF!</definedName>
    <definedName name="BEx3RHC2ZD5UFS6QD4OPFCNNMWH1" hidden="1">#REF!</definedName>
    <definedName name="BEx3RQ10QIWBAPHALAA91BUUCM2X" localSheetId="12" hidden="1">#REF!</definedName>
    <definedName name="BEx3RQ10QIWBAPHALAA91BUUCM2X" hidden="1">#REF!</definedName>
    <definedName name="BEx3RV4E1WT43SZBUN09RTB8EK1O" localSheetId="12" hidden="1">#REF!</definedName>
    <definedName name="BEx3RV4E1WT43SZBUN09RTB8EK1O" hidden="1">#REF!</definedName>
    <definedName name="BEx3RXYU0QLFXSFTM5EB20GD03W5" localSheetId="12" hidden="1">#REF!</definedName>
    <definedName name="BEx3RXYU0QLFXSFTM5EB20GD03W5" hidden="1">#REF!</definedName>
    <definedName name="BEx3RYKLC3QQO3XTUN7BEW2AQL98" localSheetId="12" hidden="1">#REF!</definedName>
    <definedName name="BEx3RYKLC3QQO3XTUN7BEW2AQL98" hidden="1">#REF!</definedName>
    <definedName name="BEx3S37QNFSKW3DGRH5YVVEZLJI7" localSheetId="12" hidden="1">#REF!</definedName>
    <definedName name="BEx3S37QNFSKW3DGRH5YVVEZLJI7" hidden="1">#REF!</definedName>
    <definedName name="BEx3SICJ45BYT6FHBER86PJT25FC" localSheetId="12" hidden="1">#REF!</definedName>
    <definedName name="BEx3SICJ45BYT6FHBER86PJT25FC" hidden="1">#REF!</definedName>
    <definedName name="BEx3SMUCMJVGQ2H4EHQI5ZFHEF0P" localSheetId="12" hidden="1">#REF!</definedName>
    <definedName name="BEx3SMUCMJVGQ2H4EHQI5ZFHEF0P" hidden="1">#REF!</definedName>
    <definedName name="BEx3SN56F03CPDRDA7LZ763V0N4I" localSheetId="12" hidden="1">#REF!</definedName>
    <definedName name="BEx3SN56F03CPDRDA7LZ763V0N4I" hidden="1">#REF!</definedName>
    <definedName name="BEx3SPE6N1ORXPRCDL3JPZD73Z9F" localSheetId="12" hidden="1">#REF!</definedName>
    <definedName name="BEx3SPE6N1ORXPRCDL3JPZD73Z9F" hidden="1">#REF!</definedName>
    <definedName name="BEx3T29ZTULQE0OMSMWUMZDU9ZZ0" localSheetId="12" hidden="1">#REF!</definedName>
    <definedName name="BEx3T29ZTULQE0OMSMWUMZDU9ZZ0" hidden="1">#REF!</definedName>
    <definedName name="BEx3T6MJ1QDJ929WMUDVZ0O3UW0Y" localSheetId="12" hidden="1">#REF!</definedName>
    <definedName name="BEx3T6MJ1QDJ929WMUDVZ0O3UW0Y" hidden="1">#REF!</definedName>
    <definedName name="BEx3TD7WH1NN1OH0MRS4T8ENRU32" localSheetId="12" hidden="1">#REF!</definedName>
    <definedName name="BEx3TD7WH1NN1OH0MRS4T8ENRU32" hidden="1">#REF!</definedName>
    <definedName name="BEx3TPCSI16OAB2L9M9IULQMQ9J9" localSheetId="12" hidden="1">#REF!</definedName>
    <definedName name="BEx3TPCSI16OAB2L9M9IULQMQ9J9" hidden="1">#REF!</definedName>
    <definedName name="BEx3TQ3SFJB2WTCV0OXDE56FB46K" localSheetId="12" hidden="1">#REF!</definedName>
    <definedName name="BEx3TQ3SFJB2WTCV0OXDE56FB46K" hidden="1">#REF!</definedName>
    <definedName name="BEx3TX59M3456DDBXWFJ8X2TU37A" localSheetId="12" hidden="1">#REF!</definedName>
    <definedName name="BEx3TX59M3456DDBXWFJ8X2TU37A" hidden="1">#REF!</definedName>
    <definedName name="BEx3U2UBY80GPGSTYFGI6F8TPKCV" localSheetId="12" hidden="1">#REF!</definedName>
    <definedName name="BEx3U2UBY80GPGSTYFGI6F8TPKCV" hidden="1">#REF!</definedName>
    <definedName name="BEx3U64YUOZ419BAJS2W78UMATAW" localSheetId="12" hidden="1">#REF!</definedName>
    <definedName name="BEx3U64YUOZ419BAJS2W78UMATAW" hidden="1">#REF!</definedName>
    <definedName name="BEx3U94WCEA5DKMWBEX1GU0LKYG2" localSheetId="12" hidden="1">#REF!</definedName>
    <definedName name="BEx3U94WCEA5DKMWBEX1GU0LKYG2" hidden="1">#REF!</definedName>
    <definedName name="BEx3U9VZ8SQVYS6ZA038J7AP7ZGW" localSheetId="12" hidden="1">#REF!</definedName>
    <definedName name="BEx3U9VZ8SQVYS6ZA038J7AP7ZGW" hidden="1">#REF!</definedName>
    <definedName name="BEx3UIQ5WRJBGNTFCCLOR4N7B1OQ" localSheetId="12" hidden="1">#REF!</definedName>
    <definedName name="BEx3UIQ5WRJBGNTFCCLOR4N7B1OQ" hidden="1">#REF!</definedName>
    <definedName name="BEx3UJMIX2NUSSWGMSI25A5DM4CH" localSheetId="12" hidden="1">#REF!</definedName>
    <definedName name="BEx3UJMIX2NUSSWGMSI25A5DM4CH" hidden="1">#REF!</definedName>
    <definedName name="BEx3UKIX0UULWP3BZA8VT2SQ8WI7" localSheetId="12" hidden="1">#REF!</definedName>
    <definedName name="BEx3UKIX0UULWP3BZA8VT2SQ8WI7" hidden="1">#REF!</definedName>
    <definedName name="BEx3UKOCOQG7S1YQ436S997K1KWV" localSheetId="12" hidden="1">#REF!</definedName>
    <definedName name="BEx3UKOCOQG7S1YQ436S997K1KWV" hidden="1">#REF!</definedName>
    <definedName name="BEx3UYM19VIXLA0EU7LB9NHA77PB" localSheetId="12" hidden="1">#REF!</definedName>
    <definedName name="BEx3UYM19VIXLA0EU7LB9NHA77PB" hidden="1">#REF!</definedName>
    <definedName name="BEx3VML7CG70HPISMVYIUEN3711Q" localSheetId="12" hidden="1">#REF!</definedName>
    <definedName name="BEx3VML7CG70HPISMVYIUEN3711Q" hidden="1">#REF!</definedName>
    <definedName name="BEx56ZID5H04P9AIYLP1OASFGV56" localSheetId="12" hidden="1">#REF!</definedName>
    <definedName name="BEx56ZID5H04P9AIYLP1OASFGV56" hidden="1">#REF!</definedName>
    <definedName name="BEx57ROM8UIFKV5C1BOZWSQQLESO" localSheetId="12" hidden="1">#REF!</definedName>
    <definedName name="BEx57ROM8UIFKV5C1BOZWSQQLESO" hidden="1">#REF!</definedName>
    <definedName name="BEx587EYSS57E3PI8DT973HLJM9E" localSheetId="12" hidden="1">#REF!</definedName>
    <definedName name="BEx587EYSS57E3PI8DT973HLJM9E" hidden="1">#REF!</definedName>
    <definedName name="BEx587KFQ3VKCOCY1SA5F24PQGUI" localSheetId="12" hidden="1">#REF!</definedName>
    <definedName name="BEx587KFQ3VKCOCY1SA5F24PQGUI" hidden="1">#REF!</definedName>
    <definedName name="BEx58O780PQ05NF0Z1SKKRB3N099" localSheetId="12" hidden="1">#REF!</definedName>
    <definedName name="BEx58O780PQ05NF0Z1SKKRB3N099" hidden="1">#REF!</definedName>
    <definedName name="BEx58W57CTL8HFK3U7ZRFYZR6MXE" localSheetId="12" hidden="1">#REF!</definedName>
    <definedName name="BEx58W57CTL8HFK3U7ZRFYZR6MXE" hidden="1">#REF!</definedName>
    <definedName name="BEx58XHO7ZULLF2EUD7YIS0MGQJ5" localSheetId="12" hidden="1">#REF!</definedName>
    <definedName name="BEx58XHO7ZULLF2EUD7YIS0MGQJ5" hidden="1">#REF!</definedName>
    <definedName name="BEx58ZAFNTMGBNDH52VUYXLRJO7P" localSheetId="12" hidden="1">#REF!</definedName>
    <definedName name="BEx58ZAFNTMGBNDH52VUYXLRJO7P" hidden="1">#REF!</definedName>
    <definedName name="BEx58ZW0HAIGIPEX9CVA1PQQTR6X" localSheetId="12" hidden="1">#REF!</definedName>
    <definedName name="BEx58ZW0HAIGIPEX9CVA1PQQTR6X" hidden="1">#REF!</definedName>
    <definedName name="BEx593SAFVYKW7V61D9COEZJXDA7" localSheetId="12" hidden="1">#REF!</definedName>
    <definedName name="BEx593SAFVYKW7V61D9COEZJXDA7" hidden="1">#REF!</definedName>
    <definedName name="BEx59BA1KH3RG6K1LHL7YS2VB79N" localSheetId="12" hidden="1">#REF!</definedName>
    <definedName name="BEx59BA1KH3RG6K1LHL7YS2VB79N" hidden="1">#REF!</definedName>
    <definedName name="BEx59DDIU0AMFOY94NSP1ULST8JD" localSheetId="12" hidden="1">#REF!</definedName>
    <definedName name="BEx59DDIU0AMFOY94NSP1ULST8JD" hidden="1">#REF!</definedName>
    <definedName name="BEx59E9WABJP2TN71QAIKK79HPK9" localSheetId="12" hidden="1">#REF!</definedName>
    <definedName name="BEx59E9WABJP2TN71QAIKK79HPK9" hidden="1">#REF!</definedName>
    <definedName name="BEx59F0T17A80RNLNSZNFX8NAO8Y" localSheetId="12" hidden="1">#REF!</definedName>
    <definedName name="BEx59F0T17A80RNLNSZNFX8NAO8Y" hidden="1">#REF!</definedName>
    <definedName name="BEx59P7MAPNU129ZTC5H3EH892G1" localSheetId="12" hidden="1">#REF!</definedName>
    <definedName name="BEx59P7MAPNU129ZTC5H3EH892G1" hidden="1">#REF!</definedName>
    <definedName name="BEx5A11WZRQSIE089QE119AOX9ZG" localSheetId="12" hidden="1">#REF!</definedName>
    <definedName name="BEx5A11WZRQSIE089QE119AOX9ZG" hidden="1">#REF!</definedName>
    <definedName name="BEx5A7CIGCOTHJKHGUBDZG91JGPZ" localSheetId="12" hidden="1">#REF!</definedName>
    <definedName name="BEx5A7CIGCOTHJKHGUBDZG91JGPZ" hidden="1">#REF!</definedName>
    <definedName name="BEx5A8UFLT2SWVSG5COFA9B8P376" localSheetId="12" hidden="1">#REF!</definedName>
    <definedName name="BEx5A8UFLT2SWVSG5COFA9B8P376" hidden="1">#REF!</definedName>
    <definedName name="BEx5ABUBK8WJV1WILGYU9A7CO0KI" localSheetId="12" hidden="1">#REF!</definedName>
    <definedName name="BEx5ABUBK8WJV1WILGYU9A7CO0KI" hidden="1">#REF!</definedName>
    <definedName name="BEx5AFFTN3IXIBHDKM0FYC4OFL1S" localSheetId="12" hidden="1">#REF!</definedName>
    <definedName name="BEx5AFFTN3IXIBHDKM0FYC4OFL1S" hidden="1">#REF!</definedName>
    <definedName name="BEx5AOFIO8KVRHIZ1RII337AA8ML" localSheetId="12" hidden="1">#REF!</definedName>
    <definedName name="BEx5AOFIO8KVRHIZ1RII337AA8ML" hidden="1">#REF!</definedName>
    <definedName name="BEx5APRZ66L5BWHFE8E4YYNEDTI4" localSheetId="12" hidden="1">#REF!</definedName>
    <definedName name="BEx5APRZ66L5BWHFE8E4YYNEDTI4" hidden="1">#REF!</definedName>
    <definedName name="BEx5AQJ1Z64KY10P8ZF1JKJUFEGN" localSheetId="12" hidden="1">#REF!</definedName>
    <definedName name="BEx5AQJ1Z64KY10P8ZF1JKJUFEGN" hidden="1">#REF!</definedName>
    <definedName name="BEx5AY62R0TL82VHXE37SCZCINQC" localSheetId="12" hidden="1">#REF!</definedName>
    <definedName name="BEx5AY62R0TL82VHXE37SCZCINQC" hidden="1">#REF!</definedName>
    <definedName name="BEx5B0PV1FCOUSHWQTY94AO0B8P0" localSheetId="12" hidden="1">#REF!</definedName>
    <definedName name="BEx5B0PV1FCOUSHWQTY94AO0B8P0" hidden="1">#REF!</definedName>
    <definedName name="BEx5B4RHHX0J1BF2FZKEA0SPP29O" localSheetId="12" hidden="1">#REF!</definedName>
    <definedName name="BEx5B4RHHX0J1BF2FZKEA0SPP29O" hidden="1">#REF!</definedName>
    <definedName name="BEx5B5YMSWP0OVI5CIQRP5V18D0C" localSheetId="12" hidden="1">#REF!</definedName>
    <definedName name="BEx5B5YMSWP0OVI5CIQRP5V18D0C" hidden="1">#REF!</definedName>
    <definedName name="BEx5B825RW35M5H0UB2IZGGRS4ER" localSheetId="12" hidden="1">#REF!</definedName>
    <definedName name="BEx5B825RW35M5H0UB2IZGGRS4ER" hidden="1">#REF!</definedName>
    <definedName name="BEx5BAWPMY0TL684WDXX6KKJLRCN" localSheetId="12" hidden="1">#REF!</definedName>
    <definedName name="BEx5BAWPMY0TL684WDXX6KKJLRCN" hidden="1">#REF!</definedName>
    <definedName name="BEx5BBCUOWR6J9MZS2ML5XB0X7MW" localSheetId="12" hidden="1">#REF!</definedName>
    <definedName name="BEx5BBCUOWR6J9MZS2ML5XB0X7MW" hidden="1">#REF!</definedName>
    <definedName name="BEx5BBI61U4Y65GD0ARMTALPP7SJ" localSheetId="12" hidden="1">#REF!</definedName>
    <definedName name="BEx5BBI61U4Y65GD0ARMTALPP7SJ" hidden="1">#REF!</definedName>
    <definedName name="BEx5BDR56MEV4IHY6CIH2SVNG1UB" localSheetId="12" hidden="1">#REF!</definedName>
    <definedName name="BEx5BDR56MEV4IHY6CIH2SVNG1UB" hidden="1">#REF!</definedName>
    <definedName name="BEx5BESZC5H329SKHGJOHZFILYJJ" localSheetId="12" hidden="1">#REF!</definedName>
    <definedName name="BEx5BESZC5H329SKHGJOHZFILYJJ" hidden="1">#REF!</definedName>
    <definedName name="BEx5BHSQ42B50IU1TEQFUXFX9XQD" localSheetId="12" hidden="1">#REF!</definedName>
    <definedName name="BEx5BHSQ42B50IU1TEQFUXFX9XQD" hidden="1">#REF!</definedName>
    <definedName name="BEx5BKSM4UN4C1DM3EYKM79MRC5K" localSheetId="12" hidden="1">#REF!</definedName>
    <definedName name="BEx5BKSM4UN4C1DM3EYKM79MRC5K" hidden="1">#REF!</definedName>
    <definedName name="BEx5BNN8NPH9KVOBARB9CDD9WLB6" localSheetId="12" hidden="1">#REF!</definedName>
    <definedName name="BEx5BNN8NPH9KVOBARB9CDD9WLB6" hidden="1">#REF!</definedName>
    <definedName name="BEx5BPLEZ8XY6S89R7AZQSKLT4HK" localSheetId="12" hidden="1">#REF!</definedName>
    <definedName name="BEx5BPLEZ8XY6S89R7AZQSKLT4HK" hidden="1">#REF!</definedName>
    <definedName name="BEx5BYFMZ80TDDN2EZO8CF39AIAC" localSheetId="12" hidden="1">#REF!</definedName>
    <definedName name="BEx5BYFMZ80TDDN2EZO8CF39AIAC" hidden="1">#REF!</definedName>
    <definedName name="BEx5C2BWFW6SHZBFDEISKGXHZCQW" localSheetId="12" hidden="1">#REF!</definedName>
    <definedName name="BEx5C2BWFW6SHZBFDEISKGXHZCQW" hidden="1">#REF!</definedName>
    <definedName name="BEx5C44NK782B81CBGQUDS6Z8MV9" localSheetId="12" hidden="1">#REF!</definedName>
    <definedName name="BEx5C44NK782B81CBGQUDS6Z8MV9" hidden="1">#REF!</definedName>
    <definedName name="BEx5C49ZFH8TO9ZU55729C3F7XG7" localSheetId="12" hidden="1">#REF!</definedName>
    <definedName name="BEx5C49ZFH8TO9ZU55729C3F7XG7" hidden="1">#REF!</definedName>
    <definedName name="BEx5C8GZQK13G60ZM70P63I5OS0L" localSheetId="12" hidden="1">#REF!</definedName>
    <definedName name="BEx5C8GZQK13G60ZM70P63I5OS0L" hidden="1">#REF!</definedName>
    <definedName name="BEx5CAPTVN2NBT3UOMA1UFAL1C2R" localSheetId="12" hidden="1">#REF!</definedName>
    <definedName name="BEx5CAPTVN2NBT3UOMA1UFAL1C2R" hidden="1">#REF!</definedName>
    <definedName name="BEx5CEM3SYF9XP0ZZVE0GEPCLV3F" localSheetId="12" hidden="1">#REF!</definedName>
    <definedName name="BEx5CEM3SYF9XP0ZZVE0GEPCLV3F" hidden="1">#REF!</definedName>
    <definedName name="BEx5CFYQ0F1Z6P8SCVJ0I3UPVFE4" localSheetId="12" hidden="1">#REF!</definedName>
    <definedName name="BEx5CFYQ0F1Z6P8SCVJ0I3UPVFE4" hidden="1">#REF!</definedName>
    <definedName name="BEx5CPEKNSJORIPFQC2E1LTRYY8L" localSheetId="12" hidden="1">#REF!</definedName>
    <definedName name="BEx5CPEKNSJORIPFQC2E1LTRYY8L" hidden="1">#REF!</definedName>
    <definedName name="BEx5CSUOL05D8PAM2TRDA9VRJT1O" localSheetId="12" hidden="1">#REF!</definedName>
    <definedName name="BEx5CSUOL05D8PAM2TRDA9VRJT1O" hidden="1">#REF!</definedName>
    <definedName name="BEx5CUNFOO4YDFJ22HCMI2QKIGKM" localSheetId="12" hidden="1">#REF!</definedName>
    <definedName name="BEx5CUNFOO4YDFJ22HCMI2QKIGKM" hidden="1">#REF!</definedName>
    <definedName name="BEx5D01O3G6BXWXT7MZEVS1F4TE9" localSheetId="12" hidden="1">#REF!</definedName>
    <definedName name="BEx5D01O3G6BXWXT7MZEVS1F4TE9" hidden="1">#REF!</definedName>
    <definedName name="BEx5D3HO5XE85AN0NGALZ4K4GE8J" localSheetId="12" hidden="1">#REF!</definedName>
    <definedName name="BEx5D3HO5XE85AN0NGALZ4K4GE8J" hidden="1">#REF!</definedName>
    <definedName name="BEx5D8L47OF0WHBPFWXGZINZWUBZ" localSheetId="12" hidden="1">#REF!</definedName>
    <definedName name="BEx5D8L47OF0WHBPFWXGZINZWUBZ" hidden="1">#REF!</definedName>
    <definedName name="BEx5DAJAHQ2SKUPCKSCR3PYML67L" localSheetId="12" hidden="1">#REF!</definedName>
    <definedName name="BEx5DAJAHQ2SKUPCKSCR3PYML67L" hidden="1">#REF!</definedName>
    <definedName name="BEx5DC18JM1KJCV44PF18E0LNRKA" localSheetId="12" hidden="1">#REF!</definedName>
    <definedName name="BEx5DC18JM1KJCV44PF18E0LNRKA" hidden="1">#REF!</definedName>
    <definedName name="BEx5DFH8EU3RCPUOTFY8S9G8SBCG" localSheetId="12" hidden="1">#REF!</definedName>
    <definedName name="BEx5DFH8EU3RCPUOTFY8S9G8SBCG" hidden="1">#REF!</definedName>
    <definedName name="BEx5DJIZBTNS011R9IIG2OQ2L6ZX" localSheetId="12" hidden="1">#REF!</definedName>
    <definedName name="BEx5DJIZBTNS011R9IIG2OQ2L6ZX" hidden="1">#REF!</definedName>
    <definedName name="BEx5DS2EKWFPC2UWI1W1QESX9QP5" localSheetId="12" hidden="1">#REF!</definedName>
    <definedName name="BEx5DS2EKWFPC2UWI1W1QESX9QP5" hidden="1">#REF!</definedName>
    <definedName name="BEx5E123OLO9WQUOIRIDJ967KAGK" localSheetId="12" hidden="1">#REF!</definedName>
    <definedName name="BEx5E123OLO9WQUOIRIDJ967KAGK" hidden="1">#REF!</definedName>
    <definedName name="BEx5E2UU5NES6W779W2OZTZOB4O7" localSheetId="12" hidden="1">#REF!</definedName>
    <definedName name="BEx5E2UU5NES6W779W2OZTZOB4O7" hidden="1">#REF!</definedName>
    <definedName name="BEx5ELFT92WAQN3NW8COIMQHUL91" localSheetId="12" hidden="1">#REF!</definedName>
    <definedName name="BEx5ELFT92WAQN3NW8COIMQHUL91" hidden="1">#REF!</definedName>
    <definedName name="BEx5ELQL9B0VR6UT18KP11DHOTFX" localSheetId="12" hidden="1">#REF!</definedName>
    <definedName name="BEx5ELQL9B0VR6UT18KP11DHOTFX" hidden="1">#REF!</definedName>
    <definedName name="BEx5ER4TJTFPN7IB1MNEB1ZFR5M6" localSheetId="12" hidden="1">#REF!</definedName>
    <definedName name="BEx5ER4TJTFPN7IB1MNEB1ZFR5M6" hidden="1">#REF!</definedName>
    <definedName name="BEx5EYXB2LDMI4FLC3QFAOXC0FZ3" localSheetId="12" hidden="1">#REF!</definedName>
    <definedName name="BEx5EYXB2LDMI4FLC3QFAOXC0FZ3" hidden="1">#REF!</definedName>
    <definedName name="BEx5F6V72QTCK7O39Y59R0EVM6CW" localSheetId="12" hidden="1">#REF!</definedName>
    <definedName name="BEx5F6V72QTCK7O39Y59R0EVM6CW" hidden="1">#REF!</definedName>
    <definedName name="BEx5FGLQVACD5F5YZG4DGSCHCGO2" localSheetId="12" hidden="1">#REF!</definedName>
    <definedName name="BEx5FGLQVACD5F5YZG4DGSCHCGO2" hidden="1">#REF!</definedName>
    <definedName name="BEx5FHCTE8VTJEF7IK189AVLNYSY" localSheetId="12" hidden="1">#REF!</definedName>
    <definedName name="BEx5FHCTE8VTJEF7IK189AVLNYSY" hidden="1">#REF!</definedName>
    <definedName name="BEx5FLJWHLW3BTZILDPN5NMA449V" localSheetId="12" hidden="1">#REF!</definedName>
    <definedName name="BEx5FLJWHLW3BTZILDPN5NMA449V" hidden="1">#REF!</definedName>
    <definedName name="BEx5FNI2O10YN2SI1NO4X5GP3GTF" localSheetId="12" hidden="1">#REF!</definedName>
    <definedName name="BEx5FNI2O10YN2SI1NO4X5GP3GTF" hidden="1">#REF!</definedName>
    <definedName name="BEx5FO8YRFSZCG3L608EHIHIHFY4" localSheetId="12" hidden="1">#REF!</definedName>
    <definedName name="BEx5FO8YRFSZCG3L608EHIHIHFY4" hidden="1">#REF!</definedName>
    <definedName name="BEx5FQNA6V4CNYSH013K45RI4BCV" localSheetId="12" hidden="1">#REF!</definedName>
    <definedName name="BEx5FQNA6V4CNYSH013K45RI4BCV" hidden="1">#REF!</definedName>
    <definedName name="BEx5FVQPPEU32CPNV9RRQ9MNLLVE" localSheetId="12" hidden="1">#REF!</definedName>
    <definedName name="BEx5FVQPPEU32CPNV9RRQ9MNLLVE" hidden="1">#REF!</definedName>
    <definedName name="BEx5G08KGMG5X2AQKDGPFYG5GH94" localSheetId="12" hidden="1">#REF!</definedName>
    <definedName name="BEx5G08KGMG5X2AQKDGPFYG5GH94" hidden="1">#REF!</definedName>
    <definedName name="BEx5G1A8TFN4C4QII35U9DKYNIS8" localSheetId="12" hidden="1">#REF!</definedName>
    <definedName name="BEx5G1A8TFN4C4QII35U9DKYNIS8" hidden="1">#REF!</definedName>
    <definedName name="BEx5G1L0QO91KEPDMV1D8OT4BT73" localSheetId="12" hidden="1">#REF!</definedName>
    <definedName name="BEx5G1L0QO91KEPDMV1D8OT4BT73" hidden="1">#REF!</definedName>
    <definedName name="BEx5G1QHX69GFUYHUZA5X74MTDMR" localSheetId="12" hidden="1">#REF!</definedName>
    <definedName name="BEx5G1QHX69GFUYHUZA5X74MTDMR" hidden="1">#REF!</definedName>
    <definedName name="BEx5G5S2C9JRD28ZQMMQLCBHWOHB" localSheetId="12" hidden="1">#REF!</definedName>
    <definedName name="BEx5G5S2C9JRD28ZQMMQLCBHWOHB" hidden="1">#REF!</definedName>
    <definedName name="BEx5G7KU3EGZQSYN2YNML8EW8NDC" localSheetId="12" hidden="1">#REF!</definedName>
    <definedName name="BEx5G7KU3EGZQSYN2YNML8EW8NDC" hidden="1">#REF!</definedName>
    <definedName name="BEx5G86DZL1VYUX6KWODAP3WFAWP" localSheetId="12" hidden="1">#REF!</definedName>
    <definedName name="BEx5G86DZL1VYUX6KWODAP3WFAWP" hidden="1">#REF!</definedName>
    <definedName name="BEx5G8BV2GIOCM3C7IUFK8L04A6M" localSheetId="12" hidden="1">#REF!</definedName>
    <definedName name="BEx5G8BV2GIOCM3C7IUFK8L04A6M" hidden="1">#REF!</definedName>
    <definedName name="BEx5GID9MVBUPFFT9M8K8B5MO9NV" localSheetId="12" hidden="1">#REF!</definedName>
    <definedName name="BEx5GID9MVBUPFFT9M8K8B5MO9NV" hidden="1">#REF!</definedName>
    <definedName name="BEx5GN0EWA9SCQDPQ7NTUQH82QVK" localSheetId="12" hidden="1">#REF!</definedName>
    <definedName name="BEx5GN0EWA9SCQDPQ7NTUQH82QVK" hidden="1">#REF!</definedName>
    <definedName name="BEx5GNBCU4WZ74I0UXFL9ZG2XSGJ" localSheetId="12" hidden="1">#REF!</definedName>
    <definedName name="BEx5GNBCU4WZ74I0UXFL9ZG2XSGJ" hidden="1">#REF!</definedName>
    <definedName name="BEx5GUCTYC7QCWGWU5BTO7Y7HDZX" localSheetId="12" hidden="1">#REF!</definedName>
    <definedName name="BEx5GUCTYC7QCWGWU5BTO7Y7HDZX" hidden="1">#REF!</definedName>
    <definedName name="BEx5GYUPJULJQ624TEESYFG1NFOH" localSheetId="12" hidden="1">#REF!</definedName>
    <definedName name="BEx5GYUPJULJQ624TEESYFG1NFOH" hidden="1">#REF!</definedName>
    <definedName name="BEx5H0NEE0AIN5E2UHJ9J9ISU9N1" localSheetId="12" hidden="1">#REF!</definedName>
    <definedName name="BEx5H0NEE0AIN5E2UHJ9J9ISU9N1" hidden="1">#REF!</definedName>
    <definedName name="BEx5H1UJSEUQM2K8QHQXO5THVHSO" localSheetId="12" hidden="1">#REF!</definedName>
    <definedName name="BEx5H1UJSEUQM2K8QHQXO5THVHSO" hidden="1">#REF!</definedName>
    <definedName name="BEx5HAOT9XWUF7XIFRZZS8B9F5TZ" localSheetId="12" hidden="1">#REF!</definedName>
    <definedName name="BEx5HAOT9XWUF7XIFRZZS8B9F5TZ" hidden="1">#REF!</definedName>
    <definedName name="BEx5HB534CO7TBSALKMD27WHMAQJ" localSheetId="12" hidden="1">#REF!</definedName>
    <definedName name="BEx5HB534CO7TBSALKMD27WHMAQJ" hidden="1">#REF!</definedName>
    <definedName name="BEx5HE4XRF9BUY04MENWY9CHHN5H" localSheetId="12" hidden="1">#REF!</definedName>
    <definedName name="BEx5HE4XRF9BUY04MENWY9CHHN5H" hidden="1">#REF!</definedName>
    <definedName name="BEx5HFHMABAT0H9KKS754X4T304E" localSheetId="12" hidden="1">#REF!</definedName>
    <definedName name="BEx5HFHMABAT0H9KKS754X4T304E" hidden="1">#REF!</definedName>
    <definedName name="BEx5HGDZ7MX1S3KNXLRL9WU565V4" localSheetId="12" hidden="1">#REF!</definedName>
    <definedName name="BEx5HGDZ7MX1S3KNXLRL9WU565V4" hidden="1">#REF!</definedName>
    <definedName name="BEx5HJZ9FAVNZSSBTAYRPZDYM9NU" localSheetId="12" hidden="1">#REF!</definedName>
    <definedName name="BEx5HJZ9FAVNZSSBTAYRPZDYM9NU" hidden="1">#REF!</definedName>
    <definedName name="BEx5HZ9JMKHNLFWLVUB1WP5B39BL" localSheetId="12" hidden="1">#REF!</definedName>
    <definedName name="BEx5HZ9JMKHNLFWLVUB1WP5B39BL" hidden="1">#REF!</definedName>
    <definedName name="BEx5I17QJ0PQ1OG1IMH69HMQWNEA" localSheetId="12" hidden="1">#REF!</definedName>
    <definedName name="BEx5I17QJ0PQ1OG1IMH69HMQWNEA" hidden="1">#REF!</definedName>
    <definedName name="BEx5I244LQHZTF3XI66J8705R9XX" localSheetId="12" hidden="1">#REF!</definedName>
    <definedName name="BEx5I244LQHZTF3XI66J8705R9XX" hidden="1">#REF!</definedName>
    <definedName name="BEx5I8PBP4LIXDGID5BP0THLO0AQ" localSheetId="12" hidden="1">#REF!</definedName>
    <definedName name="BEx5I8PBP4LIXDGID5BP0THLO0AQ" hidden="1">#REF!</definedName>
    <definedName name="BEx5I8USVUB3JP4S9OXGMZVMOQXR" localSheetId="12" hidden="1">#REF!</definedName>
    <definedName name="BEx5I8USVUB3JP4S9OXGMZVMOQXR" hidden="1">#REF!</definedName>
    <definedName name="BEx5I9GDQSYIAL65UQNDMNFQCS9Y" localSheetId="12" hidden="1">#REF!</definedName>
    <definedName name="BEx5I9GDQSYIAL65UQNDMNFQCS9Y" hidden="1">#REF!</definedName>
    <definedName name="BEx5IBUPG9AWNW5PK7JGRGEJ4OLM" localSheetId="12" hidden="1">#REF!</definedName>
    <definedName name="BEx5IBUPG9AWNW5PK7JGRGEJ4OLM" hidden="1">#REF!</definedName>
    <definedName name="BEx5IC06RVN8BSAEPREVKHKLCJ2L" localSheetId="12" hidden="1">#REF!</definedName>
    <definedName name="BEx5IC06RVN8BSAEPREVKHKLCJ2L" hidden="1">#REF!</definedName>
    <definedName name="BEx5IGY4M04BPXSQF2J4GQYXF85O" localSheetId="12" hidden="1">#REF!</definedName>
    <definedName name="BEx5IGY4M04BPXSQF2J4GQYXF85O" hidden="1">#REF!</definedName>
    <definedName name="BEx5IWTZDCLZ5CCDG108STY04SAJ" localSheetId="12" hidden="1">#REF!</definedName>
    <definedName name="BEx5IWTZDCLZ5CCDG108STY04SAJ" hidden="1">#REF!</definedName>
    <definedName name="BEx5J0FFP1KS4NGY20AEJI8VREEA" localSheetId="12" hidden="1">#REF!</definedName>
    <definedName name="BEx5J0FFP1KS4NGY20AEJI8VREEA" hidden="1">#REF!</definedName>
    <definedName name="BEx5J1XE5FVWL6IJV6CWKPN24UBK" localSheetId="12" hidden="1">#REF!</definedName>
    <definedName name="BEx5J1XE5FVWL6IJV6CWKPN24UBK" hidden="1">#REF!</definedName>
    <definedName name="BEx5JF3ZXLDIS8VNKDCY7ZI7H1CI" localSheetId="12" hidden="1">#REF!</definedName>
    <definedName name="BEx5JF3ZXLDIS8VNKDCY7ZI7H1CI" hidden="1">#REF!</definedName>
    <definedName name="BEx5JHCZJ8G6OOOW6EF3GABXKH6F" localSheetId="12" hidden="1">#REF!</definedName>
    <definedName name="BEx5JHCZJ8G6OOOW6EF3GABXKH6F" hidden="1">#REF!</definedName>
    <definedName name="BEx5JJB6W446THXQCRUKD3I7RKLP" localSheetId="12" hidden="1">#REF!</definedName>
    <definedName name="BEx5JJB6W446THXQCRUKD3I7RKLP" hidden="1">#REF!</definedName>
    <definedName name="BEx5JNCT8Z7XSSPD5EMNAJELCU2V" localSheetId="12" hidden="1">#REF!</definedName>
    <definedName name="BEx5JNCT8Z7XSSPD5EMNAJELCU2V" hidden="1">#REF!</definedName>
    <definedName name="BEx5JQCNT9Y4RM306CHC8IPY3HBZ" localSheetId="12" hidden="1">#REF!</definedName>
    <definedName name="BEx5JQCNT9Y4RM306CHC8IPY3HBZ" hidden="1">#REF!</definedName>
    <definedName name="BEx5K08PYKE6JOKBYIB006TX619P" localSheetId="12" hidden="1">#REF!</definedName>
    <definedName name="BEx5K08PYKE6JOKBYIB006TX619P" hidden="1">#REF!</definedName>
    <definedName name="BEx5K4W2S2K7M9V2M304KW93LK8Q" localSheetId="12" hidden="1">#REF!</definedName>
    <definedName name="BEx5K4W2S2K7M9V2M304KW93LK8Q" hidden="1">#REF!</definedName>
    <definedName name="BEx5K51DSERT1TR7B4A29R41W4NX" localSheetId="12" hidden="1">#REF!</definedName>
    <definedName name="BEx5K51DSERT1TR7B4A29R41W4NX" hidden="1">#REF!</definedName>
    <definedName name="BEx5KBBZ8KCEQK36ARG4ERYOFD4G" localSheetId="12" hidden="1">#REF!</definedName>
    <definedName name="BEx5KBBZ8KCEQK36ARG4ERYOFD4G" hidden="1">#REF!</definedName>
    <definedName name="BEx5KCOET0DYMY4VILOLGVBX7E3C" localSheetId="12" hidden="1">#REF!</definedName>
    <definedName name="BEx5KCOET0DYMY4VILOLGVBX7E3C" hidden="1">#REF!</definedName>
    <definedName name="BEx5KYER580I4T7WTLMUN7NLNP5K" localSheetId="12" hidden="1">#REF!</definedName>
    <definedName name="BEx5KYER580I4T7WTLMUN7NLNP5K" hidden="1">#REF!</definedName>
    <definedName name="BEx5LHLB3M6K4ZKY2F42QBZT30ZH" localSheetId="12" hidden="1">#REF!</definedName>
    <definedName name="BEx5LHLB3M6K4ZKY2F42QBZT30ZH" hidden="1">#REF!</definedName>
    <definedName name="BEx5LKQJG40DO2JR1ZF6KD3PON9K" localSheetId="12" hidden="1">#REF!</definedName>
    <definedName name="BEx5LKQJG40DO2JR1ZF6KD3PON9K" hidden="1">#REF!</definedName>
    <definedName name="BEx5LQA84QRPGAR4FLC7MCT3H9EN" localSheetId="12" hidden="1">#REF!</definedName>
    <definedName name="BEx5LQA84QRPGAR4FLC7MCT3H9EN" hidden="1">#REF!</definedName>
    <definedName name="BEx5LRMNU3HXIE1BUMDHRU31F7JJ" localSheetId="12" hidden="1">#REF!</definedName>
    <definedName name="BEx5LRMNU3HXIE1BUMDHRU31F7JJ" hidden="1">#REF!</definedName>
    <definedName name="BEx5LSJ1LPUAX3ENSPECWPG4J7D1" localSheetId="12" hidden="1">#REF!</definedName>
    <definedName name="BEx5LSJ1LPUAX3ENSPECWPG4J7D1" hidden="1">#REF!</definedName>
    <definedName name="BEx5LTKQ8RQWJE4BC88OP928893U" localSheetId="12" hidden="1">#REF!</definedName>
    <definedName name="BEx5LTKQ8RQWJE4BC88OP928893U" hidden="1">#REF!</definedName>
    <definedName name="BEx5M4D4KHXU4JXKDEHZZNRG7NRA" localSheetId="12" hidden="1">#REF!</definedName>
    <definedName name="BEx5M4D4KHXU4JXKDEHZZNRG7NRA" hidden="1">#REF!</definedName>
    <definedName name="BEx5MB9BR71LZDG7XXQ2EO58JC5F" localSheetId="12" hidden="1">#REF!</definedName>
    <definedName name="BEx5MB9BR71LZDG7XXQ2EO58JC5F" hidden="1">#REF!</definedName>
    <definedName name="BEx5MHEF05EVRV5DPTG4KMPWZSUS" localSheetId="12" hidden="1">#REF!</definedName>
    <definedName name="BEx5MHEF05EVRV5DPTG4KMPWZSUS" hidden="1">#REF!</definedName>
    <definedName name="BEx5MLQZM68YQSKARVWTTPINFQ2C" localSheetId="6" hidden="1">#REF!</definedName>
    <definedName name="BEx5MLQZM68YQSKARVWTTPINFQ2C" localSheetId="12" hidden="1">#REF!</definedName>
    <definedName name="BEx5MLQZM68YQSKARVWTTPINFQ2C" localSheetId="13" hidden="1">#REF!</definedName>
    <definedName name="BEx5MLQZM68YQSKARVWTTPINFQ2C" hidden="1">#REF!</definedName>
    <definedName name="BEx5MMCJMU7FOOWUCW9EA13B7V5F" localSheetId="12" hidden="1">#REF!</definedName>
    <definedName name="BEx5MMCJMU7FOOWUCW9EA13B7V5F" hidden="1">#REF!</definedName>
    <definedName name="BEx5MVXTKNBXHNWTL43C670E4KXC" localSheetId="12" hidden="1">#REF!</definedName>
    <definedName name="BEx5MVXTKNBXHNWTL43C670E4KXC" hidden="1">#REF!</definedName>
    <definedName name="BEx5MWZGZ3VRB5418C2RNF9H17BQ" localSheetId="12" hidden="1">#REF!</definedName>
    <definedName name="BEx5MWZGZ3VRB5418C2RNF9H17BQ" hidden="1">#REF!</definedName>
    <definedName name="BEx5MX4YD2QV39W04QH9C6AOA0FB" localSheetId="12" hidden="1">#REF!</definedName>
    <definedName name="BEx5MX4YD2QV39W04QH9C6AOA0FB" hidden="1">#REF!</definedName>
    <definedName name="BEx5N3A8LULD7YBJH5J83X27PZSW" localSheetId="12" hidden="1">#REF!</definedName>
    <definedName name="BEx5N3A8LULD7YBJH5J83X27PZSW" hidden="1">#REF!</definedName>
    <definedName name="BEx5N4XI4PWB1W9PMZ4O5R0HWTYD" localSheetId="12" hidden="1">#REF!</definedName>
    <definedName name="BEx5N4XI4PWB1W9PMZ4O5R0HWTYD" hidden="1">#REF!</definedName>
    <definedName name="BEx5N8DH1SY888WI2GZ2D6E9XCXB" localSheetId="12" hidden="1">#REF!</definedName>
    <definedName name="BEx5N8DH1SY888WI2GZ2D6E9XCXB" hidden="1">#REF!</definedName>
    <definedName name="BEx5NA68N6FJFX9UJXK4M14U487F" localSheetId="12" hidden="1">#REF!</definedName>
    <definedName name="BEx5NA68N6FJFX9UJXK4M14U487F" hidden="1">#REF!</definedName>
    <definedName name="BEx5NIKBG2GDJOYGE3WCXKU7YY51" localSheetId="12" hidden="1">#REF!</definedName>
    <definedName name="BEx5NIKBG2GDJOYGE3WCXKU7YY51" hidden="1">#REF!</definedName>
    <definedName name="BEx5NV06L5J5IMKGOMGKGJ4PBZCD" localSheetId="12" hidden="1">#REF!</definedName>
    <definedName name="BEx5NV06L5J5IMKGOMGKGJ4PBZCD" hidden="1">#REF!</definedName>
    <definedName name="BEx5NW1V6AB25NEEX9VPHRXWJDSS" localSheetId="12" hidden="1">#REF!</definedName>
    <definedName name="BEx5NW1V6AB25NEEX9VPHRXWJDSS" hidden="1">#REF!</definedName>
    <definedName name="BEx5NWSXWACAUHWVZAI57DGZ8OCQ" localSheetId="12" hidden="1">#REF!</definedName>
    <definedName name="BEx5NWSXWACAUHWVZAI57DGZ8OCQ" hidden="1">#REF!</definedName>
    <definedName name="BEx5NZSSQ6PY99ZX2D7Q9IGOR34W" localSheetId="12" hidden="1">#REF!</definedName>
    <definedName name="BEx5NZSSQ6PY99ZX2D7Q9IGOR34W" hidden="1">#REF!</definedName>
    <definedName name="BEx5O2N9HTGG4OJHR62PKFMNZTTW" localSheetId="12" hidden="1">#REF!</definedName>
    <definedName name="BEx5O2N9HTGG4OJHR62PKFMNZTTW" hidden="1">#REF!</definedName>
    <definedName name="BEx5O3ZUQ2OARA1CDOZ3NC4UE5AA" localSheetId="12" hidden="1">#REF!</definedName>
    <definedName name="BEx5O3ZUQ2OARA1CDOZ3NC4UE5AA" hidden="1">#REF!</definedName>
    <definedName name="BEx5OAFS0NJ2CB86A02E1JYHMLQ1" localSheetId="12" hidden="1">#REF!</definedName>
    <definedName name="BEx5OAFS0NJ2CB86A02E1JYHMLQ1" hidden="1">#REF!</definedName>
    <definedName name="BEx5OG4RPU8W1ETWDWM234NYYYEN" localSheetId="12" hidden="1">#REF!</definedName>
    <definedName name="BEx5OG4RPU8W1ETWDWM234NYYYEN" hidden="1">#REF!</definedName>
    <definedName name="BEx5OP9Y43F99O2IT69MKCCXGL61" localSheetId="12" hidden="1">#REF!</definedName>
    <definedName name="BEx5OP9Y43F99O2IT69MKCCXGL61" hidden="1">#REF!</definedName>
    <definedName name="BEx5P9Y9RDXNUAJ6CZ2LHMM8IM7T" localSheetId="12" hidden="1">#REF!</definedName>
    <definedName name="BEx5P9Y9RDXNUAJ6CZ2LHMM8IM7T" hidden="1">#REF!</definedName>
    <definedName name="BEx5PHWB2C0D5QLP3BZIP3UO7DIZ" localSheetId="12" hidden="1">#REF!</definedName>
    <definedName name="BEx5PHWB2C0D5QLP3BZIP3UO7DIZ" hidden="1">#REF!</definedName>
    <definedName name="BEx5PJP02W68K2E46L5C5YBSNU6T" localSheetId="12" hidden="1">#REF!</definedName>
    <definedName name="BEx5PJP02W68K2E46L5C5YBSNU6T" hidden="1">#REF!</definedName>
    <definedName name="BEx5PLCA8DOMAU315YCS5275L2HS" localSheetId="12" hidden="1">#REF!</definedName>
    <definedName name="BEx5PLCA8DOMAU315YCS5275L2HS" hidden="1">#REF!</definedName>
    <definedName name="BEx5PRXMZ5M65Z732WNNGV564C2J" localSheetId="12" hidden="1">#REF!</definedName>
    <definedName name="BEx5PRXMZ5M65Z732WNNGV564C2J" hidden="1">#REF!</definedName>
    <definedName name="BEx5Q29Y91E64DPE0YY53A6YHF3Y" localSheetId="12" hidden="1">#REF!</definedName>
    <definedName name="BEx5Q29Y91E64DPE0YY53A6YHF3Y" hidden="1">#REF!</definedName>
    <definedName name="BEx5QPSW4IPLH50WSR87HRER05RF" localSheetId="12" hidden="1">#REF!</definedName>
    <definedName name="BEx5QPSW4IPLH50WSR87HRER05RF" hidden="1">#REF!</definedName>
    <definedName name="BEx73V0EP8EMNRC3EZJJKKVKWQVB" localSheetId="12" hidden="1">#REF!</definedName>
    <definedName name="BEx73V0EP8EMNRC3EZJJKKVKWQVB" hidden="1">#REF!</definedName>
    <definedName name="BEx741WJHIJVXUX131SBXTVW8D71" localSheetId="12" hidden="1">#REF!</definedName>
    <definedName name="BEx741WJHIJVXUX131SBXTVW8D71" hidden="1">#REF!</definedName>
    <definedName name="BEx74Q6H3O7133AWQXWC21MI2UFT" localSheetId="12" hidden="1">#REF!</definedName>
    <definedName name="BEx74Q6H3O7133AWQXWC21MI2UFT" hidden="1">#REF!</definedName>
    <definedName name="BEx74R2VQ8BSMKPX25262AU3VZF7" localSheetId="12" hidden="1">#REF!</definedName>
    <definedName name="BEx74R2VQ8BSMKPX25262AU3VZF7" hidden="1">#REF!</definedName>
    <definedName name="BEx74W6BJ8ENO3J25WNM5H5APKA3" localSheetId="12" hidden="1">#REF!</definedName>
    <definedName name="BEx74W6BJ8ENO3J25WNM5H5APKA3" hidden="1">#REF!</definedName>
    <definedName name="BEx74YKLW1FKLWC3DJ2ELZBZBY1M" localSheetId="12" hidden="1">#REF!</definedName>
    <definedName name="BEx74YKLW1FKLWC3DJ2ELZBZBY1M" hidden="1">#REF!</definedName>
    <definedName name="BEx755GRRD9BL27YHLH5QWIYLWB7" localSheetId="12" hidden="1">#REF!</definedName>
    <definedName name="BEx755GRRD9BL27YHLH5QWIYLWB7" hidden="1">#REF!</definedName>
    <definedName name="BEx759D1D5SXS5ELLZVBI0SXYUNF" localSheetId="12" hidden="1">#REF!</definedName>
    <definedName name="BEx759D1D5SXS5ELLZVBI0SXYUNF" hidden="1">#REF!</definedName>
    <definedName name="BEx75DPEQTX055IZ2L8UVLJOT1DD" localSheetId="12" hidden="1">#REF!</definedName>
    <definedName name="BEx75DPEQTX055IZ2L8UVLJOT1DD" hidden="1">#REF!</definedName>
    <definedName name="BEx75GJZSZHUDN6OOAGQYFUDA2LP" localSheetId="12" hidden="1">#REF!</definedName>
    <definedName name="BEx75GJZSZHUDN6OOAGQYFUDA2LP" hidden="1">#REF!</definedName>
    <definedName name="BEx75HGCCV5K4UCJWYV8EV9AG5YT" localSheetId="12" hidden="1">#REF!</definedName>
    <definedName name="BEx75HGCCV5K4UCJWYV8EV9AG5YT" hidden="1">#REF!</definedName>
    <definedName name="BEx75PZT8TY5P13U978NVBUXKHT4" localSheetId="12" hidden="1">#REF!</definedName>
    <definedName name="BEx75PZT8TY5P13U978NVBUXKHT4" hidden="1">#REF!</definedName>
    <definedName name="BEx75T55F7GML8V1DMWL26WRT006" localSheetId="12" hidden="1">#REF!</definedName>
    <definedName name="BEx75T55F7GML8V1DMWL26WRT006" hidden="1">#REF!</definedName>
    <definedName name="BEx75VJGR07JY6UUWURQ4PJ29UKC" localSheetId="12" hidden="1">#REF!</definedName>
    <definedName name="BEx75VJGR07JY6UUWURQ4PJ29UKC" hidden="1">#REF!</definedName>
    <definedName name="BEx7696AZUPB1PK30JJQUWUELQPJ" localSheetId="12" hidden="1">#REF!</definedName>
    <definedName name="BEx7696AZUPB1PK30JJQUWUELQPJ" hidden="1">#REF!</definedName>
    <definedName name="BEx76PNR8S4T4VUQS0KU58SEX0VN" localSheetId="12" hidden="1">#REF!</definedName>
    <definedName name="BEx76PNR8S4T4VUQS0KU58SEX0VN" hidden="1">#REF!</definedName>
    <definedName name="BEx76YY7ODSIKDD9VDF9TLTDM18I" localSheetId="12" hidden="1">#REF!</definedName>
    <definedName name="BEx76YY7ODSIKDD9VDF9TLTDM18I" hidden="1">#REF!</definedName>
    <definedName name="BEx7705E86I9B7DTKMMJMAFSYMUL" localSheetId="12" hidden="1">#REF!</definedName>
    <definedName name="BEx7705E86I9B7DTKMMJMAFSYMUL" hidden="1">#REF!</definedName>
    <definedName name="BEx7741OUGLA0WJQLQRUJSL4DE00" localSheetId="12" hidden="1">#REF!</definedName>
    <definedName name="BEx7741OUGLA0WJQLQRUJSL4DE00" hidden="1">#REF!</definedName>
    <definedName name="BEx774N83DXLJZ54Q42PWIJZ2DN1" localSheetId="12" hidden="1">#REF!</definedName>
    <definedName name="BEx774N83DXLJZ54Q42PWIJZ2DN1" hidden="1">#REF!</definedName>
    <definedName name="BEx779QNIY3061ZV9BR462WKEGRW" localSheetId="12" hidden="1">#REF!</definedName>
    <definedName name="BEx779QNIY3061ZV9BR462WKEGRW" hidden="1">#REF!</definedName>
    <definedName name="BEx77G19QU9A95CNHE6QMVSQR2T3" localSheetId="12" hidden="1">#REF!</definedName>
    <definedName name="BEx77G19QU9A95CNHE6QMVSQR2T3" hidden="1">#REF!</definedName>
    <definedName name="BEx77P0S3GVMS7BJUL9OWUGJ1B02" localSheetId="12" hidden="1">#REF!</definedName>
    <definedName name="BEx77P0S3GVMS7BJUL9OWUGJ1B02" hidden="1">#REF!</definedName>
    <definedName name="BEx77QDESURI6WW5582YXSK3A972" localSheetId="12" hidden="1">#REF!</definedName>
    <definedName name="BEx77QDESURI6WW5582YXSK3A972" hidden="1">#REF!</definedName>
    <definedName name="BEx77VBI9XOPFHKEWU5EHQ9J675Y" localSheetId="12" hidden="1">#REF!</definedName>
    <definedName name="BEx77VBI9XOPFHKEWU5EHQ9J675Y" hidden="1">#REF!</definedName>
    <definedName name="BEx7809GQOCLHSNH95VOYIX7P1TV" localSheetId="12" hidden="1">#REF!</definedName>
    <definedName name="BEx7809GQOCLHSNH95VOYIX7P1TV" hidden="1">#REF!</definedName>
    <definedName name="BEx780K8XAXUHGVZGZWQ74DK4CI3" localSheetId="12" hidden="1">#REF!</definedName>
    <definedName name="BEx780K8XAXUHGVZGZWQ74DK4CI3" hidden="1">#REF!</definedName>
    <definedName name="BEx78226TN58UE0CTY98YEDU0LSL" localSheetId="12" hidden="1">#REF!</definedName>
    <definedName name="BEx78226TN58UE0CTY98YEDU0LSL" hidden="1">#REF!</definedName>
    <definedName name="BEx7881ZZBWHRAX6W2GY19J8MGEQ" localSheetId="12" hidden="1">#REF!</definedName>
    <definedName name="BEx7881ZZBWHRAX6W2GY19J8MGEQ" hidden="1">#REF!</definedName>
    <definedName name="BEx78BSYINF85GYNSCIRD95PH86Q" localSheetId="12" hidden="1">#REF!</definedName>
    <definedName name="BEx78BSYINF85GYNSCIRD95PH86Q" hidden="1">#REF!</definedName>
    <definedName name="BEx78HHRIWDLHQX2LG0HWFRYEL1T" localSheetId="12" hidden="1">#REF!</definedName>
    <definedName name="BEx78HHRIWDLHQX2LG0HWFRYEL1T" hidden="1">#REF!</definedName>
    <definedName name="BEx78QC4X2YVM9K6MQRB2WJG36N3" localSheetId="12" hidden="1">#REF!</definedName>
    <definedName name="BEx78QC4X2YVM9K6MQRB2WJG36N3" hidden="1">#REF!</definedName>
    <definedName name="BEx78QMXZ2P1ZB3HJ9O50DWHCMXR" localSheetId="12" hidden="1">#REF!</definedName>
    <definedName name="BEx78QMXZ2P1ZB3HJ9O50DWHCMXR" hidden="1">#REF!</definedName>
    <definedName name="BEx78SFO5VR28677DWZEMDN7G86X" localSheetId="12" hidden="1">#REF!</definedName>
    <definedName name="BEx78SFO5VR28677DWZEMDN7G86X" hidden="1">#REF!</definedName>
    <definedName name="BEx78SFOYH1Z0ZDTO47W2M60TW6K" localSheetId="12" hidden="1">#REF!</definedName>
    <definedName name="BEx78SFOYH1Z0ZDTO47W2M60TW6K" hidden="1">#REF!</definedName>
    <definedName name="BEx7974EARYYX2ICWU0YC50VO5D8" localSheetId="12" hidden="1">#REF!</definedName>
    <definedName name="BEx7974EARYYX2ICWU0YC50VO5D8" hidden="1">#REF!</definedName>
    <definedName name="BEx79JK3E6JO8MX4O35A5G8NZCC8" localSheetId="12" hidden="1">#REF!</definedName>
    <definedName name="BEx79JK3E6JO8MX4O35A5G8NZCC8" hidden="1">#REF!</definedName>
    <definedName name="BEx79OCP4HQ6XP8EWNGEUDLOZBBS" localSheetId="12" hidden="1">#REF!</definedName>
    <definedName name="BEx79OCP4HQ6XP8EWNGEUDLOZBBS" hidden="1">#REF!</definedName>
    <definedName name="BEx79SEAYKUZB0H4LYBCD6WWJBG2" localSheetId="12" hidden="1">#REF!</definedName>
    <definedName name="BEx79SEAYKUZB0H4LYBCD6WWJBG2" hidden="1">#REF!</definedName>
    <definedName name="BEx79SJRHTLS9PYM69O9BWW1FMJK" localSheetId="12" hidden="1">#REF!</definedName>
    <definedName name="BEx79SJRHTLS9PYM69O9BWW1FMJK" hidden="1">#REF!</definedName>
    <definedName name="BEx79YJJLBELICW9F9FRYSCQ101L" localSheetId="12" hidden="1">#REF!</definedName>
    <definedName name="BEx79YJJLBELICW9F9FRYSCQ101L" hidden="1">#REF!</definedName>
    <definedName name="BEx79YUC7B0V77FSBGIRCY1BR4VK" localSheetId="12" hidden="1">#REF!</definedName>
    <definedName name="BEx79YUC7B0V77FSBGIRCY1BR4VK" hidden="1">#REF!</definedName>
    <definedName name="BEx7A06T3RC2891FUX05G3QPRAUE" localSheetId="12" hidden="1">#REF!</definedName>
    <definedName name="BEx7A06T3RC2891FUX05G3QPRAUE" hidden="1">#REF!</definedName>
    <definedName name="BEx7A9S3JA1X7FH4CFSQLTZC4691" localSheetId="12" hidden="1">#REF!</definedName>
    <definedName name="BEx7A9S3JA1X7FH4CFSQLTZC4691" hidden="1">#REF!</definedName>
    <definedName name="BEx7ABA2C9IWH5VSLVLLLCY62161" localSheetId="12" hidden="1">#REF!</definedName>
    <definedName name="BEx7ABA2C9IWH5VSLVLLLCY62161" hidden="1">#REF!</definedName>
    <definedName name="BEx7AE4LPLX8N85BYB0WCO5S7ZPV" localSheetId="12" hidden="1">#REF!</definedName>
    <definedName name="BEx7AE4LPLX8N85BYB0WCO5S7ZPV" hidden="1">#REF!</definedName>
    <definedName name="BEx7AR0EEP9O5JPPEKQWG1TC860T" localSheetId="12" hidden="1">#REF!</definedName>
    <definedName name="BEx7AR0EEP9O5JPPEKQWG1TC860T" hidden="1">#REF!</definedName>
    <definedName name="BEx7ASD1I654MEDCO6GGWA95PXSC" localSheetId="12" hidden="1">#REF!</definedName>
    <definedName name="BEx7ASD1I654MEDCO6GGWA95PXSC" hidden="1">#REF!</definedName>
    <definedName name="BEx7AURD3S7JGN4D3YK1QAG6TAFA" localSheetId="12" hidden="1">#REF!</definedName>
    <definedName name="BEx7AURD3S7JGN4D3YK1QAG6TAFA" hidden="1">#REF!</definedName>
    <definedName name="BEx7AVCX9S5RJP3NSZ4QM4E6ERDT" localSheetId="12" hidden="1">#REF!</definedName>
    <definedName name="BEx7AVCX9S5RJP3NSZ4QM4E6ERDT" hidden="1">#REF!</definedName>
    <definedName name="BEx7AVYIGP0930MV5JEBWRYCJN68" localSheetId="12" hidden="1">#REF!</definedName>
    <definedName name="BEx7AVYIGP0930MV5JEBWRYCJN68" hidden="1">#REF!</definedName>
    <definedName name="BEx7B6LH6917TXOSAAQ6U7HVF018" localSheetId="12" hidden="1">#REF!</definedName>
    <definedName name="BEx7B6LH6917TXOSAAQ6U7HVF018" hidden="1">#REF!</definedName>
    <definedName name="BEx7BN8E88JR3K1BSLAZRPSFPQ9L" localSheetId="12" hidden="1">#REF!</definedName>
    <definedName name="BEx7BN8E88JR3K1BSLAZRPSFPQ9L" hidden="1">#REF!</definedName>
    <definedName name="BEx7BP14RMS3638K85OM4NCYLRHG" localSheetId="12" hidden="1">#REF!</definedName>
    <definedName name="BEx7BP14RMS3638K85OM4NCYLRHG" hidden="1">#REF!</definedName>
    <definedName name="BEx7BPXFZXJ79FQ0E8AQE21PGVHA" localSheetId="12" hidden="1">#REF!</definedName>
    <definedName name="BEx7BPXFZXJ79FQ0E8AQE21PGVHA" hidden="1">#REF!</definedName>
    <definedName name="BEx7C04AM39DQMC1TIX7CFZ2ADHX" localSheetId="12" hidden="1">#REF!</definedName>
    <definedName name="BEx7C04AM39DQMC1TIX7CFZ2ADHX" hidden="1">#REF!</definedName>
    <definedName name="BEx7C346X4AX2J1QPM4NBC7JL5W9" localSheetId="12" hidden="1">#REF!</definedName>
    <definedName name="BEx7C346X4AX2J1QPM4NBC7JL5W9" hidden="1">#REF!</definedName>
    <definedName name="BEx7C40F0PQURHPI6YQ39NFIR86Z" localSheetId="12" hidden="1">#REF!</definedName>
    <definedName name="BEx7C40F0PQURHPI6YQ39NFIR86Z" hidden="1">#REF!</definedName>
    <definedName name="BEx7C7B9VCY7N0H7N1NH6HNNH724" localSheetId="12" hidden="1">#REF!</definedName>
    <definedName name="BEx7C7B9VCY7N0H7N1NH6HNNH724" hidden="1">#REF!</definedName>
    <definedName name="BEx7C93VR7SYRIJS1JO8YZKSFAW9" localSheetId="12" hidden="1">#REF!</definedName>
    <definedName name="BEx7C93VR7SYRIJS1JO8YZKSFAW9" hidden="1">#REF!</definedName>
    <definedName name="BEx7CCPC6R1KQQZ2JQU6EFI1G0RM" localSheetId="12" hidden="1">#REF!</definedName>
    <definedName name="BEx7CCPC6R1KQQZ2JQU6EFI1G0RM" hidden="1">#REF!</definedName>
    <definedName name="BEx7CIJST9GLS2QD383UK7VUDTGL" localSheetId="12" hidden="1">#REF!</definedName>
    <definedName name="BEx7CIJST9GLS2QD383UK7VUDTGL" hidden="1">#REF!</definedName>
    <definedName name="BEx7CO8T2XKC7GHDSYNAWTZ9L7YR" localSheetId="12" hidden="1">#REF!</definedName>
    <definedName name="BEx7CO8T2XKC7GHDSYNAWTZ9L7YR" hidden="1">#REF!</definedName>
    <definedName name="BEx7CW1CF00DO8A36UNC2X7K65C2" localSheetId="12" hidden="1">#REF!</definedName>
    <definedName name="BEx7CW1CF00DO8A36UNC2X7K65C2" hidden="1">#REF!</definedName>
    <definedName name="BEx7CW6NFRL2P4XWP0MWHIYA97KF" localSheetId="12" hidden="1">#REF!</definedName>
    <definedName name="BEx7CW6NFRL2P4XWP0MWHIYA97KF" hidden="1">#REF!</definedName>
    <definedName name="BEx7CZXN83U7XFVGG1P1N6ZCQK7U" localSheetId="12" hidden="1">#REF!</definedName>
    <definedName name="BEx7CZXN83U7XFVGG1P1N6ZCQK7U" hidden="1">#REF!</definedName>
    <definedName name="BEx7D14R4J25CLH301NHMGU8FSWM" localSheetId="12" hidden="1">#REF!</definedName>
    <definedName name="BEx7D14R4J25CLH301NHMGU8FSWM" hidden="1">#REF!</definedName>
    <definedName name="BEx7D38BE0Z9QLQBDMGARM9USFPM" localSheetId="12" hidden="1">#REF!</definedName>
    <definedName name="BEx7D38BE0Z9QLQBDMGARM9USFPM" hidden="1">#REF!</definedName>
    <definedName name="BEx7D5RWKRS4W71J4NZ6ZSFHPKFT" localSheetId="12" hidden="1">#REF!</definedName>
    <definedName name="BEx7D5RWKRS4W71J4NZ6ZSFHPKFT" hidden="1">#REF!</definedName>
    <definedName name="BEx7D8H1TPOX1UN17QZYEV7Q58GA" localSheetId="12" hidden="1">#REF!</definedName>
    <definedName name="BEx7D8H1TPOX1UN17QZYEV7Q58GA" hidden="1">#REF!</definedName>
    <definedName name="BEx7DGF13H2074LRWFZQ45PZ6JPX" localSheetId="12" hidden="1">#REF!</definedName>
    <definedName name="BEx7DGF13H2074LRWFZQ45PZ6JPX" hidden="1">#REF!</definedName>
    <definedName name="BEx7DHBE0SOC5KXWWQ73WUDBRX8J" localSheetId="12" hidden="1">#REF!</definedName>
    <definedName name="BEx7DHBE0SOC5KXWWQ73WUDBRX8J" hidden="1">#REF!</definedName>
    <definedName name="BEx7DKWUXEDIISSX4GDD4YYT887F" localSheetId="12" hidden="1">#REF!</definedName>
    <definedName name="BEx7DKWUXEDIISSX4GDD4YYT887F" hidden="1">#REF!</definedName>
    <definedName name="BEx7DMUYR2HC26WW7AOB1TULERMB" localSheetId="12" hidden="1">#REF!</definedName>
    <definedName name="BEx7DMUYR2HC26WW7AOB1TULERMB" hidden="1">#REF!</definedName>
    <definedName name="BEx7DVJTRV44IMJIBFXELE67SZ7S" localSheetId="12" hidden="1">#REF!</definedName>
    <definedName name="BEx7DVJTRV44IMJIBFXELE67SZ7S" hidden="1">#REF!</definedName>
    <definedName name="BEx7DVUMFCI5INHMVFIJ44RTTSTT" localSheetId="12" hidden="1">#REF!</definedName>
    <definedName name="BEx7DVUMFCI5INHMVFIJ44RTTSTT" hidden="1">#REF!</definedName>
    <definedName name="BEx7E2QT2U8THYOKBPXONB1B47WH" localSheetId="12" hidden="1">#REF!</definedName>
    <definedName name="BEx7E2QT2U8THYOKBPXONB1B47WH" hidden="1">#REF!</definedName>
    <definedName name="BEx7E5QP7W6UKO74F5Y0VJ741HS5" localSheetId="12" hidden="1">#REF!</definedName>
    <definedName name="BEx7E5QP7W6UKO74F5Y0VJ741HS5" hidden="1">#REF!</definedName>
    <definedName name="BEx7E6N29HGH3I47AFB2DCS6MVS6" localSheetId="12" hidden="1">#REF!</definedName>
    <definedName name="BEx7E6N29HGH3I47AFB2DCS6MVS6" hidden="1">#REF!</definedName>
    <definedName name="BEx7EBA8IYHQKT7IQAOAML660SYA" localSheetId="12" hidden="1">#REF!</definedName>
    <definedName name="BEx7EBA8IYHQKT7IQAOAML660SYA" hidden="1">#REF!</definedName>
    <definedName name="BEx7EI6C8MCRZFEQYUBE5FSUTIHK" localSheetId="12" hidden="1">#REF!</definedName>
    <definedName name="BEx7EI6C8MCRZFEQYUBE5FSUTIHK" hidden="1">#REF!</definedName>
    <definedName name="BEx7EI6DL1Z6UWLFBXAKVGZTKHWJ" localSheetId="12" hidden="1">#REF!</definedName>
    <definedName name="BEx7EI6DL1Z6UWLFBXAKVGZTKHWJ" hidden="1">#REF!</definedName>
    <definedName name="BEx7EQKHX7GZYOLXRDU534TT4H64" localSheetId="12" hidden="1">#REF!</definedName>
    <definedName name="BEx7EQKHX7GZYOLXRDU534TT4H64" hidden="1">#REF!</definedName>
    <definedName name="BEx7ETV6L1TM7JSXJIGK3FC6RVZW" localSheetId="12" hidden="1">#REF!</definedName>
    <definedName name="BEx7ETV6L1TM7JSXJIGK3FC6RVZW" hidden="1">#REF!</definedName>
    <definedName name="BEx7EYYLHMBYQTH6I377FCQS7CSX" localSheetId="12" hidden="1">#REF!</definedName>
    <definedName name="BEx7EYYLHMBYQTH6I377FCQS7CSX" hidden="1">#REF!</definedName>
    <definedName name="BEx7FCLG1RYI2SNOU1Y2GQZNZSWA" localSheetId="12" hidden="1">#REF!</definedName>
    <definedName name="BEx7FCLG1RYI2SNOU1Y2GQZNZSWA" hidden="1">#REF!</definedName>
    <definedName name="BEx7FN32ZGWOAA4TTH79KINTDWR9" localSheetId="12" hidden="1">#REF!</definedName>
    <definedName name="BEx7FN32ZGWOAA4TTH79KINTDWR9" hidden="1">#REF!</definedName>
    <definedName name="BEx7FV0WJHXL6X5JNQ2ZX45PX49P" localSheetId="12" hidden="1">#REF!</definedName>
    <definedName name="BEx7FV0WJHXL6X5JNQ2ZX45PX49P" hidden="1">#REF!</definedName>
    <definedName name="BEx7G82CKM3NIY1PHNFK28M09PCH" localSheetId="12" hidden="1">#REF!</definedName>
    <definedName name="BEx7G82CKM3NIY1PHNFK28M09PCH" hidden="1">#REF!</definedName>
    <definedName name="BEx7GR3ENYWRXXS5IT0UMEGOLGUH" localSheetId="12" hidden="1">#REF!</definedName>
    <definedName name="BEx7GR3ENYWRXXS5IT0UMEGOLGUH" hidden="1">#REF!</definedName>
    <definedName name="BEx7GSAL6P7TASL8MB63RFST1LJL" localSheetId="12" hidden="1">#REF!</definedName>
    <definedName name="BEx7GSAL6P7TASL8MB63RFST1LJL" hidden="1">#REF!</definedName>
    <definedName name="BEx7H0JD6I5I8WQLLWOYWY5YWPQE" localSheetId="12" hidden="1">#REF!</definedName>
    <definedName name="BEx7H0JD6I5I8WQLLWOYWY5YWPQE" hidden="1">#REF!</definedName>
    <definedName name="BEx7H14XCXH7WEXEY1HVO53A6AGH" localSheetId="12" hidden="1">#REF!</definedName>
    <definedName name="BEx7H14XCXH7WEXEY1HVO53A6AGH" hidden="1">#REF!</definedName>
    <definedName name="BEx7HGVBEF4LEIF6RC14N3PSU461" localSheetId="12" hidden="1">#REF!</definedName>
    <definedName name="BEx7HGVBEF4LEIF6RC14N3PSU461" hidden="1">#REF!</definedName>
    <definedName name="BEx7HQ5T9FZ42QWS09UO4DT42Y0R" localSheetId="12" hidden="1">#REF!</definedName>
    <definedName name="BEx7HQ5T9FZ42QWS09UO4DT42Y0R" hidden="1">#REF!</definedName>
    <definedName name="BEx7HRCZE3CVGON1HV07MT5MNDZ3" localSheetId="12" hidden="1">#REF!</definedName>
    <definedName name="BEx7HRCZE3CVGON1HV07MT5MNDZ3" hidden="1">#REF!</definedName>
    <definedName name="BEx7HWGE2CANG5M17X4C8YNC3N8F" localSheetId="12" hidden="1">#REF!</definedName>
    <definedName name="BEx7HWGE2CANG5M17X4C8YNC3N8F" hidden="1">#REF!</definedName>
    <definedName name="BEx7IB54GU5UCTJS549UBDW43EJL" localSheetId="12" hidden="1">#REF!</definedName>
    <definedName name="BEx7IB54GU5UCTJS549UBDW43EJL" hidden="1">#REF!</definedName>
    <definedName name="BEx7IBVYN47SFZIA0K4MDKQZNN9V" localSheetId="12" hidden="1">#REF!</definedName>
    <definedName name="BEx7IBVYN47SFZIA0K4MDKQZNN9V" hidden="1">#REF!</definedName>
    <definedName name="BEx7IGOMJB39HUONENRXTK1MFHGE" localSheetId="12" hidden="1">#REF!</definedName>
    <definedName name="BEx7IGOMJB39HUONENRXTK1MFHGE" hidden="1">#REF!</definedName>
    <definedName name="BEx7ISO6LTCYYDK0J6IN4PG2P6SW" localSheetId="12" hidden="1">#REF!</definedName>
    <definedName name="BEx7ISO6LTCYYDK0J6IN4PG2P6SW" hidden="1">#REF!</definedName>
    <definedName name="BEx7IV2IJ5WT7UC0UG7WP0WF2JZI" localSheetId="12" hidden="1">#REF!</definedName>
    <definedName name="BEx7IV2IJ5WT7UC0UG7WP0WF2JZI" hidden="1">#REF!</definedName>
    <definedName name="BEx7IXGU74GE5E4S6W4Z13AR092Y" localSheetId="12" hidden="1">#REF!</definedName>
    <definedName name="BEx7IXGU74GE5E4S6W4Z13AR092Y" hidden="1">#REF!</definedName>
    <definedName name="BEx7J4YL8Q3BI1MLH16YYQ18IJRD" localSheetId="12" hidden="1">#REF!</definedName>
    <definedName name="BEx7J4YL8Q3BI1MLH16YYQ18IJRD" hidden="1">#REF!</definedName>
    <definedName name="BEx7J5K5QVUOXI6A663KUWL6PO3O" localSheetId="12" hidden="1">#REF!</definedName>
    <definedName name="BEx7J5K5QVUOXI6A663KUWL6PO3O" hidden="1">#REF!</definedName>
    <definedName name="BEx7JH3HGBPI07OHZ5LFYK0UFZQR" localSheetId="12" hidden="1">#REF!</definedName>
    <definedName name="BEx7JH3HGBPI07OHZ5LFYK0UFZQR" hidden="1">#REF!</definedName>
    <definedName name="BEx7JRL3MHRMVLQF3EN15MXRPN68" localSheetId="12" hidden="1">#REF!</definedName>
    <definedName name="BEx7JRL3MHRMVLQF3EN15MXRPN68" hidden="1">#REF!</definedName>
    <definedName name="BEx7JV194190CNM6WWGQ3UBJ3CHH" localSheetId="12" hidden="1">#REF!</definedName>
    <definedName name="BEx7JV194190CNM6WWGQ3UBJ3CHH" hidden="1">#REF!</definedName>
    <definedName name="BEx7JZJ4AE8AGMWPK3XPBTBUBZ48" localSheetId="12" hidden="1">#REF!</definedName>
    <definedName name="BEx7JZJ4AE8AGMWPK3XPBTBUBZ48" hidden="1">#REF!</definedName>
    <definedName name="BEx7K7GZ607XQOGB81A1HINBTGOZ" localSheetId="12" hidden="1">#REF!</definedName>
    <definedName name="BEx7K7GZ607XQOGB81A1HINBTGOZ" hidden="1">#REF!</definedName>
    <definedName name="BEx7KEYPBDXSNROH8M6CDCBN6B50" localSheetId="12" hidden="1">#REF!</definedName>
    <definedName name="BEx7KEYPBDXSNROH8M6CDCBN6B50" hidden="1">#REF!</definedName>
    <definedName name="BEx7KH7PZ0A6FSWA4LAN2CMZ0WSF" localSheetId="12" hidden="1">#REF!</definedName>
    <definedName name="BEx7KH7PZ0A6FSWA4LAN2CMZ0WSF" hidden="1">#REF!</definedName>
    <definedName name="BEx7KNCTL6VMNQP4MFMHOMV1WI1Y" localSheetId="12" hidden="1">#REF!</definedName>
    <definedName name="BEx7KNCTL6VMNQP4MFMHOMV1WI1Y" hidden="1">#REF!</definedName>
    <definedName name="BEx7KSAS8BZT6H8OQCZ5DNSTMO07" localSheetId="12" hidden="1">#REF!</definedName>
    <definedName name="BEx7KSAS8BZT6H8OQCZ5DNSTMO07" hidden="1">#REF!</definedName>
    <definedName name="BEx7KWHTBD21COXVI4HNEQH0Z3L8" localSheetId="12" hidden="1">#REF!</definedName>
    <definedName name="BEx7KWHTBD21COXVI4HNEQH0Z3L8" hidden="1">#REF!</definedName>
    <definedName name="BEx7KXUGRMRSUXCM97Z7VRZQ9JH2" localSheetId="12" hidden="1">#REF!</definedName>
    <definedName name="BEx7KXUGRMRSUXCM97Z7VRZQ9JH2" hidden="1">#REF!</definedName>
    <definedName name="BEx7L5C6U8MP6IZ67BD649WQYJEK" localSheetId="12" hidden="1">#REF!</definedName>
    <definedName name="BEx7L5C6U8MP6IZ67BD649WQYJEK" hidden="1">#REF!</definedName>
    <definedName name="BEx7L8HEYEVTATR0OG5JJO647KNI" localSheetId="12" hidden="1">#REF!</definedName>
    <definedName name="BEx7L8HEYEVTATR0OG5JJO647KNI" hidden="1">#REF!</definedName>
    <definedName name="BEx7L8XOV64OMS15ZFURFEUXLMWF" localSheetId="12" hidden="1">#REF!</definedName>
    <definedName name="BEx7L8XOV64OMS15ZFURFEUXLMWF" hidden="1">#REF!</definedName>
    <definedName name="BEx7LPF478MRAYB9TQ6LDML6O3BY" localSheetId="12" hidden="1">#REF!</definedName>
    <definedName name="BEx7LPF478MRAYB9TQ6LDML6O3BY" hidden="1">#REF!</definedName>
    <definedName name="BEx7LPV780NFCG1VX4EKJ29YXOLZ" localSheetId="12" hidden="1">#REF!</definedName>
    <definedName name="BEx7LPV780NFCG1VX4EKJ29YXOLZ" hidden="1">#REF!</definedName>
    <definedName name="BEx7LQ0PD30NJWOAYKPEYHM9J83B" localSheetId="12" hidden="1">#REF!</definedName>
    <definedName name="BEx7LQ0PD30NJWOAYKPEYHM9J83B" hidden="1">#REF!</definedName>
    <definedName name="BEx7M4EKEDHZ1ZZ91NDLSUNPUFPZ" localSheetId="12" hidden="1">#REF!</definedName>
    <definedName name="BEx7M4EKEDHZ1ZZ91NDLSUNPUFPZ" hidden="1">#REF!</definedName>
    <definedName name="BEx7MAUI1JJFDIJGDW4RWY5384LY" localSheetId="12" hidden="1">#REF!</definedName>
    <definedName name="BEx7MAUI1JJFDIJGDW4RWY5384LY" hidden="1">#REF!</definedName>
    <definedName name="BEx7MI1EW6N7FOBHWJLYC02TZSKR" localSheetId="12" hidden="1">#REF!</definedName>
    <definedName name="BEx7MI1EW6N7FOBHWJLYC02TZSKR" hidden="1">#REF!</definedName>
    <definedName name="BEx7MJZO3UKAMJ53UWOJ5ZD4GGMQ" localSheetId="12" hidden="1">#REF!</definedName>
    <definedName name="BEx7MJZO3UKAMJ53UWOJ5ZD4GGMQ" hidden="1">#REF!</definedName>
    <definedName name="BEx7MO17TZ6L4457Q12FYYLUUZAZ" localSheetId="12" hidden="1">#REF!</definedName>
    <definedName name="BEx7MO17TZ6L4457Q12FYYLUUZAZ" hidden="1">#REF!</definedName>
    <definedName name="BEx7MT4MFNXIVQGAT6D971GZW7CA" localSheetId="12" hidden="1">#REF!</definedName>
    <definedName name="BEx7MT4MFNXIVQGAT6D971GZW7CA" hidden="1">#REF!</definedName>
    <definedName name="BEx7MUMLPPX92MX7SA8S1PLONDL8" localSheetId="12" hidden="1">#REF!</definedName>
    <definedName name="BEx7MUMLPPX92MX7SA8S1PLONDL8" hidden="1">#REF!</definedName>
    <definedName name="BEx7MX0W532Q7CB4V6KFVC9WAOUI" localSheetId="12" hidden="1">#REF!</definedName>
    <definedName name="BEx7MX0W532Q7CB4V6KFVC9WAOUI" hidden="1">#REF!</definedName>
    <definedName name="BEx7NB403NE748IF75RXMWOFQ986" localSheetId="12" hidden="1">#REF!</definedName>
    <definedName name="BEx7NB403NE748IF75RXMWOFQ986" hidden="1">#REF!</definedName>
    <definedName name="BEx7NI062THZAM6I8AJWTFJL91CS" localSheetId="12" hidden="1">#REF!</definedName>
    <definedName name="BEx7NI062THZAM6I8AJWTFJL91CS" hidden="1">#REF!</definedName>
    <definedName name="BEx904S75BPRYMHF0083JF7ES4NG" localSheetId="12" hidden="1">#REF!</definedName>
    <definedName name="BEx904S75BPRYMHF0083JF7ES4NG" hidden="1">#REF!</definedName>
    <definedName name="BEx90HDD4RWF7JZGA8GCGG7D63MG" localSheetId="12" hidden="1">#REF!</definedName>
    <definedName name="BEx90HDD4RWF7JZGA8GCGG7D63MG" hidden="1">#REF!</definedName>
    <definedName name="BEx90HO6UVMFVSV8U0YBZFHNCL38" localSheetId="12" hidden="1">#REF!</definedName>
    <definedName name="BEx90HO6UVMFVSV8U0YBZFHNCL38" hidden="1">#REF!</definedName>
    <definedName name="BEx90VGH5H09ON2QXYC9WIIEU98T" localSheetId="12" hidden="1">#REF!</definedName>
    <definedName name="BEx90VGH5H09ON2QXYC9WIIEU98T" hidden="1">#REF!</definedName>
    <definedName name="BEx9157279000SVN5XNWQ99JY0WU" localSheetId="12" hidden="1">#REF!</definedName>
    <definedName name="BEx9157279000SVN5XNWQ99JY0WU" hidden="1">#REF!</definedName>
    <definedName name="BEx9175B70QXYAU5A8DJPGZQ46L9" localSheetId="12" hidden="1">#REF!</definedName>
    <definedName name="BEx9175B70QXYAU5A8DJPGZQ46L9" hidden="1">#REF!</definedName>
    <definedName name="BEx91AQQRTV87AO27VWHSFZAD4ZR" localSheetId="12" hidden="1">#REF!</definedName>
    <definedName name="BEx91AQQRTV87AO27VWHSFZAD4ZR" hidden="1">#REF!</definedName>
    <definedName name="BEx91L8FLL5CWLA2CDHKCOMGVDZN" localSheetId="12" hidden="1">#REF!</definedName>
    <definedName name="BEx91L8FLL5CWLA2CDHKCOMGVDZN" hidden="1">#REF!</definedName>
    <definedName name="BEx91OTVH9ZDBC3QTORU8RZX4EOC" localSheetId="12" hidden="1">#REF!</definedName>
    <definedName name="BEx91OTVH9ZDBC3QTORU8RZX4EOC" hidden="1">#REF!</definedName>
    <definedName name="BEx91QH5JRZKQP1GPN2SQMR3CKAG" localSheetId="12" hidden="1">#REF!</definedName>
    <definedName name="BEx91QH5JRZKQP1GPN2SQMR3CKAG" hidden="1">#REF!</definedName>
    <definedName name="BEx91ROALDNHO7FI4X8L61RH4UJE" localSheetId="12" hidden="1">#REF!</definedName>
    <definedName name="BEx91ROALDNHO7FI4X8L61RH4UJE" hidden="1">#REF!</definedName>
    <definedName name="BEx91TMID71GVYH0U16QM1RV3PX0" localSheetId="12" hidden="1">#REF!</definedName>
    <definedName name="BEx91TMID71GVYH0U16QM1RV3PX0" hidden="1">#REF!</definedName>
    <definedName name="BEx91VF2D78PAF337E3L2L81K9W2" localSheetId="12" hidden="1">#REF!</definedName>
    <definedName name="BEx91VF2D78PAF337E3L2L81K9W2" hidden="1">#REF!</definedName>
    <definedName name="BEx921PNZ46VORG2VRMWREWIC0SE" localSheetId="12" hidden="1">#REF!</definedName>
    <definedName name="BEx921PNZ46VORG2VRMWREWIC0SE" hidden="1">#REF!</definedName>
    <definedName name="BEx929CVDCG5CFUQWNDLOSNRQ1FN" localSheetId="12" hidden="1">#REF!</definedName>
    <definedName name="BEx929CVDCG5CFUQWNDLOSNRQ1FN" hidden="1">#REF!</definedName>
    <definedName name="BEx92DPEKL5WM5A3CN8674JI0PR3" localSheetId="12" hidden="1">#REF!</definedName>
    <definedName name="BEx92DPEKL5WM5A3CN8674JI0PR3" hidden="1">#REF!</definedName>
    <definedName name="BEx92ER2RMY93TZK0D9L9T3H0GI5" localSheetId="12" hidden="1">#REF!</definedName>
    <definedName name="BEx92ER2RMY93TZK0D9L9T3H0GI5" hidden="1">#REF!</definedName>
    <definedName name="BEx92FI04PJT4LI23KKIHRXWJDTT" localSheetId="12" hidden="1">#REF!</definedName>
    <definedName name="BEx92FI04PJT4LI23KKIHRXWJDTT" hidden="1">#REF!</definedName>
    <definedName name="BEx92HR14HQ9D5JXCSPA4SS4RT62" localSheetId="12" hidden="1">#REF!</definedName>
    <definedName name="BEx92HR14HQ9D5JXCSPA4SS4RT62" hidden="1">#REF!</definedName>
    <definedName name="BEx92HWA2D6A5EX9MFG68G0NOMSN" localSheetId="12" hidden="1">#REF!</definedName>
    <definedName name="BEx92HWA2D6A5EX9MFG68G0NOMSN" hidden="1">#REF!</definedName>
    <definedName name="BEx92I1SQUKW2W7S22E82HLJXRGK" localSheetId="12" hidden="1">#REF!</definedName>
    <definedName name="BEx92I1SQUKW2W7S22E82HLJXRGK" hidden="1">#REF!</definedName>
    <definedName name="BEx92PUBDIXAU1FW5ZAXECMAU0LN" localSheetId="12" hidden="1">#REF!</definedName>
    <definedName name="BEx92PUBDIXAU1FW5ZAXECMAU0LN" hidden="1">#REF!</definedName>
    <definedName name="BEx92S8MHFFIVRQ2YSHZNQGOFUHD" localSheetId="12" hidden="1">#REF!</definedName>
    <definedName name="BEx92S8MHFFIVRQ2YSHZNQGOFUHD" hidden="1">#REF!</definedName>
    <definedName name="BEx92VJ5FJGXISSSMOUAESCSIWFV" localSheetId="12" hidden="1">#REF!</definedName>
    <definedName name="BEx92VJ5FJGXISSSMOUAESCSIWFV" hidden="1">#REF!</definedName>
    <definedName name="BEx93B9OULL2YGC896XXYAAJSTRK" localSheetId="12" hidden="1">#REF!</definedName>
    <definedName name="BEx93B9OULL2YGC896XXYAAJSTRK" hidden="1">#REF!</definedName>
    <definedName name="BEx93FRKF99NRT3LH99UTIH7AAYF" localSheetId="12" hidden="1">#REF!</definedName>
    <definedName name="BEx93FRKF99NRT3LH99UTIH7AAYF" hidden="1">#REF!</definedName>
    <definedName name="BEx93M7FSHP50OG34A4W8W8DF12U" localSheetId="12" hidden="1">#REF!</definedName>
    <definedName name="BEx93M7FSHP50OG34A4W8W8DF12U" hidden="1">#REF!</definedName>
    <definedName name="BEx93OLWY2O3PRA74U41VG5RXT4Q" localSheetId="12" hidden="1">#REF!</definedName>
    <definedName name="BEx93OLWY2O3PRA74U41VG5RXT4Q" hidden="1">#REF!</definedName>
    <definedName name="BEx93RWFAF6YJGYUTITVM445C02U" localSheetId="12" hidden="1">#REF!</definedName>
    <definedName name="BEx93RWFAF6YJGYUTITVM445C02U" hidden="1">#REF!</definedName>
    <definedName name="BEx93SY9RWG3HUV4YXQKXJH9FH14" localSheetId="12" hidden="1">#REF!</definedName>
    <definedName name="BEx93SY9RWG3HUV4YXQKXJH9FH14" hidden="1">#REF!</definedName>
    <definedName name="BEx93TJUX3U0FJDBG6DDSNQ91R5J" localSheetId="12" hidden="1">#REF!</definedName>
    <definedName name="BEx93TJUX3U0FJDBG6DDSNQ91R5J" hidden="1">#REF!</definedName>
    <definedName name="BEx942UCRHMI4B0US31HO95GSC2X" localSheetId="12" hidden="1">#REF!</definedName>
    <definedName name="BEx942UCRHMI4B0US31HO95GSC2X" hidden="1">#REF!</definedName>
    <definedName name="BEx942ZND3V7XSHKTD0UH9X85N5E" localSheetId="12" hidden="1">#REF!</definedName>
    <definedName name="BEx942ZND3V7XSHKTD0UH9X85N5E" hidden="1">#REF!</definedName>
    <definedName name="BEx947HHLR6UU6NYPNDZRF79V52K" localSheetId="12" hidden="1">#REF!</definedName>
    <definedName name="BEx947HHLR6UU6NYPNDZRF79V52K" hidden="1">#REF!</definedName>
    <definedName name="BEx948ZFFQWVIDNG4AZAUGGGEB5U" localSheetId="12" hidden="1">#REF!</definedName>
    <definedName name="BEx948ZFFQWVIDNG4AZAUGGGEB5U" hidden="1">#REF!</definedName>
    <definedName name="BEx94CKXG92OMURH41SNU6IOHK4J" localSheetId="12" hidden="1">#REF!</definedName>
    <definedName name="BEx94CKXG92OMURH41SNU6IOHK4J" hidden="1">#REF!</definedName>
    <definedName name="BEx94GXG30CIVB6ZQN3X3IK6BZXQ" localSheetId="12" hidden="1">#REF!</definedName>
    <definedName name="BEx94GXG30CIVB6ZQN3X3IK6BZXQ" hidden="1">#REF!</definedName>
    <definedName name="BEx94HJ0DWZHE39X4BLCQCJ3M1MC" localSheetId="12" hidden="1">#REF!</definedName>
    <definedName name="BEx94HJ0DWZHE39X4BLCQCJ3M1MC" hidden="1">#REF!</definedName>
    <definedName name="BEx94HZ5LURYM9ST744ALV6ZCKYP" localSheetId="12" hidden="1">#REF!</definedName>
    <definedName name="BEx94HZ5LURYM9ST744ALV6ZCKYP" hidden="1">#REF!</definedName>
    <definedName name="BEx94IQ75E90YUMWJ9N591LR7DQQ" localSheetId="12" hidden="1">#REF!</definedName>
    <definedName name="BEx94IQ75E90YUMWJ9N591LR7DQQ" hidden="1">#REF!</definedName>
    <definedName name="BEx94N7W5T3U7UOE97D6OVIBUCXS" localSheetId="12" hidden="1">#REF!</definedName>
    <definedName name="BEx94N7W5T3U7UOE97D6OVIBUCXS" hidden="1">#REF!</definedName>
    <definedName name="BEx955NIAWX5OLAHMTV6QFUZPR30" localSheetId="12" hidden="1">#REF!</definedName>
    <definedName name="BEx955NIAWX5OLAHMTV6QFUZPR30" hidden="1">#REF!</definedName>
    <definedName name="BEx9581TYVI2M5TT4ISDAJV4W7Z6" localSheetId="12" hidden="1">#REF!</definedName>
    <definedName name="BEx9581TYVI2M5TT4ISDAJV4W7Z6" hidden="1">#REF!</definedName>
    <definedName name="BEx95G55NR99FDSE95CXDI4DKWSV" localSheetId="12" hidden="1">#REF!</definedName>
    <definedName name="BEx95G55NR99FDSE95CXDI4DKWSV" hidden="1">#REF!</definedName>
    <definedName name="BEx95NHF4RVUE0YDOAFZEIVBYJXD" localSheetId="12" hidden="1">#REF!</definedName>
    <definedName name="BEx95NHF4RVUE0YDOAFZEIVBYJXD" hidden="1">#REF!</definedName>
    <definedName name="BEx95QBZMG0E2KQ9BERJ861QLYN3" localSheetId="12" hidden="1">#REF!</definedName>
    <definedName name="BEx95QBZMG0E2KQ9BERJ861QLYN3" hidden="1">#REF!</definedName>
    <definedName name="BEx95QHBVDN795UNQJLRXG3RDU49" localSheetId="12" hidden="1">#REF!</definedName>
    <definedName name="BEx95QHBVDN795UNQJLRXG3RDU49" hidden="1">#REF!</definedName>
    <definedName name="BEx95TBVUWV7L7OMFMZDQEXGVHU6" localSheetId="12" hidden="1">#REF!</definedName>
    <definedName name="BEx95TBVUWV7L7OMFMZDQEXGVHU6" hidden="1">#REF!</definedName>
    <definedName name="BEx95U89DZZSVO39TGS62CX8G9N4" localSheetId="12" hidden="1">#REF!</definedName>
    <definedName name="BEx95U89DZZSVO39TGS62CX8G9N4" hidden="1">#REF!</definedName>
    <definedName name="BEx95XTPKKKJG67C45LRX0T25I06" localSheetId="12" hidden="1">#REF!</definedName>
    <definedName name="BEx95XTPKKKJG67C45LRX0T25I06" hidden="1">#REF!</definedName>
    <definedName name="BEx9602K2GHNBUEUVT9ONRQU1GMD" localSheetId="12" hidden="1">#REF!</definedName>
    <definedName name="BEx9602K2GHNBUEUVT9ONRQU1GMD" hidden="1">#REF!</definedName>
    <definedName name="BEx9602LTEI8BPC79BGMRK6S0RP8" localSheetId="12" hidden="1">#REF!</definedName>
    <definedName name="BEx9602LTEI8BPC79BGMRK6S0RP8" hidden="1">#REF!</definedName>
    <definedName name="BEx962BL3Y4LA53EBYI64ZYMZE8U" localSheetId="12" hidden="1">#REF!</definedName>
    <definedName name="BEx962BL3Y4LA53EBYI64ZYMZE8U" hidden="1">#REF!</definedName>
    <definedName name="BEx96HAWZ2EMMI7VJ5NQXGK044OO" localSheetId="12" hidden="1">#REF!</definedName>
    <definedName name="BEx96HAWZ2EMMI7VJ5NQXGK044OO" hidden="1">#REF!</definedName>
    <definedName name="BEx96KR21O7H9R29TN0S45Y3QPUK" localSheetId="12" hidden="1">#REF!</definedName>
    <definedName name="BEx96KR21O7H9R29TN0S45Y3QPUK" hidden="1">#REF!</definedName>
    <definedName name="BEx96SUFKHHFE8XQ6UUO6ILDOXHO" localSheetId="12" hidden="1">#REF!</definedName>
    <definedName name="BEx96SUFKHHFE8XQ6UUO6ILDOXHO" hidden="1">#REF!</definedName>
    <definedName name="BEx96UN4YWXBDEZ1U1ZUIPP41Z7I" localSheetId="12" hidden="1">#REF!</definedName>
    <definedName name="BEx96UN4YWXBDEZ1U1ZUIPP41Z7I" hidden="1">#REF!</definedName>
    <definedName name="BEx978KSD61YJH3S9DGO050R2EHA" localSheetId="12" hidden="1">#REF!</definedName>
    <definedName name="BEx978KSD61YJH3S9DGO050R2EHA" hidden="1">#REF!</definedName>
    <definedName name="BEx97H9O1NAKAPK4MX4PKO34ICL5" localSheetId="12" hidden="1">#REF!</definedName>
    <definedName name="BEx97H9O1NAKAPK4MX4PKO34ICL5" hidden="1">#REF!</definedName>
    <definedName name="BEx97MNUZQ1Z0AO2FL7XQYVNCPR7" localSheetId="12" hidden="1">#REF!</definedName>
    <definedName name="BEx97MNUZQ1Z0AO2FL7XQYVNCPR7" hidden="1">#REF!</definedName>
    <definedName name="BEx97NPQBACJVD9K1YXI08RTW9E2" localSheetId="12" hidden="1">#REF!</definedName>
    <definedName name="BEx97NPQBACJVD9K1YXI08RTW9E2" hidden="1">#REF!</definedName>
    <definedName name="BEx97RWQLXS0OORDCN69IGA58CWU" localSheetId="12" hidden="1">#REF!</definedName>
    <definedName name="BEx97RWQLXS0OORDCN69IGA58CWU" hidden="1">#REF!</definedName>
    <definedName name="BEx97YNGGDFIXHTMGFL2IHAQX9MI" localSheetId="12" hidden="1">#REF!</definedName>
    <definedName name="BEx97YNGGDFIXHTMGFL2IHAQX9MI" hidden="1">#REF!</definedName>
    <definedName name="BEx9805E16VCDEWPM3404WTQS6ZK" localSheetId="12" hidden="1">#REF!</definedName>
    <definedName name="BEx9805E16VCDEWPM3404WTQS6ZK" hidden="1">#REF!</definedName>
    <definedName name="BEx981HW73BUZWT14TBTZHC0ZTJ4" localSheetId="12" hidden="1">#REF!</definedName>
    <definedName name="BEx981HW73BUZWT14TBTZHC0ZTJ4" hidden="1">#REF!</definedName>
    <definedName name="BEx9871KU0N99P0900EAK69VFYT2" localSheetId="12" hidden="1">#REF!</definedName>
    <definedName name="BEx9871KU0N99P0900EAK69VFYT2" hidden="1">#REF!</definedName>
    <definedName name="BEx98IFKNJFGZFLID1YTRFEG1SXY" localSheetId="12" hidden="1">#REF!</definedName>
    <definedName name="BEx98IFKNJFGZFLID1YTRFEG1SXY" hidden="1">#REF!</definedName>
    <definedName name="BEx98T7ZEF0HKRFLBVK3BNKCG3CJ" localSheetId="12" hidden="1">#REF!</definedName>
    <definedName name="BEx98T7ZEF0HKRFLBVK3BNKCG3CJ" hidden="1">#REF!</definedName>
    <definedName name="BEx98WYSAS39FWGYTMQ8QGIT81TF" localSheetId="12" hidden="1">#REF!</definedName>
    <definedName name="BEx98WYSAS39FWGYTMQ8QGIT81TF" hidden="1">#REF!</definedName>
    <definedName name="BEx990461P2YAJ7BRK25INFYZ7RQ" localSheetId="12" hidden="1">#REF!</definedName>
    <definedName name="BEx990461P2YAJ7BRK25INFYZ7RQ" hidden="1">#REF!</definedName>
    <definedName name="BEx9915UVD4G7RA3IMLFZ0LG3UA2" localSheetId="12" hidden="1">#REF!</definedName>
    <definedName name="BEx9915UVD4G7RA3IMLFZ0LG3UA2" hidden="1">#REF!</definedName>
    <definedName name="BEx991M410V3S2PKCJGQ30O6JT6H" localSheetId="12" hidden="1">#REF!</definedName>
    <definedName name="BEx991M410V3S2PKCJGQ30O6JT6H" hidden="1">#REF!</definedName>
    <definedName name="BEx992CZON8AO7U7V88VN1JBO0MG" localSheetId="12" hidden="1">#REF!</definedName>
    <definedName name="BEx992CZON8AO7U7V88VN1JBO0MG" hidden="1">#REF!</definedName>
    <definedName name="BEx9952469XMFGSPXL7CMXHPJF90" localSheetId="12" hidden="1">#REF!</definedName>
    <definedName name="BEx9952469XMFGSPXL7CMXHPJF90" hidden="1">#REF!</definedName>
    <definedName name="BEx99B77I7TUSHRR4HIZ9FU2EIUT" localSheetId="12" hidden="1">#REF!</definedName>
    <definedName name="BEx99B77I7TUSHRR4HIZ9FU2EIUT" hidden="1">#REF!</definedName>
    <definedName name="BEx99EHWKKHZB66Q30C7QIXU3BVM" localSheetId="12" hidden="1">#REF!</definedName>
    <definedName name="BEx99EHWKKHZB66Q30C7QIXU3BVM" hidden="1">#REF!</definedName>
    <definedName name="BEx99IE6TEODZ443HP0AYCXVTNOV" localSheetId="12" hidden="1">#REF!</definedName>
    <definedName name="BEx99IE6TEODZ443HP0AYCXVTNOV" hidden="1">#REF!</definedName>
    <definedName name="BEx99Q6PH5F3OQKCCAAO75PYDEFN" localSheetId="12" hidden="1">#REF!</definedName>
    <definedName name="BEx99Q6PH5F3OQKCCAAO75PYDEFN" hidden="1">#REF!</definedName>
    <definedName name="BEx99RU5I4O0109P2FW9DN4IU3QX" localSheetId="12" hidden="1">#REF!</definedName>
    <definedName name="BEx99RU5I4O0109P2FW9DN4IU3QX" hidden="1">#REF!</definedName>
    <definedName name="BEx99WBYT2D6UUC1PT7A40ENYID4" localSheetId="12" hidden="1">#REF!</definedName>
    <definedName name="BEx99WBYT2D6UUC1PT7A40ENYID4" hidden="1">#REF!</definedName>
    <definedName name="BEx99WS2X3RTQE9O764SS5G2FPE6" localSheetId="12" hidden="1">#REF!</definedName>
    <definedName name="BEx99WS2X3RTQE9O764SS5G2FPE6" hidden="1">#REF!</definedName>
    <definedName name="BEx99ZRZ4I7FHDPGRAT5VW7NVBPU" localSheetId="12" hidden="1">#REF!</definedName>
    <definedName name="BEx99ZRZ4I7FHDPGRAT5VW7NVBPU" hidden="1">#REF!</definedName>
    <definedName name="BEx9AT5E3ZSHKSOL35O38L8HF9TH" localSheetId="12" hidden="1">#REF!</definedName>
    <definedName name="BEx9AT5E3ZSHKSOL35O38L8HF9TH" hidden="1">#REF!</definedName>
    <definedName name="BEx9ATW9WB5CNKQR5HKK7Y2GHYGR" localSheetId="12" hidden="1">#REF!</definedName>
    <definedName name="BEx9ATW9WB5CNKQR5HKK7Y2GHYGR" hidden="1">#REF!</definedName>
    <definedName name="BEx9AV8W1FAWF5BHATYEN47X12JN" localSheetId="12" hidden="1">#REF!</definedName>
    <definedName name="BEx9AV8W1FAWF5BHATYEN47X12JN" hidden="1">#REF!</definedName>
    <definedName name="BEx9B8A5186FNTQQNLIO5LK02ABI" localSheetId="12" hidden="1">#REF!</definedName>
    <definedName name="BEx9B8A5186FNTQQNLIO5LK02ABI" hidden="1">#REF!</definedName>
    <definedName name="BEx9B8VR20E2CILU4CDQUQQ9ONXK" localSheetId="12" hidden="1">#REF!</definedName>
    <definedName name="BEx9B8VR20E2CILU4CDQUQQ9ONXK" hidden="1">#REF!</definedName>
    <definedName name="BEx9B917EUP13X6FQ3NPQL76XM5V" localSheetId="12" hidden="1">#REF!</definedName>
    <definedName name="BEx9B917EUP13X6FQ3NPQL76XM5V" hidden="1">#REF!</definedName>
    <definedName name="BEx9BAJ5WYEQ623HUT9NNCMP3RUG" localSheetId="12" hidden="1">#REF!</definedName>
    <definedName name="BEx9BAJ5WYEQ623HUT9NNCMP3RUG" hidden="1">#REF!</definedName>
    <definedName name="BEx9BE9Z7EFJCFDYJJOY5KFTGDF4" localSheetId="12" hidden="1">#REF!</definedName>
    <definedName name="BEx9BE9Z7EFJCFDYJJOY5KFTGDF4" hidden="1">#REF!</definedName>
    <definedName name="BEx9BSIJN2O0MG8CXAMCAOADEMTO" localSheetId="12" hidden="1">#REF!</definedName>
    <definedName name="BEx9BSIJN2O0MG8CXAMCAOADEMTO" hidden="1">#REF!</definedName>
    <definedName name="BEx9BU0BBJO3ITPCO4T9FIVEVJY7" localSheetId="12" hidden="1">#REF!</definedName>
    <definedName name="BEx9BU0BBJO3ITPCO4T9FIVEVJY7" hidden="1">#REF!</definedName>
    <definedName name="BEx9BYSYW7QCPXS2NAVLFAU5Y2Z2" localSheetId="12" hidden="1">#REF!</definedName>
    <definedName name="BEx9BYSYW7QCPXS2NAVLFAU5Y2Z2" hidden="1">#REF!</definedName>
    <definedName name="BEx9C590HJ2O31IWJB73C1HR74AI" localSheetId="12" hidden="1">#REF!</definedName>
    <definedName name="BEx9C590HJ2O31IWJB73C1HR74AI" hidden="1">#REF!</definedName>
    <definedName name="BEx9CCQRMYYOGIOYTOM73VKDIPS1" localSheetId="12" hidden="1">#REF!</definedName>
    <definedName name="BEx9CCQRMYYOGIOYTOM73VKDIPS1" hidden="1">#REF!</definedName>
    <definedName name="BEx9CM6JVXIG9S6EAZMR899UW190" localSheetId="12" hidden="1">#REF!</definedName>
    <definedName name="BEx9CM6JVXIG9S6EAZMR899UW190" hidden="1">#REF!</definedName>
    <definedName name="BEx9D160NRGTDVT2ML4H9A7UKR4T" localSheetId="12" hidden="1">#REF!</definedName>
    <definedName name="BEx9D160NRGTDVT2ML4H9A7UKR4T" hidden="1">#REF!</definedName>
    <definedName name="BEx9D1BC9FT19KY0INAABNDBAMR1" localSheetId="12" hidden="1">#REF!</definedName>
    <definedName name="BEx9D1BC9FT19KY0INAABNDBAMR1" hidden="1">#REF!</definedName>
    <definedName name="BEx9D1MB15VSARB7IKBMZYU0JJBI" localSheetId="12" hidden="1">#REF!</definedName>
    <definedName name="BEx9D1MB15VSARB7IKBMZYU0JJBI" hidden="1">#REF!</definedName>
    <definedName name="BEx9DN6ZMF18Q39MPMXSDJTZQNJ3" localSheetId="12" hidden="1">#REF!</definedName>
    <definedName name="BEx9DN6ZMF18Q39MPMXSDJTZQNJ3" hidden="1">#REF!</definedName>
    <definedName name="BEx9DZXN85O544CD9O60K126YYAU" localSheetId="12" hidden="1">#REF!</definedName>
    <definedName name="BEx9DZXN85O544CD9O60K126YYAU" hidden="1">#REF!</definedName>
    <definedName name="BEx9E14TDNSEMI784W0OTIEQMWN6" localSheetId="12" hidden="1">#REF!</definedName>
    <definedName name="BEx9E14TDNSEMI784W0OTIEQMWN6" hidden="1">#REF!</definedName>
    <definedName name="BEx9E14TGNBYGMDDG9NETDK4SYAW" localSheetId="12" hidden="1">#REF!</definedName>
    <definedName name="BEx9E14TGNBYGMDDG9NETDK4SYAW" hidden="1">#REF!</definedName>
    <definedName name="BEx9E2BZ2B1R41FMGJCJ7JLGLUAJ" localSheetId="12" hidden="1">#REF!</definedName>
    <definedName name="BEx9E2BZ2B1R41FMGJCJ7JLGLUAJ" hidden="1">#REF!</definedName>
    <definedName name="BEx9EG9KBJ77M8LEOR9ITOKN5KXY" localSheetId="12" hidden="1">#REF!</definedName>
    <definedName name="BEx9EG9KBJ77M8LEOR9ITOKN5KXY" hidden="1">#REF!</definedName>
    <definedName name="BEx9EMK6HAJJMVYZTN5AUIV7O1E6" localSheetId="12" hidden="1">#REF!</definedName>
    <definedName name="BEx9EMK6HAJJMVYZTN5AUIV7O1E6" hidden="1">#REF!</definedName>
    <definedName name="BEx9ENB8RPU9FA3QW16IGB6LK1CH" localSheetId="12" hidden="1">#REF!</definedName>
    <definedName name="BEx9ENB8RPU9FA3QW16IGB6LK1CH" hidden="1">#REF!</definedName>
    <definedName name="BEx9EQLVZHYQ1TPX7WH3SOWXCZLE" localSheetId="12" hidden="1">#REF!</definedName>
    <definedName name="BEx9EQLVZHYQ1TPX7WH3SOWXCZLE" hidden="1">#REF!</definedName>
    <definedName name="BEx9ETLU0EK5LGEM1QCNYN2S8O5F" localSheetId="12" hidden="1">#REF!</definedName>
    <definedName name="BEx9ETLU0EK5LGEM1QCNYN2S8O5F" hidden="1">#REF!</definedName>
    <definedName name="BEx9F0710LGLAU3161O0O346N58H" localSheetId="12" hidden="1">#REF!</definedName>
    <definedName name="BEx9F0710LGLAU3161O0O346N58H" hidden="1">#REF!</definedName>
    <definedName name="BEx9F0Y2ESUNE3U7TQDLMPE9BO67" localSheetId="12" hidden="1">#REF!</definedName>
    <definedName name="BEx9F0Y2ESUNE3U7TQDLMPE9BO67" hidden="1">#REF!</definedName>
    <definedName name="BEx9F439L1R726MJFX2EP39XIBPY" localSheetId="12" hidden="1">#REF!</definedName>
    <definedName name="BEx9F439L1R726MJFX2EP39XIBPY" hidden="1">#REF!</definedName>
    <definedName name="BEx9F5W18ZGFOKGRE8PR6T1MO6GT" localSheetId="12" hidden="1">#REF!</definedName>
    <definedName name="BEx9F5W18ZGFOKGRE8PR6T1MO6GT" hidden="1">#REF!</definedName>
    <definedName name="BEx9F78N4HY0XFGBQ4UJRD52L1EI" localSheetId="12" hidden="1">#REF!</definedName>
    <definedName name="BEx9F78N4HY0XFGBQ4UJRD52L1EI" hidden="1">#REF!</definedName>
    <definedName name="BEx9FF16LOQP5QIR4UHW5EIFGQB8" localSheetId="12" hidden="1">#REF!</definedName>
    <definedName name="BEx9FF16LOQP5QIR4UHW5EIFGQB8" hidden="1">#REF!</definedName>
    <definedName name="BEx9FJTSRCZ3ZXT3QVBJT5NF8T7V" localSheetId="12" hidden="1">#REF!</definedName>
    <definedName name="BEx9FJTSRCZ3ZXT3QVBJT5NF8T7V" hidden="1">#REF!</definedName>
    <definedName name="BEx9FRBEEYPS5HLS3XT34AKZN94G" localSheetId="12" hidden="1">#REF!</definedName>
    <definedName name="BEx9FRBEEYPS5HLS3XT34AKZN94G" hidden="1">#REF!</definedName>
    <definedName name="BEx9G5USBCNYNA7HGVW92D800SKX" localSheetId="12" hidden="1">#REF!</definedName>
    <definedName name="BEx9G5USBCNYNA7HGVW92D800SKX" hidden="1">#REF!</definedName>
    <definedName name="BEx9G7CPXG7HR6N6FHPU2DBBUIKG" localSheetId="12" hidden="1">#REF!</definedName>
    <definedName name="BEx9G7CPXG7HR6N6FHPU2DBBUIKG" hidden="1">#REF!</definedName>
    <definedName name="BEx9GDY4D8ZPQJCYFIMYM0V0C51Y" localSheetId="12" hidden="1">#REF!</definedName>
    <definedName name="BEx9GDY4D8ZPQJCYFIMYM0V0C51Y" hidden="1">#REF!</definedName>
    <definedName name="BEx9GGY04V0ZWI6O9KZH4KSBB389" localSheetId="12" hidden="1">#REF!</definedName>
    <definedName name="BEx9GGY04V0ZWI6O9KZH4KSBB389" hidden="1">#REF!</definedName>
    <definedName name="BEx9GMC7TE8SDTCO5PHODBUF4SM1" localSheetId="12" hidden="1">#REF!</definedName>
    <definedName name="BEx9GMC7TE8SDTCO5PHODBUF4SM1" hidden="1">#REF!</definedName>
    <definedName name="BEx9GMN0B495HEAOG6JQK9D7HUPC" localSheetId="12" hidden="1">#REF!</definedName>
    <definedName name="BEx9GMN0B495HEAOG6JQK9D7HUPC" hidden="1">#REF!</definedName>
    <definedName name="BEx9GNOPB6OZ2RH3FCDNJR38RJOS" localSheetId="12" hidden="1">#REF!</definedName>
    <definedName name="BEx9GNOPB6OZ2RH3FCDNJR38RJOS" hidden="1">#REF!</definedName>
    <definedName name="BEx9GUQALUWCD30UKUQGSWW8KBQ7" localSheetId="12" hidden="1">#REF!</definedName>
    <definedName name="BEx9GUQALUWCD30UKUQGSWW8KBQ7" hidden="1">#REF!</definedName>
    <definedName name="BEx9GY6BVFQGCLMOWVT6PIC9WP5X" localSheetId="12" hidden="1">#REF!</definedName>
    <definedName name="BEx9GY6BVFQGCLMOWVT6PIC9WP5X" hidden="1">#REF!</definedName>
    <definedName name="BEx9GZ2P3FDHKXEBXX2VS0BG2NP2" localSheetId="12" hidden="1">#REF!</definedName>
    <definedName name="BEx9GZ2P3FDHKXEBXX2VS0BG2NP2" hidden="1">#REF!</definedName>
    <definedName name="BEx9H04IB14E1437FF2OIRRWBSD7" localSheetId="12" hidden="1">#REF!</definedName>
    <definedName name="BEx9H04IB14E1437FF2OIRRWBSD7" hidden="1">#REF!</definedName>
    <definedName name="BEx9H5O1KDZJCW91Q29VRPY5YS6P" localSheetId="12" hidden="1">#REF!</definedName>
    <definedName name="BEx9H5O1KDZJCW91Q29VRPY5YS6P" hidden="1">#REF!</definedName>
    <definedName name="BEx9H8YR0E906F1JXZMBX3LNT004" localSheetId="12" hidden="1">#REF!</definedName>
    <definedName name="BEx9H8YR0E906F1JXZMBX3LNT004" hidden="1">#REF!</definedName>
    <definedName name="BEx9I1QKLI6OOUPQLUQ0EF0355X6" localSheetId="12" hidden="1">#REF!</definedName>
    <definedName name="BEx9I1QKLI6OOUPQLUQ0EF0355X6" hidden="1">#REF!</definedName>
    <definedName name="BEx9I8XIG7E5NB48QQHXP23FIN60" localSheetId="12" hidden="1">#REF!</definedName>
    <definedName name="BEx9I8XIG7E5NB48QQHXP23FIN60" hidden="1">#REF!</definedName>
    <definedName name="BEx9IQRF01ATLVK0YE60ARKQJ68L" localSheetId="12" hidden="1">#REF!</definedName>
    <definedName name="BEx9IQRF01ATLVK0YE60ARKQJ68L" hidden="1">#REF!</definedName>
    <definedName name="BEx9IT5QNZWKM6YQ5WER0DC2PMMU" localSheetId="12" hidden="1">#REF!</definedName>
    <definedName name="BEx9IT5QNZWKM6YQ5WER0DC2PMMU" hidden="1">#REF!</definedName>
    <definedName name="BEx9IUICG3HZWG57MG3NXCEX4LQI" localSheetId="12" hidden="1">#REF!</definedName>
    <definedName name="BEx9IUICG3HZWG57MG3NXCEX4LQI" hidden="1">#REF!</definedName>
    <definedName name="BEx9IW5LYJF40GS78FJNXO9O667A" localSheetId="12" hidden="1">#REF!</definedName>
    <definedName name="BEx9IW5LYJF40GS78FJNXO9O667A" hidden="1">#REF!</definedName>
    <definedName name="BEx9IW5MFLXTVCJHVUZTUH93AXOS" localSheetId="12" hidden="1">#REF!</definedName>
    <definedName name="BEx9IW5MFLXTVCJHVUZTUH93AXOS" hidden="1">#REF!</definedName>
    <definedName name="BEx9IXCSPSZC80YZUPRCYTG326KV" localSheetId="12" hidden="1">#REF!</definedName>
    <definedName name="BEx9IXCSPSZC80YZUPRCYTG326KV" hidden="1">#REF!</definedName>
    <definedName name="BEx9IYUQSBZ0GG9ZT1QKX83F42F1" localSheetId="12" hidden="1">#REF!</definedName>
    <definedName name="BEx9IYUQSBZ0GG9ZT1QKX83F42F1" hidden="1">#REF!</definedName>
    <definedName name="BEx9IZR39NHDGOM97H4E6F81RTQW" localSheetId="12" hidden="1">#REF!</definedName>
    <definedName name="BEx9IZR39NHDGOM97H4E6F81RTQW" hidden="1">#REF!</definedName>
    <definedName name="BEx9J6CH5E7YZPER7HXEIOIKGPCA" localSheetId="12" hidden="1">#REF!</definedName>
    <definedName name="BEx9J6CH5E7YZPER7HXEIOIKGPCA" hidden="1">#REF!</definedName>
    <definedName name="BEx9JJTZKVUJAVPTRE0RAVTEH41G" localSheetId="12" hidden="1">#REF!</definedName>
    <definedName name="BEx9JJTZKVUJAVPTRE0RAVTEH41G" hidden="1">#REF!</definedName>
    <definedName name="BEx9JLBYK239B3F841C7YG1GT7ST" localSheetId="12" hidden="1">#REF!</definedName>
    <definedName name="BEx9JLBYK239B3F841C7YG1GT7ST" hidden="1">#REF!</definedName>
    <definedName name="BExAW4IIW5D0MDY6TJ3G4FOLPYIR" localSheetId="12" hidden="1">#REF!</definedName>
    <definedName name="BExAW4IIW5D0MDY6TJ3G4FOLPYIR" hidden="1">#REF!</definedName>
    <definedName name="BExAWNP1B2E9Q88TW48NH41C0FTZ" localSheetId="12" hidden="1">#REF!</definedName>
    <definedName name="BExAWNP1B2E9Q88TW48NH41C0FTZ" hidden="1">#REF!</definedName>
    <definedName name="BExAWUFQXTIPQ308ERZPSVPTUMYN" localSheetId="12" hidden="1">#REF!</definedName>
    <definedName name="BExAWUFQXTIPQ308ERZPSVPTUMYN" hidden="1">#REF!</definedName>
    <definedName name="BExAWY6O96OQO2R036QK2DI37EKV" localSheetId="12" hidden="1">#REF!</definedName>
    <definedName name="BExAWY6O96OQO2R036QK2DI37EKV" hidden="1">#REF!</definedName>
    <definedName name="BExAX410NB4F2XOB84OR2197H8M5" localSheetId="12" hidden="1">#REF!</definedName>
    <definedName name="BExAX410NB4F2XOB84OR2197H8M5" hidden="1">#REF!</definedName>
    <definedName name="BExAX8TNG8LQ5Q4904SAYQIPGBSV" localSheetId="12" hidden="1">#REF!</definedName>
    <definedName name="BExAX8TNG8LQ5Q4904SAYQIPGBSV" hidden="1">#REF!</definedName>
    <definedName name="BExAX9KPAVIVUVU3XREDCV1BIYZL" localSheetId="12" hidden="1">#REF!</definedName>
    <definedName name="BExAX9KPAVIVUVU3XREDCV1BIYZL" hidden="1">#REF!</definedName>
    <definedName name="BExAXPB35BNVXZYF2XS6UP3LP0QH" localSheetId="12" hidden="1">#REF!</definedName>
    <definedName name="BExAXPB35BNVXZYF2XS6UP3LP0QH" hidden="1">#REF!</definedName>
    <definedName name="BExAXWSRVPK0GCZ2UFU10UOP01IY" localSheetId="12" hidden="1">#REF!</definedName>
    <definedName name="BExAXWSRVPK0GCZ2UFU10UOP01IY" hidden="1">#REF!</definedName>
    <definedName name="BExAY0EAT2LXR5MFGM0DLIB45PLO" localSheetId="12" hidden="1">#REF!</definedName>
    <definedName name="BExAY0EAT2LXR5MFGM0DLIB45PLO" hidden="1">#REF!</definedName>
    <definedName name="BExAY6JK0AK9EBIJSPEJNOIDE40W" localSheetId="12" hidden="1">#REF!</definedName>
    <definedName name="BExAY6JK0AK9EBIJSPEJNOIDE40W" hidden="1">#REF!</definedName>
    <definedName name="BExAYE6LNIEBR9DSNI5JGNITGKIT" localSheetId="12" hidden="1">#REF!</definedName>
    <definedName name="BExAYE6LNIEBR9DSNI5JGNITGKIT" hidden="1">#REF!</definedName>
    <definedName name="BExAYHMLXGGO25P8HYB2S75DEB4F" localSheetId="12" hidden="1">#REF!</definedName>
    <definedName name="BExAYHMLXGGO25P8HYB2S75DEB4F" hidden="1">#REF!</definedName>
    <definedName name="BExAYKXAUWGDOPG952TEJ2UKZKWN" localSheetId="12" hidden="1">#REF!</definedName>
    <definedName name="BExAYKXAUWGDOPG952TEJ2UKZKWN" hidden="1">#REF!</definedName>
    <definedName name="BExAYP9TDTI2MBP6EYE0H39CPMXN" localSheetId="12" hidden="1">#REF!</definedName>
    <definedName name="BExAYP9TDTI2MBP6EYE0H39CPMXN" hidden="1">#REF!</definedName>
    <definedName name="BExAYPPWJPWDKU59O051WMGB7O0J" localSheetId="12" hidden="1">#REF!</definedName>
    <definedName name="BExAYPPWJPWDKU59O051WMGB7O0J" hidden="1">#REF!</definedName>
    <definedName name="BExAYR2JZCJBUH6F1LZC2A7JIVRJ" localSheetId="12" hidden="1">#REF!</definedName>
    <definedName name="BExAYR2JZCJBUH6F1LZC2A7JIVRJ" hidden="1">#REF!</definedName>
    <definedName name="BExAYTGVRD3DLKO75RFPMBKCIWB8" localSheetId="12" hidden="1">#REF!</definedName>
    <definedName name="BExAYTGVRD3DLKO75RFPMBKCIWB8" hidden="1">#REF!</definedName>
    <definedName name="BExAYY9H9COOT46HJLPVDLTO12UL" localSheetId="12" hidden="1">#REF!</definedName>
    <definedName name="BExAYY9H9COOT46HJLPVDLTO12UL" hidden="1">#REF!</definedName>
    <definedName name="BExAYYKAQA3KDMQ890FIE5M9SPBL" localSheetId="12" hidden="1">#REF!</definedName>
    <definedName name="BExAYYKAQA3KDMQ890FIE5M9SPBL" hidden="1">#REF!</definedName>
    <definedName name="BExAZ6SY0EU69GC3CWI5EOO0YLFG" localSheetId="12" hidden="1">#REF!</definedName>
    <definedName name="BExAZ6SY0EU69GC3CWI5EOO0YLFG" hidden="1">#REF!</definedName>
    <definedName name="BExAZ6YEEBJV0PCKFE137K2Y3A8M" localSheetId="12" hidden="1">#REF!</definedName>
    <definedName name="BExAZ6YEEBJV0PCKFE137K2Y3A8M" hidden="1">#REF!</definedName>
    <definedName name="BExAZAP844MJ4GSAIYNYHQ7FECC3" localSheetId="12" hidden="1">#REF!</definedName>
    <definedName name="BExAZAP844MJ4GSAIYNYHQ7FECC3" hidden="1">#REF!</definedName>
    <definedName name="BExAZCNEGB4JYHC8CZ51KTN890US" localSheetId="12" hidden="1">#REF!</definedName>
    <definedName name="BExAZCNEGB4JYHC8CZ51KTN890US" hidden="1">#REF!</definedName>
    <definedName name="BExAZFCI302YFYRDJYQDWQQL0Q0O" localSheetId="12" hidden="1">#REF!</definedName>
    <definedName name="BExAZFCI302YFYRDJYQDWQQL0Q0O" hidden="1">#REF!</definedName>
    <definedName name="BExAZJE2UOL40XUAU2RB53X5K20P" localSheetId="12" hidden="1">#REF!</definedName>
    <definedName name="BExAZJE2UOL40XUAU2RB53X5K20P" hidden="1">#REF!</definedName>
    <definedName name="BExAZLHLST9OP89R1HJMC1POQG8H" localSheetId="12" hidden="1">#REF!</definedName>
    <definedName name="BExAZLHLST9OP89R1HJMC1POQG8H" hidden="1">#REF!</definedName>
    <definedName name="BExAZMDYMIAA7RX1BMCKU1VLBRGY" localSheetId="12" hidden="1">#REF!</definedName>
    <definedName name="BExAZMDYMIAA7RX1BMCKU1VLBRGY" hidden="1">#REF!</definedName>
    <definedName name="BExAZNL6BHI8DCQWXOX4I2P839UX" localSheetId="12" hidden="1">#REF!</definedName>
    <definedName name="BExAZNL6BHI8DCQWXOX4I2P839UX" hidden="1">#REF!</definedName>
    <definedName name="BExAZRMWSONMCG9KDUM4KAQ7BONM" localSheetId="12" hidden="1">#REF!</definedName>
    <definedName name="BExAZRMWSONMCG9KDUM4KAQ7BONM" hidden="1">#REF!</definedName>
    <definedName name="BExAZSOJNQ5N3LM4XA17IH7NIY7G" localSheetId="12" hidden="1">#REF!</definedName>
    <definedName name="BExAZSOJNQ5N3LM4XA17IH7NIY7G" hidden="1">#REF!</definedName>
    <definedName name="BExAZTFG4SJRG4TW6JXRF7N08JFI" localSheetId="12" hidden="1">#REF!</definedName>
    <definedName name="BExAZTFG4SJRG4TW6JXRF7N08JFI" hidden="1">#REF!</definedName>
    <definedName name="BExAZUS4A8OHDZK0MWAOCCCKTH73" localSheetId="12" hidden="1">#REF!</definedName>
    <definedName name="BExAZUS4A8OHDZK0MWAOCCCKTH73" hidden="1">#REF!</definedName>
    <definedName name="BExAZX6FECVK3E07KXM2XPYKGM6U" localSheetId="12" hidden="1">#REF!</definedName>
    <definedName name="BExAZX6FECVK3E07KXM2XPYKGM6U" hidden="1">#REF!</definedName>
    <definedName name="BExB012NJ8GASTNNPBRRFTLHIOC9" localSheetId="12" hidden="1">#REF!</definedName>
    <definedName name="BExB012NJ8GASTNNPBRRFTLHIOC9" hidden="1">#REF!</definedName>
    <definedName name="BExB072HHXVMUC0VYNGG48GRSH5Q" localSheetId="12" hidden="1">#REF!</definedName>
    <definedName name="BExB072HHXVMUC0VYNGG48GRSH5Q" hidden="1">#REF!</definedName>
    <definedName name="BExB0FRDEYDEUEAB1W8KD6D965XA" localSheetId="12" hidden="1">#REF!</definedName>
    <definedName name="BExB0FRDEYDEUEAB1W8KD6D965XA" hidden="1">#REF!</definedName>
    <definedName name="BExB0GIGLDV7P55ZR51C0HG15PA2" localSheetId="12" hidden="1">#REF!</definedName>
    <definedName name="BExB0GIGLDV7P55ZR51C0HG15PA2" hidden="1">#REF!</definedName>
    <definedName name="BExB0KPCN7YJORQAYUCF4YKIKPMC" localSheetId="12" hidden="1">#REF!</definedName>
    <definedName name="BExB0KPCN7YJORQAYUCF4YKIKPMC" hidden="1">#REF!</definedName>
    <definedName name="BExB0VHQD6ORZS0MIC86QWHCE4UC" localSheetId="12" hidden="1">#REF!</definedName>
    <definedName name="BExB0VHQD6ORZS0MIC86QWHCE4UC" hidden="1">#REF!</definedName>
    <definedName name="BExB0WE4PI3NOBXXVO9CTEN4DIU2" localSheetId="12" hidden="1">#REF!</definedName>
    <definedName name="BExB0WE4PI3NOBXXVO9CTEN4DIU2" hidden="1">#REF!</definedName>
    <definedName name="BExB0Z8O1CQF2CWFBBHE8SNISDAO" localSheetId="12" hidden="1">#REF!</definedName>
    <definedName name="BExB0Z8O1CQF2CWFBBHE8SNISDAO" hidden="1">#REF!</definedName>
    <definedName name="BExB10QNIVITUYS55OAEKK3VLJFE" localSheetId="12" hidden="1">#REF!</definedName>
    <definedName name="BExB10QNIVITUYS55OAEKK3VLJFE" hidden="1">#REF!</definedName>
    <definedName name="BExB15ZDRY4CIJ911DONP0KCY9KU" localSheetId="12" hidden="1">#REF!</definedName>
    <definedName name="BExB15ZDRY4CIJ911DONP0KCY9KU" hidden="1">#REF!</definedName>
    <definedName name="BExB16VQY0O0RLZYJFU3OFEONVTE" localSheetId="12" hidden="1">#REF!</definedName>
    <definedName name="BExB16VQY0O0RLZYJFU3OFEONVTE" hidden="1">#REF!</definedName>
    <definedName name="BExB1FKNY2UO4W5FUGFHJOA2WFGG" localSheetId="12" hidden="1">#REF!</definedName>
    <definedName name="BExB1FKNY2UO4W5FUGFHJOA2WFGG" hidden="1">#REF!</definedName>
    <definedName name="BExB1GMD0PIDGTFBGQOPRWQSP9I4" localSheetId="12" hidden="1">#REF!</definedName>
    <definedName name="BExB1GMD0PIDGTFBGQOPRWQSP9I4" hidden="1">#REF!</definedName>
    <definedName name="BExB1HZ0FHGNOS2URJWFD5G55OMO" localSheetId="12" hidden="1">#REF!</definedName>
    <definedName name="BExB1HZ0FHGNOS2URJWFD5G55OMO" hidden="1">#REF!</definedName>
    <definedName name="BExB1Q29OO6LNFNT1EQLA3KYE7MX" localSheetId="12" hidden="1">#REF!</definedName>
    <definedName name="BExB1Q29OO6LNFNT1EQLA3KYE7MX" hidden="1">#REF!</definedName>
    <definedName name="BExB1TNRV5EBWZEHYLHI76T0FVA7" localSheetId="12" hidden="1">#REF!</definedName>
    <definedName name="BExB1TNRV5EBWZEHYLHI76T0FVA7" hidden="1">#REF!</definedName>
    <definedName name="BExB1WI6M8I0EEP1ANUQZCFY24EV" localSheetId="12" hidden="1">#REF!</definedName>
    <definedName name="BExB1WI6M8I0EEP1ANUQZCFY24EV" hidden="1">#REF!</definedName>
    <definedName name="BExB203OWC9QZA3BYOKQ18L4FUJE" localSheetId="12" hidden="1">#REF!</definedName>
    <definedName name="BExB203OWC9QZA3BYOKQ18L4FUJE" hidden="1">#REF!</definedName>
    <definedName name="BExB2CJHTU7C591BR4WRL5L2F2K6" localSheetId="12" hidden="1">#REF!</definedName>
    <definedName name="BExB2CJHTU7C591BR4WRL5L2F2K6" hidden="1">#REF!</definedName>
    <definedName name="BExB2K1AV4PGNS1O6C7D7AO411AX" localSheetId="12" hidden="1">#REF!</definedName>
    <definedName name="BExB2K1AV4PGNS1O6C7D7AO411AX" hidden="1">#REF!</definedName>
    <definedName name="BExB2O2UYHKI324YE324E1N7FVIB" localSheetId="12" hidden="1">#REF!</definedName>
    <definedName name="BExB2O2UYHKI324YE324E1N7FVIB" hidden="1">#REF!</definedName>
    <definedName name="BExB2Q0VJ0MU2URO3JOVUAVHEI3V" localSheetId="12" hidden="1">#REF!</definedName>
    <definedName name="BExB2Q0VJ0MU2URO3JOVUAVHEI3V" hidden="1">#REF!</definedName>
    <definedName name="BExB30IP1DNKNQ6PZ5ERUGR5MK4Z" localSheetId="12" hidden="1">#REF!</definedName>
    <definedName name="BExB30IP1DNKNQ6PZ5ERUGR5MK4Z" hidden="1">#REF!</definedName>
    <definedName name="BExB385QW2BSSBXS953SSQN2ISSW" localSheetId="12" hidden="1">#REF!</definedName>
    <definedName name="BExB385QW2BSSBXS953SSQN2ISSW" hidden="1">#REF!</definedName>
    <definedName name="BExB3DEMEV5D9G8FDHD4NQ9X2YNT" localSheetId="12" hidden="1">#REF!</definedName>
    <definedName name="BExB3DEMEV5D9G8FDHD4NQ9X2YNT" hidden="1">#REF!</definedName>
    <definedName name="BExB3RXU8AJQ86I5RXEWLGGR7R7C" localSheetId="12" hidden="1">#REF!</definedName>
    <definedName name="BExB3RXU8AJQ86I5RXEWLGGR7R7C" hidden="1">#REF!</definedName>
    <definedName name="BExB442RX0T3L6HUL6X5T21CENW6" localSheetId="12" hidden="1">#REF!</definedName>
    <definedName name="BExB442RX0T3L6HUL6X5T21CENW6" hidden="1">#REF!</definedName>
    <definedName name="BExB4ADD0L7417CII901XTFKXD1J" localSheetId="12" hidden="1">#REF!</definedName>
    <definedName name="BExB4ADD0L7417CII901XTFKXD1J" hidden="1">#REF!</definedName>
    <definedName name="BExB4DYU06HCGRIPBSWRCXK804UM" localSheetId="12" hidden="1">#REF!</definedName>
    <definedName name="BExB4DYU06HCGRIPBSWRCXK804UM" hidden="1">#REF!</definedName>
    <definedName name="BExB4HEZO4E597Q5M4M10LT8TLY3" localSheetId="12" hidden="1">#REF!</definedName>
    <definedName name="BExB4HEZO4E597Q5M4M10LT8TLY3" hidden="1">#REF!</definedName>
    <definedName name="BExB4X01APD3Z8ZW6MVX1P8NAO7G" localSheetId="12" hidden="1">#REF!</definedName>
    <definedName name="BExB4X01APD3Z8ZW6MVX1P8NAO7G" hidden="1">#REF!</definedName>
    <definedName name="BExB4Z3EZBGYYI33U0KQ8NEIH8PY" localSheetId="12" hidden="1">#REF!</definedName>
    <definedName name="BExB4Z3EZBGYYI33U0KQ8NEIH8PY" hidden="1">#REF!</definedName>
    <definedName name="BExB4ZJOLU1PXBMG4TPCCLTRMNRE" localSheetId="12" hidden="1">#REF!</definedName>
    <definedName name="BExB4ZJOLU1PXBMG4TPCCLTRMNRE" hidden="1">#REF!</definedName>
    <definedName name="BExB4ZZSDPL4Q05BMVT5TUN0IGKT" localSheetId="12" hidden="1">#REF!</definedName>
    <definedName name="BExB4ZZSDPL4Q05BMVT5TUN0IGKT" hidden="1">#REF!</definedName>
    <definedName name="BExB55368XW7UX657ZSPC6BFE92S" localSheetId="12" hidden="1">#REF!</definedName>
    <definedName name="BExB55368XW7UX657ZSPC6BFE92S" hidden="1">#REF!</definedName>
    <definedName name="BExB57MZEPL2SA2ONPK66YFLZWJU" localSheetId="12" hidden="1">#REF!</definedName>
    <definedName name="BExB57MZEPL2SA2ONPK66YFLZWJU" hidden="1">#REF!</definedName>
    <definedName name="BExB5833OAOJ22VK1YK47FHUSVK2" localSheetId="12" hidden="1">#REF!</definedName>
    <definedName name="BExB5833OAOJ22VK1YK47FHUSVK2" hidden="1">#REF!</definedName>
    <definedName name="BExB58JDIHS42JZT9DJJMKA8QFCO" localSheetId="12" hidden="1">#REF!</definedName>
    <definedName name="BExB58JDIHS42JZT9DJJMKA8QFCO" hidden="1">#REF!</definedName>
    <definedName name="BExB58U5FQC5JWV9CGC83HLLZUZI" localSheetId="12" hidden="1">#REF!</definedName>
    <definedName name="BExB58U5FQC5JWV9CGC83HLLZUZI" hidden="1">#REF!</definedName>
    <definedName name="BExB5EDO9XUKHF74X3HAU2WPPHZH" localSheetId="12" hidden="1">#REF!</definedName>
    <definedName name="BExB5EDO9XUKHF74X3HAU2WPPHZH" hidden="1">#REF!</definedName>
    <definedName name="BExB5EDOQKZIQXT13IG1KLCZ474G" localSheetId="12" hidden="1">#REF!</definedName>
    <definedName name="BExB5EDOQKZIQXT13IG1KLCZ474G" hidden="1">#REF!</definedName>
    <definedName name="BExB5G6EH68AYEP1UT0GHUEL3SLN" localSheetId="12" hidden="1">#REF!</definedName>
    <definedName name="BExB5G6EH68AYEP1UT0GHUEL3SLN" hidden="1">#REF!</definedName>
    <definedName name="BExB5LVGGXMNUN3D3452G3J62MKF" localSheetId="12" hidden="1">#REF!</definedName>
    <definedName name="BExB5LVGGXMNUN3D3452G3J62MKF" hidden="1">#REF!</definedName>
    <definedName name="BExB5QYVEZWFE5DQVHAM760EV05X" localSheetId="12" hidden="1">#REF!</definedName>
    <definedName name="BExB5QYVEZWFE5DQVHAM760EV05X" hidden="1">#REF!</definedName>
    <definedName name="BExB5U9IRH14EMOE0YGIE3WIVLFS" localSheetId="12" hidden="1">#REF!</definedName>
    <definedName name="BExB5U9IRH14EMOE0YGIE3WIVLFS" hidden="1">#REF!</definedName>
    <definedName name="BExB5V5WWQYPK4GCSYZQALJYGC94" localSheetId="12" hidden="1">#REF!</definedName>
    <definedName name="BExB5V5WWQYPK4GCSYZQALJYGC94" hidden="1">#REF!</definedName>
    <definedName name="BExB5VWYMOV6BAIH7XUBBVPU7MMD" localSheetId="12" hidden="1">#REF!</definedName>
    <definedName name="BExB5VWYMOV6BAIH7XUBBVPU7MMD" hidden="1">#REF!</definedName>
    <definedName name="BExB610DZWIJP1B72U9QM42COH2B" localSheetId="12" hidden="1">#REF!</definedName>
    <definedName name="BExB610DZWIJP1B72U9QM42COH2B" hidden="1">#REF!</definedName>
    <definedName name="BExB64AX81KEVMGZDXB25NB459SW" localSheetId="12" hidden="1">#REF!</definedName>
    <definedName name="BExB64AX81KEVMGZDXB25NB459SW" hidden="1">#REF!</definedName>
    <definedName name="BExB6C3FUAKK9ML5T767NMWGA9YB" localSheetId="12" hidden="1">#REF!</definedName>
    <definedName name="BExB6C3FUAKK9ML5T767NMWGA9YB" hidden="1">#REF!</definedName>
    <definedName name="BExB6C8X6JYRLKZKK17VE3QUNL3D" localSheetId="12" hidden="1">#REF!</definedName>
    <definedName name="BExB6C8X6JYRLKZKK17VE3QUNL3D" hidden="1">#REF!</definedName>
    <definedName name="BExB6HN3QRFPXM71MDUK21BKM7PF" localSheetId="12" hidden="1">#REF!</definedName>
    <definedName name="BExB6HN3QRFPXM71MDUK21BKM7PF" hidden="1">#REF!</definedName>
    <definedName name="BExB6I39SKL5BMHHDD9EED7FQD9Z" localSheetId="12" hidden="1">#REF!</definedName>
    <definedName name="BExB6I39SKL5BMHHDD9EED7FQD9Z" hidden="1">#REF!</definedName>
    <definedName name="BExB6IZMHCZ3LB7N73KD90YB1HBZ" localSheetId="12" hidden="1">#REF!</definedName>
    <definedName name="BExB6IZMHCZ3LB7N73KD90YB1HBZ" hidden="1">#REF!</definedName>
    <definedName name="BExB719SGNX4Y8NE6JEXC555K596" localSheetId="12" hidden="1">#REF!</definedName>
    <definedName name="BExB719SGNX4Y8NE6JEXC555K596" hidden="1">#REF!</definedName>
    <definedName name="BExB7265DCHKS7V2OWRBXCZTEIW9" localSheetId="12" hidden="1">#REF!</definedName>
    <definedName name="BExB7265DCHKS7V2OWRBXCZTEIW9" hidden="1">#REF!</definedName>
    <definedName name="BExB74PS5P9G0P09Y6DZSCX0FLTJ" localSheetId="12" hidden="1">#REF!</definedName>
    <definedName name="BExB74PS5P9G0P09Y6DZSCX0FLTJ" hidden="1">#REF!</definedName>
    <definedName name="BExB78RH79J0MIF7H8CAZ0CFE88Q" localSheetId="12" hidden="1">#REF!</definedName>
    <definedName name="BExB78RH79J0MIF7H8CAZ0CFE88Q" hidden="1">#REF!</definedName>
    <definedName name="BExB7ELT09HGDVO5BJC1ZY9D09GZ" localSheetId="12" hidden="1">#REF!</definedName>
    <definedName name="BExB7ELT09HGDVO5BJC1ZY9D09GZ" hidden="1">#REF!</definedName>
    <definedName name="BExB7F7EIHG0MYMQYUVG9HIZPHMZ" localSheetId="12" hidden="1">#REF!</definedName>
    <definedName name="BExB7F7EIHG0MYMQYUVG9HIZPHMZ" hidden="1">#REF!</definedName>
    <definedName name="BExB806PAXX70XUTA3ZI7OORD78R" localSheetId="12" hidden="1">#REF!</definedName>
    <definedName name="BExB806PAXX70XUTA3ZI7OORD78R" hidden="1">#REF!</definedName>
    <definedName name="BExB83199EQQS6I5HE7WADNCK8OE" localSheetId="12" hidden="1">#REF!</definedName>
    <definedName name="BExB83199EQQS6I5HE7WADNCK8OE" hidden="1">#REF!</definedName>
    <definedName name="BExB8HF4UBVZKQCSRFRUQL2EE6VL" localSheetId="12" hidden="1">#REF!</definedName>
    <definedName name="BExB8HF4UBVZKQCSRFRUQL2EE6VL" hidden="1">#REF!</definedName>
    <definedName name="BExB8HKHKZ1ORJZUYGG2M4VSCC39" localSheetId="12" hidden="1">#REF!</definedName>
    <definedName name="BExB8HKHKZ1ORJZUYGG2M4VSCC39" hidden="1">#REF!</definedName>
    <definedName name="BExB8HV9YUS1Q77M9SNFRKDLU5HS" localSheetId="12" hidden="1">#REF!</definedName>
    <definedName name="BExB8HV9YUS1Q77M9SNFRKDLU5HS" hidden="1">#REF!</definedName>
    <definedName name="BExB8QPH8DC5BESEVPSMBCWVN6PO" localSheetId="12" hidden="1">#REF!</definedName>
    <definedName name="BExB8QPH8DC5BESEVPSMBCWVN6PO" hidden="1">#REF!</definedName>
    <definedName name="BExB8U5N0D85YR8APKN3PPKG0FWP" localSheetId="12" hidden="1">#REF!</definedName>
    <definedName name="BExB8U5N0D85YR8APKN3PPKG0FWP" hidden="1">#REF!</definedName>
    <definedName name="BExB93G413CK5DKO7925ZHSOBGIN" localSheetId="12" hidden="1">#REF!</definedName>
    <definedName name="BExB93G413CK5DKO7925ZHSOBGIN" hidden="1">#REF!</definedName>
    <definedName name="BExB96LBXL1JW5A4PP93UJ9UDLKZ" localSheetId="12" hidden="1">#REF!</definedName>
    <definedName name="BExB96LBXL1JW5A4PP93UJ9UDLKZ" hidden="1">#REF!</definedName>
    <definedName name="BExB9DHI5I2TJ2LXYPM98EE81L27" localSheetId="12" hidden="1">#REF!</definedName>
    <definedName name="BExB9DHI5I2TJ2LXYPM98EE81L27" hidden="1">#REF!</definedName>
    <definedName name="BExB9G6LZG5OQUY0GZLHX066V3D4" localSheetId="12" hidden="1">#REF!</definedName>
    <definedName name="BExB9G6LZG5OQUY0GZLHX066V3D4" hidden="1">#REF!</definedName>
    <definedName name="BExB9IFG9FW3RQUDIMDFKIYDB4HE" localSheetId="12" hidden="1">#REF!</definedName>
    <definedName name="BExB9IFG9FW3RQUDIMDFKIYDB4HE" hidden="1">#REF!</definedName>
    <definedName name="BExB9NDIZ7LGMTL8351GRA6VK2K0" localSheetId="12" hidden="1">#REF!</definedName>
    <definedName name="BExB9NDIZ7LGMTL8351GRA6VK2K0" hidden="1">#REF!</definedName>
    <definedName name="BExB9Q2MZZHBGW8QQKVEYIMJBPIE" localSheetId="12" hidden="1">#REF!</definedName>
    <definedName name="BExB9Q2MZZHBGW8QQKVEYIMJBPIE" hidden="1">#REF!</definedName>
    <definedName name="BExBA1GON0EZRJ20UYPILAPLNQWM" localSheetId="12" hidden="1">#REF!</definedName>
    <definedName name="BExBA1GON0EZRJ20UYPILAPLNQWM" hidden="1">#REF!</definedName>
    <definedName name="BExBA525BALJ5HMTDMMSM5WWJ1YW" localSheetId="12" hidden="1">#REF!</definedName>
    <definedName name="BExBA525BALJ5HMTDMMSM5WWJ1YW" hidden="1">#REF!</definedName>
    <definedName name="BExBA69ASGYRZW1G1DYIS9QRRTBN" localSheetId="12" hidden="1">#REF!</definedName>
    <definedName name="BExBA69ASGYRZW1G1DYIS9QRRTBN" hidden="1">#REF!</definedName>
    <definedName name="BExBA6K42582A14WFFWQ3Q8QQWB6" localSheetId="12" hidden="1">#REF!</definedName>
    <definedName name="BExBA6K42582A14WFFWQ3Q8QQWB6" hidden="1">#REF!</definedName>
    <definedName name="BExBA8I5D4R8R2PYQ1K16TWGTOEP" localSheetId="12" hidden="1">#REF!</definedName>
    <definedName name="BExBA8I5D4R8R2PYQ1K16TWGTOEP" hidden="1">#REF!</definedName>
    <definedName name="BExBA93PE0DGUUTA7LLSIGBIXWE5" localSheetId="12" hidden="1">#REF!</definedName>
    <definedName name="BExBA93PE0DGUUTA7LLSIGBIXWE5" hidden="1">#REF!</definedName>
    <definedName name="BExBABCQMR685CQ1SC8CECO7GTGB" localSheetId="12" hidden="1">#REF!</definedName>
    <definedName name="BExBABCQMR685CQ1SC8CECO7GTGB" hidden="1">#REF!</definedName>
    <definedName name="BExBAI8X0FKDQJ6YZJQDTTG4ZCWY" localSheetId="12" hidden="1">#REF!</definedName>
    <definedName name="BExBAI8X0FKDQJ6YZJQDTTG4ZCWY" hidden="1">#REF!</definedName>
    <definedName name="BExBAKN7XIBAXCF9PCNVS038PCQO" localSheetId="12" hidden="1">#REF!</definedName>
    <definedName name="BExBAKN7XIBAXCF9PCNVS038PCQO" hidden="1">#REF!</definedName>
    <definedName name="BExBAKXZ7PBW3DDKKA5MWC1ZUC7O" localSheetId="12" hidden="1">#REF!</definedName>
    <definedName name="BExBAKXZ7PBW3DDKKA5MWC1ZUC7O" hidden="1">#REF!</definedName>
    <definedName name="BExBAO8NLXZXHO6KCIECSFCH3RR0" localSheetId="12" hidden="1">#REF!</definedName>
    <definedName name="BExBAO8NLXZXHO6KCIECSFCH3RR0" hidden="1">#REF!</definedName>
    <definedName name="BExBAOOT1KBSIEISN1ADL4RMY879" localSheetId="12" hidden="1">#REF!</definedName>
    <definedName name="BExBAOOT1KBSIEISN1ADL4RMY879" hidden="1">#REF!</definedName>
    <definedName name="BExBAVKX8Q09370X1GCZWJ4E91YJ" localSheetId="12" hidden="1">#REF!</definedName>
    <definedName name="BExBAVKX8Q09370X1GCZWJ4E91YJ" hidden="1">#REF!</definedName>
    <definedName name="BExBAX2X2ENJYO4QTR5VAIQ86L7B" localSheetId="12" hidden="1">#REF!</definedName>
    <definedName name="BExBAX2X2ENJYO4QTR5VAIQ86L7B" hidden="1">#REF!</definedName>
    <definedName name="BExBAZ13D3F1DVJQ6YJ8JGUYEYJE" localSheetId="12" hidden="1">#REF!</definedName>
    <definedName name="BExBAZ13D3F1DVJQ6YJ8JGUYEYJE" hidden="1">#REF!</definedName>
    <definedName name="BExBBMPCB1QOZY8WWEX4J21JDE6U" localSheetId="12" hidden="1">#REF!</definedName>
    <definedName name="BExBBMPCB1QOZY8WWEX4J21JDE6U" hidden="1">#REF!</definedName>
    <definedName name="BExBBU1QQWUE0YFG7O1TN0RFLSSG" localSheetId="12" hidden="1">#REF!</definedName>
    <definedName name="BExBBU1QQWUE0YFG7O1TN0RFLSSG" hidden="1">#REF!</definedName>
    <definedName name="BExBBUCJQRR74Q7GPWDEZXYK2KJL" localSheetId="12" hidden="1">#REF!</definedName>
    <definedName name="BExBBUCJQRR74Q7GPWDEZXYK2KJL" hidden="1">#REF!</definedName>
    <definedName name="BExBBV8XVMD9CKZY711T0BN7H3PM" localSheetId="12" hidden="1">#REF!</definedName>
    <definedName name="BExBBV8XVMD9CKZY711T0BN7H3PM" hidden="1">#REF!</definedName>
    <definedName name="BExBC78HXWXHO3XAB6E8NVTBGLJS" localSheetId="12" hidden="1">#REF!</definedName>
    <definedName name="BExBC78HXWXHO3XAB6E8NVTBGLJS" hidden="1">#REF!</definedName>
    <definedName name="BExBCFH3SMGZ2IPHFB6BCM9O3W0H" localSheetId="12" hidden="1">#REF!</definedName>
    <definedName name="BExBCFH3SMGZ2IPHFB6BCM9O3W0H" hidden="1">#REF!</definedName>
    <definedName name="BExBCK9SCAABKOT9IP6TEPRR7YDT" localSheetId="12" hidden="1">#REF!</definedName>
    <definedName name="BExBCK9SCAABKOT9IP6TEPRR7YDT" hidden="1">#REF!</definedName>
    <definedName name="BExBCKKJTIRKC1RZJRTK65HHLX4W" localSheetId="12" hidden="1">#REF!</definedName>
    <definedName name="BExBCKKJTIRKC1RZJRTK65HHLX4W" hidden="1">#REF!</definedName>
    <definedName name="BExBCLMEPAN3XXX174TU8SS0627Q" localSheetId="12" hidden="1">#REF!</definedName>
    <definedName name="BExBCLMEPAN3XXX174TU8SS0627Q" hidden="1">#REF!</definedName>
    <definedName name="BExBCRBEYR2KZ8FAQFZ2NHY13WIY" localSheetId="12" hidden="1">#REF!</definedName>
    <definedName name="BExBCRBEYR2KZ8FAQFZ2NHY13WIY" hidden="1">#REF!</definedName>
    <definedName name="BExBD4I559NXSV6J07Q343TKYMVJ" localSheetId="12" hidden="1">#REF!</definedName>
    <definedName name="BExBD4I559NXSV6J07Q343TKYMVJ" hidden="1">#REF!</definedName>
    <definedName name="BExBD9W8C0W9N6L1AFL18JP4H94W" localSheetId="12" hidden="1">#REF!</definedName>
    <definedName name="BExBD9W8C0W9N6L1AFL18JP4H94W" hidden="1">#REF!</definedName>
    <definedName name="BExBDBZQLTX3OGFYGULQFK5WEZU5" localSheetId="12" hidden="1">#REF!</definedName>
    <definedName name="BExBDBZQLTX3OGFYGULQFK5WEZU5" hidden="1">#REF!</definedName>
    <definedName name="BExBDJS9TUEU8Z84IV59E5V4T8K6" localSheetId="12" hidden="1">#REF!</definedName>
    <definedName name="BExBDJS9TUEU8Z84IV59E5V4T8K6" hidden="1">#REF!</definedName>
    <definedName name="BExBDKOMSVH4XMH52CFJ3F028I9R" localSheetId="12" hidden="1">#REF!</definedName>
    <definedName name="BExBDKOMSVH4XMH52CFJ3F028I9R" hidden="1">#REF!</definedName>
    <definedName name="BExBDSRXVZQ0W5WXQMP5XD00GRRL" localSheetId="12" hidden="1">#REF!</definedName>
    <definedName name="BExBDSRXVZQ0W5WXQMP5XD00GRRL" hidden="1">#REF!</definedName>
    <definedName name="BExBDTJ0J7XEHB9OATXFF5I8FZBJ" localSheetId="12" hidden="1">#REF!</definedName>
    <definedName name="BExBDTJ0J7XEHB9OATXFF5I8FZBJ" hidden="1">#REF!</definedName>
    <definedName name="BExBDUVGK3E1J4JY9ZYTS7V14BLY" localSheetId="12" hidden="1">#REF!</definedName>
    <definedName name="BExBDUVGK3E1J4JY9ZYTS7V14BLY" hidden="1">#REF!</definedName>
    <definedName name="BExBE0KGY14GSWOGPU4HSJRLD2UD" localSheetId="12" hidden="1">#REF!</definedName>
    <definedName name="BExBE0KGY14GSWOGPU4HSJRLD2UD" hidden="1">#REF!</definedName>
    <definedName name="BExBE162OSBKD30I7T1DKKPT3I9I" localSheetId="12" hidden="1">#REF!</definedName>
    <definedName name="BExBE162OSBKD30I7T1DKKPT3I9I" hidden="1">#REF!</definedName>
    <definedName name="BExBEC9ATLQZF86W1M3APSM4HEOH" localSheetId="12" hidden="1">#REF!</definedName>
    <definedName name="BExBEC9ATLQZF86W1M3APSM4HEOH" hidden="1">#REF!</definedName>
    <definedName name="BExBEXU4CFCM1P5CTZ4NE14PBGDA" localSheetId="12" hidden="1">#REF!</definedName>
    <definedName name="BExBEXU4CFCM1P5CTZ4NE14PBGDA" hidden="1">#REF!</definedName>
    <definedName name="BExBEYFQJE9YK12A6JBMRFKEC7RN" localSheetId="12" hidden="1">#REF!</definedName>
    <definedName name="BExBEYFQJE9YK12A6JBMRFKEC7RN" hidden="1">#REF!</definedName>
    <definedName name="BExBG1ED81J2O4A2S5F5Y3BPHMCR" localSheetId="12" hidden="1">#REF!</definedName>
    <definedName name="BExBG1ED81J2O4A2S5F5Y3BPHMCR" hidden="1">#REF!</definedName>
    <definedName name="BExCRK0K58VDM9V35DGI6VK8C92V" localSheetId="12" hidden="1">#REF!</definedName>
    <definedName name="BExCRK0K58VDM9V35DGI6VK8C92V" hidden="1">#REF!</definedName>
    <definedName name="BExCRLIHS7466WFJ3RPIUGGXYESZ" localSheetId="12" hidden="1">#REF!</definedName>
    <definedName name="BExCRLIHS7466WFJ3RPIUGGXYESZ" hidden="1">#REF!</definedName>
    <definedName name="BExCRXSXMF4LHAQZHN64FXJPMVZ7" localSheetId="12" hidden="1">#REF!</definedName>
    <definedName name="BExCRXSXMF4LHAQZHN64FXJPMVZ7" hidden="1">#REF!</definedName>
    <definedName name="BExCS1EDDUEAEWHVYXHIP9I1WCJH" localSheetId="12" hidden="1">#REF!</definedName>
    <definedName name="BExCS1EDDUEAEWHVYXHIP9I1WCJH" hidden="1">#REF!</definedName>
    <definedName name="BExCS1P5QG0X3OTHKX07RALOE5T5" localSheetId="12" hidden="1">#REF!</definedName>
    <definedName name="BExCS1P5QG0X3OTHKX07RALOE5T5" hidden="1">#REF!</definedName>
    <definedName name="BExCS7ZPMHFJ4UJDAL8CQOLSZ13B" localSheetId="12" hidden="1">#REF!</definedName>
    <definedName name="BExCS7ZPMHFJ4UJDAL8CQOLSZ13B" hidden="1">#REF!</definedName>
    <definedName name="BExCS8W4NJUZH9S1CYB6XSDLEPBW" localSheetId="12" hidden="1">#REF!</definedName>
    <definedName name="BExCS8W4NJUZH9S1CYB6XSDLEPBW" hidden="1">#REF!</definedName>
    <definedName name="BExCSAE1M6G20R41J0Y24YNN0YC1" localSheetId="12" hidden="1">#REF!</definedName>
    <definedName name="BExCSAE1M6G20R41J0Y24YNN0YC1" hidden="1">#REF!</definedName>
    <definedName name="BExCSAOUZOYKHN7HV511TO8VDJ02" localSheetId="12" hidden="1">#REF!</definedName>
    <definedName name="BExCSAOUZOYKHN7HV511TO8VDJ02" hidden="1">#REF!</definedName>
    <definedName name="BExCSJ2XVKHN6ULCF7JML0TCRKEO" localSheetId="12" hidden="1">#REF!</definedName>
    <definedName name="BExCSJ2XVKHN6ULCF7JML0TCRKEO" hidden="1">#REF!</definedName>
    <definedName name="BExCSMOFTXSUEC1T46LR1UPYRCX5" localSheetId="12" hidden="1">#REF!</definedName>
    <definedName name="BExCSMOFTXSUEC1T46LR1UPYRCX5" hidden="1">#REF!</definedName>
    <definedName name="BExCSSDG3TM6TPKS19E9QYJEELZ6" localSheetId="12" hidden="1">#REF!</definedName>
    <definedName name="BExCSSDG3TM6TPKS19E9QYJEELZ6" hidden="1">#REF!</definedName>
    <definedName name="BExCSZV7U67UWXL2HKJNM5W1E4OO" localSheetId="12" hidden="1">#REF!</definedName>
    <definedName name="BExCSZV7U67UWXL2HKJNM5W1E4OO" hidden="1">#REF!</definedName>
    <definedName name="BExCT4NSDT61OCH04Y2QIFIOP75H" localSheetId="12" hidden="1">#REF!</definedName>
    <definedName name="BExCT4NSDT61OCH04Y2QIFIOP75H" hidden="1">#REF!</definedName>
    <definedName name="BExCTHZWIPJVLE56GATEFKPIKLK2" localSheetId="12" hidden="1">#REF!</definedName>
    <definedName name="BExCTHZWIPJVLE56GATEFKPIKLK2" hidden="1">#REF!</definedName>
    <definedName name="BExCTW8G3VCZ55S09HTUGXKB1P2M" localSheetId="12" hidden="1">#REF!</definedName>
    <definedName name="BExCTW8G3VCZ55S09HTUGXKB1P2M" hidden="1">#REF!</definedName>
    <definedName name="BExCTYS2KX0QANOLT8LGZ9WV3S3T" localSheetId="12" hidden="1">#REF!</definedName>
    <definedName name="BExCTYS2KX0QANOLT8LGZ9WV3S3T" hidden="1">#REF!</definedName>
    <definedName name="BExCTZ2V6H9TT6LFGK3SADZ2TIGQ" localSheetId="12" hidden="1">#REF!</definedName>
    <definedName name="BExCTZ2V6H9TT6LFGK3SADZ2TIGQ" hidden="1">#REF!</definedName>
    <definedName name="BExCTZZ9JNES4EDHW97NP0EGQALX" localSheetId="12" hidden="1">#REF!</definedName>
    <definedName name="BExCTZZ9JNES4EDHW97NP0EGQALX" hidden="1">#REF!</definedName>
    <definedName name="BExCU0A1V6NMZQ9ASYJ8QIVQ5UR2" localSheetId="12" hidden="1">#REF!</definedName>
    <definedName name="BExCU0A1V6NMZQ9ASYJ8QIVQ5UR2" hidden="1">#REF!</definedName>
    <definedName name="BExCU2834920JBHSPCRC4UF80OLL" localSheetId="12" hidden="1">#REF!</definedName>
    <definedName name="BExCU2834920JBHSPCRC4UF80OLL" hidden="1">#REF!</definedName>
    <definedName name="BExCU8O54I3P3WRYWY1CRP3S78QY" localSheetId="12" hidden="1">#REF!</definedName>
    <definedName name="BExCU8O54I3P3WRYWY1CRP3S78QY" hidden="1">#REF!</definedName>
    <definedName name="BExCUDRJO23YOKT8GPWOVQ4XEHF5" localSheetId="12" hidden="1">#REF!</definedName>
    <definedName name="BExCUDRJO23YOKT8GPWOVQ4XEHF5" hidden="1">#REF!</definedName>
    <definedName name="BExCULEOALM7SEHVMQC4B4N25MRM" localSheetId="12" hidden="1">#REF!</definedName>
    <definedName name="BExCULEOALM7SEHVMQC4B4N25MRM" hidden="1">#REF!</definedName>
    <definedName name="BExCUPAXFR16YMWL30ME3F3BSRDZ" localSheetId="12" hidden="1">#REF!</definedName>
    <definedName name="BExCUPAXFR16YMWL30ME3F3BSRDZ" hidden="1">#REF!</definedName>
    <definedName name="BExCUR94DHCE47PUUWEMT5QZOYR2" localSheetId="12" hidden="1">#REF!</definedName>
    <definedName name="BExCUR94DHCE47PUUWEMT5QZOYR2" hidden="1">#REF!</definedName>
    <definedName name="BExCV5HJSTBNPQZVGYJY9AZ4IJ26" localSheetId="12" hidden="1">#REF!</definedName>
    <definedName name="BExCV5HJSTBNPQZVGYJY9AZ4IJ26" hidden="1">#REF!</definedName>
    <definedName name="BExCV634L7SVHGB0UDDTRRQ2Q72H" localSheetId="12" hidden="1">#REF!</definedName>
    <definedName name="BExCV634L7SVHGB0UDDTRRQ2Q72H" hidden="1">#REF!</definedName>
    <definedName name="BExCVBXGSXT9FWJRG62PX9S1RK83" localSheetId="12" hidden="1">#REF!</definedName>
    <definedName name="BExCVBXGSXT9FWJRG62PX9S1RK83" hidden="1">#REF!</definedName>
    <definedName name="BExCVHBNLOHNFS0JAV3I1XGPNH9W" localSheetId="12" hidden="1">#REF!</definedName>
    <definedName name="BExCVHBNLOHNFS0JAV3I1XGPNH9W" hidden="1">#REF!</definedName>
    <definedName name="BExCVI86R31A2IOZIEBY1FJLVILD" localSheetId="12" hidden="1">#REF!</definedName>
    <definedName name="BExCVI86R31A2IOZIEBY1FJLVILD" hidden="1">#REF!</definedName>
    <definedName name="BExCVKGZXE0I9EIXKBZVSGSEY2RR" localSheetId="12" hidden="1">#REF!</definedName>
    <definedName name="BExCVKGZXE0I9EIXKBZVSGSEY2RR" hidden="1">#REF!</definedName>
    <definedName name="BExCVNROVORCSNX9HKHKPHY0URS3" localSheetId="12" hidden="1">#REF!</definedName>
    <definedName name="BExCVNROVORCSNX9HKHKPHY0URS3" hidden="1">#REF!</definedName>
    <definedName name="BExCVPEZON7VV6NOWII8VZMONPCJ" localSheetId="12" hidden="1">#REF!</definedName>
    <definedName name="BExCVPEZON7VV6NOWII8VZMONPCJ" hidden="1">#REF!</definedName>
    <definedName name="BExCVV44WY5807WGMTGKPW0GT256" localSheetId="12" hidden="1">#REF!</definedName>
    <definedName name="BExCVV44WY5807WGMTGKPW0GT256" hidden="1">#REF!</definedName>
    <definedName name="BExCVZ5PN4V6MRBZ04PZJW3GEF8S" localSheetId="12" hidden="1">#REF!</definedName>
    <definedName name="BExCVZ5PN4V6MRBZ04PZJW3GEF8S" hidden="1">#REF!</definedName>
    <definedName name="BExCW13R0GWJYGXZBNCPAHQN4NR2" localSheetId="12" hidden="1">#REF!</definedName>
    <definedName name="BExCW13R0GWJYGXZBNCPAHQN4NR2" hidden="1">#REF!</definedName>
    <definedName name="BExCW9Y5HWU4RJTNX74O6L24VGCK" localSheetId="12" hidden="1">#REF!</definedName>
    <definedName name="BExCW9Y5HWU4RJTNX74O6L24VGCK" hidden="1">#REF!</definedName>
    <definedName name="BExCWHADQJRXWFDGV2KMANWIY1YN" localSheetId="12" hidden="1">#REF!</definedName>
    <definedName name="BExCWHADQJRXWFDGV2KMANWIY1YN" hidden="1">#REF!</definedName>
    <definedName name="BExCWPDPESGZS07QGBLSBWDNVJLZ" localSheetId="12" hidden="1">#REF!</definedName>
    <definedName name="BExCWPDPESGZS07QGBLSBWDNVJLZ" hidden="1">#REF!</definedName>
    <definedName name="BExCWTVKHIVCRHF8GC39KI58YM5K" localSheetId="12" hidden="1">#REF!</definedName>
    <definedName name="BExCWTVKHIVCRHF8GC39KI58YM5K" hidden="1">#REF!</definedName>
    <definedName name="BExCX2KGRZBRVLZNM8SUSIE6A0RL" localSheetId="12" hidden="1">#REF!</definedName>
    <definedName name="BExCX2KGRZBRVLZNM8SUSIE6A0RL" hidden="1">#REF!</definedName>
    <definedName name="BExCX3X451T70LZ1VF95L7W4Y4TM" localSheetId="12" hidden="1">#REF!</definedName>
    <definedName name="BExCX3X451T70LZ1VF95L7W4Y4TM" hidden="1">#REF!</definedName>
    <definedName name="BExCX4NZ2N1OUGXM7EV0U7VULJMM" localSheetId="12" hidden="1">#REF!</definedName>
    <definedName name="BExCX4NZ2N1OUGXM7EV0U7VULJMM" hidden="1">#REF!</definedName>
    <definedName name="BExCXILMURGYMAH6N5LF5DV6K3GM" localSheetId="12" hidden="1">#REF!</definedName>
    <definedName name="BExCXILMURGYMAH6N5LF5DV6K3GM" hidden="1">#REF!</definedName>
    <definedName name="BExCXQUFBMXQ1650735H48B1AZT3" localSheetId="12" hidden="1">#REF!</definedName>
    <definedName name="BExCXQUFBMXQ1650735H48B1AZT3" hidden="1">#REF!</definedName>
    <definedName name="BExCXYSBKJ9SZQD7XS2WUS6SVBJO" localSheetId="12" hidden="1">#REF!</definedName>
    <definedName name="BExCXYSBKJ9SZQD7XS2WUS6SVBJO" hidden="1">#REF!</definedName>
    <definedName name="BExCXZ8DGK5ZE8467LFEHX6JNQHJ" localSheetId="12" hidden="1">#REF!</definedName>
    <definedName name="BExCXZ8DGK5ZE8467LFEHX6JNQHJ" hidden="1">#REF!</definedName>
    <definedName name="BExCY2DQO9VLA77Q7EG3T0XNXX4F" localSheetId="12" hidden="1">#REF!</definedName>
    <definedName name="BExCY2DQO9VLA77Q7EG3T0XNXX4F" hidden="1">#REF!</definedName>
    <definedName name="BExCY5Z7X93Z8XUOEASK50W08S36" localSheetId="12" hidden="1">#REF!</definedName>
    <definedName name="BExCY5Z7X93Z8XUOEASK50W08S36" hidden="1">#REF!</definedName>
    <definedName name="BExCY6VMJ68MX3C981R5Q0BX5791" localSheetId="12" hidden="1">#REF!</definedName>
    <definedName name="BExCY6VMJ68MX3C981R5Q0BX5791" hidden="1">#REF!</definedName>
    <definedName name="BExCYAH2SAZCPW6XCB7V7PMMCAWO" localSheetId="12" hidden="1">#REF!</definedName>
    <definedName name="BExCYAH2SAZCPW6XCB7V7PMMCAWO" hidden="1">#REF!</definedName>
    <definedName name="BExCYDGYM1UGUNTB331L2E4L5F34" localSheetId="12" hidden="1">#REF!</definedName>
    <definedName name="BExCYDGYM1UGUNTB331L2E4L5F34" hidden="1">#REF!</definedName>
    <definedName name="BExCYN7KCKU1F6EXMNPQPTKNOT6A" localSheetId="12" hidden="1">#REF!</definedName>
    <definedName name="BExCYN7KCKU1F6EXMNPQPTKNOT6A" hidden="1">#REF!</definedName>
    <definedName name="BExCYPRC5HJE6N2XQTHCT6NXGP8N" localSheetId="12" hidden="1">#REF!</definedName>
    <definedName name="BExCYPRC5HJE6N2XQTHCT6NXGP8N" hidden="1">#REF!</definedName>
    <definedName name="BExCYQCX9ES8ZWW2L35B12WDNT73" localSheetId="12" hidden="1">#REF!</definedName>
    <definedName name="BExCYQCX9ES8ZWW2L35B12WDNT73" hidden="1">#REF!</definedName>
    <definedName name="BExCYSLQY2CYU7DQ3QI07UGGS6OW" localSheetId="12" hidden="1">#REF!</definedName>
    <definedName name="BExCYSLQY2CYU7DQ3QI07UGGS6OW" hidden="1">#REF!</definedName>
    <definedName name="BExCYUK0I3UEXZNFDW71G6Z6D8XR" localSheetId="12" hidden="1">#REF!</definedName>
    <definedName name="BExCYUK0I3UEXZNFDW71G6Z6D8XR" hidden="1">#REF!</definedName>
    <definedName name="BExCZFZCXMLY5DWESYJ9NGTJYQ8M" localSheetId="12" hidden="1">#REF!</definedName>
    <definedName name="BExCZFZCXMLY5DWESYJ9NGTJYQ8M" hidden="1">#REF!</definedName>
    <definedName name="BExCZJ4P8WS0BDT31WDXI0ROE7D6" localSheetId="12" hidden="1">#REF!</definedName>
    <definedName name="BExCZJ4P8WS0BDT31WDXI0ROE7D6" hidden="1">#REF!</definedName>
    <definedName name="BExCZKH6NI0EE02L995IFVBD1J59" localSheetId="12" hidden="1">#REF!</definedName>
    <definedName name="BExCZKH6NI0EE02L995IFVBD1J59" hidden="1">#REF!</definedName>
    <definedName name="BExCZNRWARGGHWLSC1PEDZFLF3JV" localSheetId="12" hidden="1">#REF!</definedName>
    <definedName name="BExCZNRWARGGHWLSC1PEDZFLF3JV" hidden="1">#REF!</definedName>
    <definedName name="BExCZP9TBB61HISZ2U5QMQSO2LBE" localSheetId="12" hidden="1">#REF!</definedName>
    <definedName name="BExCZP9TBB61HISZ2U5QMQSO2LBE" hidden="1">#REF!</definedName>
    <definedName name="BExCZUD9FEOJBKDJ51Z3JON9LKJ8" localSheetId="12" hidden="1">#REF!</definedName>
    <definedName name="BExCZUD9FEOJBKDJ51Z3JON9LKJ8" hidden="1">#REF!</definedName>
    <definedName name="BExD0AUOVQT3UL53T2KUVJNGD0QF" localSheetId="12" hidden="1">#REF!</definedName>
    <definedName name="BExD0AUOVQT3UL53T2KUVJNGD0QF" hidden="1">#REF!</definedName>
    <definedName name="BExD0HALIN0JR4JTPGDEVAEE5EX5" localSheetId="12" hidden="1">#REF!</definedName>
    <definedName name="BExD0HALIN0JR4JTPGDEVAEE5EX5" hidden="1">#REF!</definedName>
    <definedName name="BExD0LCCDPG16YLY5WQSZF1XI5DA" localSheetId="12" hidden="1">#REF!</definedName>
    <definedName name="BExD0LCCDPG16YLY5WQSZF1XI5DA" hidden="1">#REF!</definedName>
    <definedName name="BExD0RMWSB4TRECEHTH6NN4K9DFZ" localSheetId="12" hidden="1">#REF!</definedName>
    <definedName name="BExD0RMWSB4TRECEHTH6NN4K9DFZ" hidden="1">#REF!</definedName>
    <definedName name="BExD0U6KG10QGVDI1XSHK0J10A2V" localSheetId="12" hidden="1">#REF!</definedName>
    <definedName name="BExD0U6KG10QGVDI1XSHK0J10A2V" hidden="1">#REF!</definedName>
    <definedName name="BExD0WQ6EQ2G82IAJI3FDQKGZH18" localSheetId="12" hidden="1">#REF!</definedName>
    <definedName name="BExD0WQ6EQ2G82IAJI3FDQKGZH18" hidden="1">#REF!</definedName>
    <definedName name="BExD13RUIBGRXDL4QDZ305UKUR12" localSheetId="12" hidden="1">#REF!</definedName>
    <definedName name="BExD13RUIBGRXDL4QDZ305UKUR12" hidden="1">#REF!</definedName>
    <definedName name="BExD14DETV5R4OOTMAXD5NAKWRO3" localSheetId="12" hidden="1">#REF!</definedName>
    <definedName name="BExD14DETV5R4OOTMAXD5NAKWRO3" hidden="1">#REF!</definedName>
    <definedName name="BExD1MI40YRCBI7KT4S9YHQJUO06" localSheetId="12" hidden="1">#REF!</definedName>
    <definedName name="BExD1MI40YRCBI7KT4S9YHQJUO06" hidden="1">#REF!</definedName>
    <definedName name="BExD1OAU9OXQAZA4D70HP72CU6GB" localSheetId="12" hidden="1">#REF!</definedName>
    <definedName name="BExD1OAU9OXQAZA4D70HP72CU6GB" hidden="1">#REF!</definedName>
    <definedName name="BExD1T8WPV0G6YOX7WMAIZD8XNBK" localSheetId="12" hidden="1">#REF!</definedName>
    <definedName name="BExD1T8WPV0G6YOX7WMAIZD8XNBK" hidden="1">#REF!</definedName>
    <definedName name="BExD1Y1JV61416YA1XRQHKWPZIE7" localSheetId="12" hidden="1">#REF!</definedName>
    <definedName name="BExD1Y1JV61416YA1XRQHKWPZIE7" hidden="1">#REF!</definedName>
    <definedName name="BExD2CFHIRMBKN5KXE5QP4XXEWFS" localSheetId="12" hidden="1">#REF!</definedName>
    <definedName name="BExD2CFHIRMBKN5KXE5QP4XXEWFS" hidden="1">#REF!</definedName>
    <definedName name="BExD2DMHH1HWXQ9W0YYMDP8AAX8Q" localSheetId="12" hidden="1">#REF!</definedName>
    <definedName name="BExD2DMHH1HWXQ9W0YYMDP8AAX8Q" hidden="1">#REF!</definedName>
    <definedName name="BExD2HTPC7IWBAU6OSQ67MQA8BYZ" localSheetId="12" hidden="1">#REF!</definedName>
    <definedName name="BExD2HTPC7IWBAU6OSQ67MQA8BYZ" hidden="1">#REF!</definedName>
    <definedName name="BExD2PWTVQ2CXNG6B7UDL8FIMXBH" localSheetId="12" hidden="1">#REF!</definedName>
    <definedName name="BExD2PWTVQ2CXNG6B7UDL8FIMXBH" hidden="1">#REF!</definedName>
    <definedName name="BExD2X9AQ03EX1AVVX44CXLXRPTI" localSheetId="12" hidden="1">#REF!</definedName>
    <definedName name="BExD2X9AQ03EX1AVVX44CXLXRPTI" hidden="1">#REF!</definedName>
    <definedName name="BExD2ZNL9MWJOEL2575KJZBDP2A6" localSheetId="12" hidden="1">#REF!</definedName>
    <definedName name="BExD2ZNL9MWJOEL2575KJZBDP2A6" hidden="1">#REF!</definedName>
    <definedName name="BExD34G79JRMB8BZRVN81P1H9MSB" localSheetId="12" hidden="1">#REF!</definedName>
    <definedName name="BExD34G79JRMB8BZRVN81P1H9MSB" hidden="1">#REF!</definedName>
    <definedName name="BExD35CL2NULPPEHAM954ETQIJA2" localSheetId="12" hidden="1">#REF!</definedName>
    <definedName name="BExD35CL2NULPPEHAM954ETQIJA2" hidden="1">#REF!</definedName>
    <definedName name="BExD363H2VGFIQUCE6LS4AC5J0ZT" localSheetId="12" hidden="1">#REF!</definedName>
    <definedName name="BExD363H2VGFIQUCE6LS4AC5J0ZT" hidden="1">#REF!</definedName>
    <definedName name="BExD3A588E939V61P1XEW0FI5Q0S" localSheetId="12" hidden="1">#REF!</definedName>
    <definedName name="BExD3A588E939V61P1XEW0FI5Q0S" hidden="1">#REF!</definedName>
    <definedName name="BExD3CJJDKVR9M18XI3WDZH80WL6" localSheetId="12" hidden="1">#REF!</definedName>
    <definedName name="BExD3CJJDKVR9M18XI3WDZH80WL6" hidden="1">#REF!</definedName>
    <definedName name="BExD3ESD9WYJIB3TRDPJ1CKXRAVL" localSheetId="12" hidden="1">#REF!</definedName>
    <definedName name="BExD3ESD9WYJIB3TRDPJ1CKXRAVL" hidden="1">#REF!</definedName>
    <definedName name="BExD3F368X5S25MWSUNIV57RDB57" localSheetId="12" hidden="1">#REF!</definedName>
    <definedName name="BExD3F368X5S25MWSUNIV57RDB57" hidden="1">#REF!</definedName>
    <definedName name="BExD3I8JTNF4LTMFY6GRVDJ6VLGG" localSheetId="12" hidden="1">#REF!</definedName>
    <definedName name="BExD3I8JTNF4LTMFY6GRVDJ6VLGG" hidden="1">#REF!</definedName>
    <definedName name="BExD3IJ5IT335SOSNV9L85WKAOSI" localSheetId="12" hidden="1">#REF!</definedName>
    <definedName name="BExD3IJ5IT335SOSNV9L85WKAOSI" hidden="1">#REF!</definedName>
    <definedName name="BExD3KBVUY57GMMQTOFEU6S6G1AY" localSheetId="12" hidden="1">#REF!</definedName>
    <definedName name="BExD3KBVUY57GMMQTOFEU6S6G1AY" hidden="1">#REF!</definedName>
    <definedName name="BExD3NMR7AW2Z6V8SC79VQR37NA6" localSheetId="12" hidden="1">#REF!</definedName>
    <definedName name="BExD3NMR7AW2Z6V8SC79VQR37NA6" hidden="1">#REF!</definedName>
    <definedName name="BExD3QXA2UQ2W4N7NYLUEOG40BZB" localSheetId="12" hidden="1">#REF!</definedName>
    <definedName name="BExD3QXA2UQ2W4N7NYLUEOG40BZB" hidden="1">#REF!</definedName>
    <definedName name="BExD3U2N041TEJ7GCN005UTPHNXY" localSheetId="12" hidden="1">#REF!</definedName>
    <definedName name="BExD3U2N041TEJ7GCN005UTPHNXY" hidden="1">#REF!</definedName>
    <definedName name="BExD3VPY5VEI1LLQ4I16T16251DT" localSheetId="12" hidden="1">#REF!</definedName>
    <definedName name="BExD3VPY5VEI1LLQ4I16T16251DT" hidden="1">#REF!</definedName>
    <definedName name="BExD3XIUEZZ1KIHV7CPS7DKUGIN8" localSheetId="12" hidden="1">#REF!</definedName>
    <definedName name="BExD3XIUEZZ1KIHV7CPS7DKUGIN8" hidden="1">#REF!</definedName>
    <definedName name="BExD40O0CFTNJFOFMMM1KH0P7BUI" localSheetId="12" hidden="1">#REF!</definedName>
    <definedName name="BExD40O0CFTNJFOFMMM1KH0P7BUI" hidden="1">#REF!</definedName>
    <definedName name="BExD47UYINTJY1PDIW2S1FZ8ZMIO" localSheetId="12" hidden="1">#REF!</definedName>
    <definedName name="BExD47UYINTJY1PDIW2S1FZ8ZMIO" hidden="1">#REF!</definedName>
    <definedName name="BExD4BR9HJ3MWWZ5KLVZWX9FJAUS" localSheetId="12" hidden="1">#REF!</definedName>
    <definedName name="BExD4BR9HJ3MWWZ5KLVZWX9FJAUS" hidden="1">#REF!</definedName>
    <definedName name="BExD4F1WTKT3H0N9MF4H1LX7MBSY" localSheetId="12" hidden="1">#REF!</definedName>
    <definedName name="BExD4F1WTKT3H0N9MF4H1LX7MBSY" hidden="1">#REF!</definedName>
    <definedName name="BExD4H5GQWXBS6LUL3TSP36DVO38" localSheetId="12" hidden="1">#REF!</definedName>
    <definedName name="BExD4H5GQWXBS6LUL3TSP36DVO38" hidden="1">#REF!</definedName>
    <definedName name="BExD4JJSS3QDBLABCJCHD45SRNPI" localSheetId="12" hidden="1">#REF!</definedName>
    <definedName name="BExD4JJSS3QDBLABCJCHD45SRNPI" hidden="1">#REF!</definedName>
    <definedName name="BExD4QQQ7V9LH5WWBJA3HKJXLVP6" localSheetId="12" hidden="1">#REF!</definedName>
    <definedName name="BExD4QQQ7V9LH5WWBJA3HKJXLVP6" hidden="1">#REF!</definedName>
    <definedName name="BExD4R1I0MKF033I5LPUYIMTZ6E8" localSheetId="12" hidden="1">#REF!</definedName>
    <definedName name="BExD4R1I0MKF033I5LPUYIMTZ6E8" hidden="1">#REF!</definedName>
    <definedName name="BExD50MT3M6XZLNUP9JL93EG6D9R" localSheetId="12" hidden="1">#REF!</definedName>
    <definedName name="BExD50MT3M6XZLNUP9JL93EG6D9R" hidden="1">#REF!</definedName>
    <definedName name="BExD5EV7KDSVF1CJT38M4IBPFLPY" localSheetId="12" hidden="1">#REF!</definedName>
    <definedName name="BExD5EV7KDSVF1CJT38M4IBPFLPY" hidden="1">#REF!</definedName>
    <definedName name="BExD5FRK547OESJRYAW574DZEZ7J" localSheetId="12" hidden="1">#REF!</definedName>
    <definedName name="BExD5FRK547OESJRYAW574DZEZ7J" hidden="1">#REF!</definedName>
    <definedName name="BExD5I5X2YA2YNCTCDSMEL4CWF4N" localSheetId="12" hidden="1">#REF!</definedName>
    <definedName name="BExD5I5X2YA2YNCTCDSMEL4CWF4N" hidden="1">#REF!</definedName>
    <definedName name="BExD5QUSRFJWRQ1ZM50WYLCF74DF" localSheetId="12" hidden="1">#REF!</definedName>
    <definedName name="BExD5QUSRFJWRQ1ZM50WYLCF74DF" hidden="1">#REF!</definedName>
    <definedName name="BExD5SSUIF6AJQHBHK8PNMFBPRYB" localSheetId="12" hidden="1">#REF!</definedName>
    <definedName name="BExD5SSUIF6AJQHBHK8PNMFBPRYB" hidden="1">#REF!</definedName>
    <definedName name="BExD623C9LRX18BE0W2V6SZLQUXX" localSheetId="12" hidden="1">#REF!</definedName>
    <definedName name="BExD623C9LRX18BE0W2V6SZLQUXX" hidden="1">#REF!</definedName>
    <definedName name="BExD6CQA7UMJBXV7AIFAIHUF2ICX" localSheetId="12" hidden="1">#REF!</definedName>
    <definedName name="BExD6CQA7UMJBXV7AIFAIHUF2ICX" hidden="1">#REF!</definedName>
    <definedName name="BExD6D18MCF5R8YJMPG21WE3GPJQ" localSheetId="12" hidden="1">#REF!</definedName>
    <definedName name="BExD6D18MCF5R8YJMPG21WE3GPJQ" hidden="1">#REF!</definedName>
    <definedName name="BExD6FKVK8WJWNYPVENR7Q8Q30PK" localSheetId="12" hidden="1">#REF!</definedName>
    <definedName name="BExD6FKVK8WJWNYPVENR7Q8Q30PK" hidden="1">#REF!</definedName>
    <definedName name="BExD6GMP0LK8WKVWMIT1NNH8CHLF" localSheetId="12" hidden="1">#REF!</definedName>
    <definedName name="BExD6GMP0LK8WKVWMIT1NNH8CHLF" hidden="1">#REF!</definedName>
    <definedName name="BExD6H2TE0WWAUIWVSSCLPZ6B88N" localSheetId="12" hidden="1">#REF!</definedName>
    <definedName name="BExD6H2TE0WWAUIWVSSCLPZ6B88N" hidden="1">#REF!</definedName>
    <definedName name="BExD71LTOE015TV5RSAHM8NT8GVW" localSheetId="12" hidden="1">#REF!</definedName>
    <definedName name="BExD71LTOE015TV5RSAHM8NT8GVW" hidden="1">#REF!</definedName>
    <definedName name="BExD73USXVADC7EHGHVTQNCT06ZA" localSheetId="12" hidden="1">#REF!</definedName>
    <definedName name="BExD73USXVADC7EHGHVTQNCT06ZA" hidden="1">#REF!</definedName>
    <definedName name="BExD7GAIGULTB3YHM1OS9RBQOTEC" localSheetId="12" hidden="1">#REF!</definedName>
    <definedName name="BExD7GAIGULTB3YHM1OS9RBQOTEC" hidden="1">#REF!</definedName>
    <definedName name="BExD7IE1DHIS52UFDCTSKPJQNRD5" localSheetId="12" hidden="1">#REF!</definedName>
    <definedName name="BExD7IE1DHIS52UFDCTSKPJQNRD5" hidden="1">#REF!</definedName>
    <definedName name="BExD7IUBGUWHYC9UNZ1IY5XFYKQN" localSheetId="12" hidden="1">#REF!</definedName>
    <definedName name="BExD7IUBGUWHYC9UNZ1IY5XFYKQN" hidden="1">#REF!</definedName>
    <definedName name="BExD7JQOJ35HGL8U2OCEI2P2JT7I" localSheetId="12" hidden="1">#REF!</definedName>
    <definedName name="BExD7JQOJ35HGL8U2OCEI2P2JT7I" hidden="1">#REF!</definedName>
    <definedName name="BExD7KSDKNDNH95NDT3S7GM3MUU2" localSheetId="12" hidden="1">#REF!</definedName>
    <definedName name="BExD7KSDKNDNH95NDT3S7GM3MUU2" hidden="1">#REF!</definedName>
    <definedName name="BExD8H5O087KQVWIVPUUID5VMGMS" localSheetId="12" hidden="1">#REF!</definedName>
    <definedName name="BExD8H5O087KQVWIVPUUID5VMGMS" hidden="1">#REF!</definedName>
    <definedName name="BExD8HLWJHFK6566YQLGOAPIWD7G" localSheetId="12" hidden="1">#REF!</definedName>
    <definedName name="BExD8HLWJHFK6566YQLGOAPIWD7G" hidden="1">#REF!</definedName>
    <definedName name="BExD8OCLZMFN5K3VZYI4Q4ITVKUA" localSheetId="12" hidden="1">#REF!</definedName>
    <definedName name="BExD8OCLZMFN5K3VZYI4Q4ITVKUA" hidden="1">#REF!</definedName>
    <definedName name="BExD93C1R6LC0631ECHVFYH0R0PD" localSheetId="12" hidden="1">#REF!</definedName>
    <definedName name="BExD93C1R6LC0631ECHVFYH0R0PD" hidden="1">#REF!</definedName>
    <definedName name="BExD97TXIO0COVNN4OH3DEJ33YLM" localSheetId="12" hidden="1">#REF!</definedName>
    <definedName name="BExD97TXIO0COVNN4OH3DEJ33YLM" hidden="1">#REF!</definedName>
    <definedName name="BExD99RZ1RFIMK6O1ZHSPJ68X9Y5" localSheetId="12" hidden="1">#REF!</definedName>
    <definedName name="BExD99RZ1RFIMK6O1ZHSPJ68X9Y5" hidden="1">#REF!</definedName>
    <definedName name="BExD9ATSNNU6SJVYYUCUG2AFS57W" localSheetId="12" hidden="1">#REF!</definedName>
    <definedName name="BExD9ATSNNU6SJVYYUCUG2AFS57W" hidden="1">#REF!</definedName>
    <definedName name="BExD9JO1QOKHUKL6DOEKDLUBPPKZ" localSheetId="12" hidden="1">#REF!</definedName>
    <definedName name="BExD9JO1QOKHUKL6DOEKDLUBPPKZ" hidden="1">#REF!</definedName>
    <definedName name="BExD9L0ID3VSOU609GKWYTA5BFMA" localSheetId="12" hidden="1">#REF!</definedName>
    <definedName name="BExD9L0ID3VSOU609GKWYTA5BFMA" hidden="1">#REF!</definedName>
    <definedName name="BExD9M7SEMG0JK2FUTTZXWIEBTKB" localSheetId="12" hidden="1">#REF!</definedName>
    <definedName name="BExD9M7SEMG0JK2FUTTZXWIEBTKB" hidden="1">#REF!</definedName>
    <definedName name="BExD9MNYBYB1AICQL5165G472IE2" localSheetId="12" hidden="1">#REF!</definedName>
    <definedName name="BExD9MNYBYB1AICQL5165G472IE2" hidden="1">#REF!</definedName>
    <definedName name="BExD9PNSYT7GASEGUVL48MUQ02WO" localSheetId="12" hidden="1">#REF!</definedName>
    <definedName name="BExD9PNSYT7GASEGUVL48MUQ02WO" hidden="1">#REF!</definedName>
    <definedName name="BExD9TK2MIWFH5SKUYU9ZKF4NPHQ" localSheetId="12" hidden="1">#REF!</definedName>
    <definedName name="BExD9TK2MIWFH5SKUYU9ZKF4NPHQ" hidden="1">#REF!</definedName>
    <definedName name="BExDA23J1UL1EN1K0BLX2TKAX4U0" localSheetId="12" hidden="1">#REF!</definedName>
    <definedName name="BExDA23J1UL1EN1K0BLX2TKAX4U0" hidden="1">#REF!</definedName>
    <definedName name="BExDA6594R2INH5X2F55YRZSKRND" localSheetId="12" hidden="1">#REF!</definedName>
    <definedName name="BExDA6594R2INH5X2F55YRZSKRND" hidden="1">#REF!</definedName>
    <definedName name="BExDA6LD9061UULVKUUI4QP8SK13" localSheetId="12" hidden="1">#REF!</definedName>
    <definedName name="BExDA6LD9061UULVKUUI4QP8SK13" hidden="1">#REF!</definedName>
    <definedName name="BExDAGMVMNLQ6QXASB9R6D8DIT12" localSheetId="12" hidden="1">#REF!</definedName>
    <definedName name="BExDAGMVMNLQ6QXASB9R6D8DIT12" hidden="1">#REF!</definedName>
    <definedName name="BExDAYBHU9ADLXI8VRC7F608RVGM" localSheetId="12" hidden="1">#REF!</definedName>
    <definedName name="BExDAYBHU9ADLXI8VRC7F608RVGM" hidden="1">#REF!</definedName>
    <definedName name="BExDBDR1XR0FV0CYUCB2OJ7CJCZU" localSheetId="12" hidden="1">#REF!</definedName>
    <definedName name="BExDBDR1XR0FV0CYUCB2OJ7CJCZU" hidden="1">#REF!</definedName>
    <definedName name="BExDC7F818VN0S18ID7XRCRVYPJ4" localSheetId="12" hidden="1">#REF!</definedName>
    <definedName name="BExDC7F818VN0S18ID7XRCRVYPJ4" hidden="1">#REF!</definedName>
    <definedName name="BExDCL7K96PC9VZYB70ZW3QPVIJE" localSheetId="12" hidden="1">#REF!</definedName>
    <definedName name="BExDCL7K96PC9VZYB70ZW3QPVIJE" hidden="1">#REF!</definedName>
    <definedName name="BExDCP3UZ3C2O4C1F7KMU0Z9U32N" localSheetId="12" hidden="1">#REF!</definedName>
    <definedName name="BExDCP3UZ3C2O4C1F7KMU0Z9U32N" hidden="1">#REF!</definedName>
    <definedName name="BExEO14OTKLVDBTNB2ONGZ4YB20H" localSheetId="12" hidden="1">#REF!</definedName>
    <definedName name="BExEO14OTKLVDBTNB2ONGZ4YB20H" hidden="1">#REF!</definedName>
    <definedName name="BExEO80UUNTK4DX33Z5TYLM8NYZM" localSheetId="12" hidden="1">#REF!</definedName>
    <definedName name="BExEO80UUNTK4DX33Z5TYLM8NYZM" hidden="1">#REF!</definedName>
    <definedName name="BExEOBX3WECDMYCV9RLN49APTXMM" localSheetId="12" hidden="1">#REF!</definedName>
    <definedName name="BExEOBX3WECDMYCV9RLN49APTXMM" hidden="1">#REF!</definedName>
    <definedName name="BExEPN9VIYI0FVL0HLZQXJFO6TT0" localSheetId="12" hidden="1">#REF!</definedName>
    <definedName name="BExEPN9VIYI0FVL0HLZQXJFO6TT0" hidden="1">#REF!</definedName>
    <definedName name="BExEPQPUOD4B6H60DKEB9159F7DR" localSheetId="12" hidden="1">#REF!</definedName>
    <definedName name="BExEPQPUOD4B6H60DKEB9159F7DR" hidden="1">#REF!</definedName>
    <definedName name="BExEPYT6VDSMR8MU2341Q5GM2Y9V" localSheetId="12" hidden="1">#REF!</definedName>
    <definedName name="BExEPYT6VDSMR8MU2341Q5GM2Y9V" hidden="1">#REF!</definedName>
    <definedName name="BExEQ2ENYLMY8K1796XBB31CJHNN" localSheetId="12" hidden="1">#REF!</definedName>
    <definedName name="BExEQ2ENYLMY8K1796XBB31CJHNN" hidden="1">#REF!</definedName>
    <definedName name="BExEQ2PFE4N40LEPGDPS90WDL6BN" localSheetId="12" hidden="1">#REF!</definedName>
    <definedName name="BExEQ2PFE4N40LEPGDPS90WDL6BN" hidden="1">#REF!</definedName>
    <definedName name="BExEQ2PFURT24NQYGYVE8NKX1EGA" localSheetId="12" hidden="1">#REF!</definedName>
    <definedName name="BExEQ2PFURT24NQYGYVE8NKX1EGA" hidden="1">#REF!</definedName>
    <definedName name="BExEQB8ZWXO6IIGOEPWTLOJGE2NR" localSheetId="12" hidden="1">#REF!</definedName>
    <definedName name="BExEQB8ZWXO6IIGOEPWTLOJGE2NR" hidden="1">#REF!</definedName>
    <definedName name="BExEQBZX0EL6LIKPY01197ACK65H" localSheetId="12" hidden="1">#REF!</definedName>
    <definedName name="BExEQBZX0EL6LIKPY01197ACK65H" hidden="1">#REF!</definedName>
    <definedName name="BExEQDXZALJLD4OBF74IKZBR13SR" localSheetId="12" hidden="1">#REF!</definedName>
    <definedName name="BExEQDXZALJLD4OBF74IKZBR13SR" hidden="1">#REF!</definedName>
    <definedName name="BExEQFLE2RPWGMWQAI4JMKUEFRPT" localSheetId="12" hidden="1">#REF!</definedName>
    <definedName name="BExEQFLE2RPWGMWQAI4JMKUEFRPT" hidden="1">#REF!</definedName>
    <definedName name="BExEQJHNJV9U65F5VGIGX0VM02VF" localSheetId="12" hidden="1">#REF!</definedName>
    <definedName name="BExEQJHNJV9U65F5VGIGX0VM02VF" hidden="1">#REF!</definedName>
    <definedName name="BExEQTZAP8R69U31W4LKGTKKGKQE" localSheetId="12" hidden="1">#REF!</definedName>
    <definedName name="BExEQTZAP8R69U31W4LKGTKKGKQE" hidden="1">#REF!</definedName>
    <definedName name="BExER2O72H1F9WV6S1J04C15PXX7" localSheetId="12" hidden="1">#REF!</definedName>
    <definedName name="BExER2O72H1F9WV6S1J04C15PXX7" hidden="1">#REF!</definedName>
    <definedName name="BExERIPCI7N2NW7JRL59DVT0TTSU" localSheetId="12" hidden="1">#REF!</definedName>
    <definedName name="BExERIPCI7N2NW7JRL59DVT0TTSU" hidden="1">#REF!</definedName>
    <definedName name="BExERRUIKIOATPZ9U4HQ0V52RJAU" localSheetId="12" hidden="1">#REF!</definedName>
    <definedName name="BExERRUIKIOATPZ9U4HQ0V52RJAU" hidden="1">#REF!</definedName>
    <definedName name="BExERSANFNM1O7T65PC5MJ301YET" localSheetId="12" hidden="1">#REF!</definedName>
    <definedName name="BExERSANFNM1O7T65PC5MJ301YET" hidden="1">#REF!</definedName>
    <definedName name="BExERU8P606C6QQZZL55U0ZQYQF1" localSheetId="12" hidden="1">#REF!</definedName>
    <definedName name="BExERU8P606C6QQZZL55U0ZQYQF1" hidden="1">#REF!</definedName>
    <definedName name="BExERWCEBKQRYWRQLYJ4UCMMKTHG" localSheetId="6" hidden="1">#REF!</definedName>
    <definedName name="BExERWCEBKQRYWRQLYJ4UCMMKTHG" localSheetId="12" hidden="1">#REF!</definedName>
    <definedName name="BExERWCEBKQRYWRQLYJ4UCMMKTHG" localSheetId="13" hidden="1">#REF!</definedName>
    <definedName name="BExERWCEBKQRYWRQLYJ4UCMMKTHG" hidden="1">#REF!</definedName>
    <definedName name="BExERXE1QW042A2T25RI4DVUU59O" localSheetId="12" hidden="1">#REF!</definedName>
    <definedName name="BExERXE1QW042A2T25RI4DVUU59O" hidden="1">#REF!</definedName>
    <definedName name="BExES44RHHDL3V7FLV6M20834WF1" localSheetId="12" hidden="1">#REF!</definedName>
    <definedName name="BExES44RHHDL3V7FLV6M20834WF1" hidden="1">#REF!</definedName>
    <definedName name="BExES4A7VE2X3RYYTVRLKZD4I7WU" localSheetId="12" hidden="1">#REF!</definedName>
    <definedName name="BExES4A7VE2X3RYYTVRLKZD4I7WU" hidden="1">#REF!</definedName>
    <definedName name="BExESLYUFDACMPARVY264HKBCXLX" localSheetId="12" hidden="1">#REF!</definedName>
    <definedName name="BExESLYUFDACMPARVY264HKBCXLX" hidden="1">#REF!</definedName>
    <definedName name="BExESMKD95A649M0WRSG6CXXP326" localSheetId="12" hidden="1">#REF!</definedName>
    <definedName name="BExESMKD95A649M0WRSG6CXXP326" hidden="1">#REF!</definedName>
    <definedName name="BExESR27ZXJG5VMY4PR9D940VS7T" localSheetId="12" hidden="1">#REF!</definedName>
    <definedName name="BExESR27ZXJG5VMY4PR9D940VS7T" hidden="1">#REF!</definedName>
    <definedName name="BExESVK1YRJM6UG6FBYOF9CNX29X" localSheetId="12" hidden="1">#REF!</definedName>
    <definedName name="BExESVK1YRJM6UG6FBYOF9CNX29X" hidden="1">#REF!</definedName>
    <definedName name="BExESZ03KXL8DQ2591HLR56ZML94" localSheetId="12" hidden="1">#REF!</definedName>
    <definedName name="BExESZ03KXL8DQ2591HLR56ZML94" hidden="1">#REF!</definedName>
    <definedName name="BExESZAW5N443NRTKIP59OEI1CR6" localSheetId="12" hidden="1">#REF!</definedName>
    <definedName name="BExESZAW5N443NRTKIP59OEI1CR6" hidden="1">#REF!</definedName>
    <definedName name="BExET3HXQ60A4O2OLKX8QNXRI6LQ" localSheetId="12" hidden="1">#REF!</definedName>
    <definedName name="BExET3HXQ60A4O2OLKX8QNXRI6LQ" hidden="1">#REF!</definedName>
    <definedName name="BExET4EAH366GROMVVMDCSUI1018" localSheetId="12" hidden="1">#REF!</definedName>
    <definedName name="BExET4EAH366GROMVVMDCSUI1018" hidden="1">#REF!</definedName>
    <definedName name="BExETA3B1FCIOA80H94K90FWXQKE" localSheetId="12" hidden="1">#REF!</definedName>
    <definedName name="BExETA3B1FCIOA80H94K90FWXQKE" hidden="1">#REF!</definedName>
    <definedName name="BExETAZOYT4CJIT8RRKC9F2HJG1D" localSheetId="12" hidden="1">#REF!</definedName>
    <definedName name="BExETAZOYT4CJIT8RRKC9F2HJG1D" hidden="1">#REF!</definedName>
    <definedName name="BExETB55BNG40G9YOI2H6UHIR9WU" localSheetId="12" hidden="1">#REF!</definedName>
    <definedName name="BExETB55BNG40G9YOI2H6UHIR9WU" hidden="1">#REF!</definedName>
    <definedName name="BExETF6QD5A9GEINE1KZRRC2LXWM" localSheetId="12" hidden="1">#REF!</definedName>
    <definedName name="BExETF6QD5A9GEINE1KZRRC2LXWM" hidden="1">#REF!</definedName>
    <definedName name="BExETQ9XRXLUACN82805SPSPNKHI" localSheetId="12" hidden="1">#REF!</definedName>
    <definedName name="BExETQ9XRXLUACN82805SPSPNKHI" hidden="1">#REF!</definedName>
    <definedName name="BExETR0YRMOR63E6DHLEHV9QVVON" localSheetId="12" hidden="1">#REF!</definedName>
    <definedName name="BExETR0YRMOR63E6DHLEHV9QVVON" hidden="1">#REF!</definedName>
    <definedName name="BExETVO51BGF7GGNGB21UD7OIF15" localSheetId="12" hidden="1">#REF!</definedName>
    <definedName name="BExETVO51BGF7GGNGB21UD7OIF15" hidden="1">#REF!</definedName>
    <definedName name="BExETVTGY38YXYYF7N73OYN6FYY3" localSheetId="12" hidden="1">#REF!</definedName>
    <definedName name="BExETVTGY38YXYYF7N73OYN6FYY3" hidden="1">#REF!</definedName>
    <definedName name="BExETVTH8RADW05P2XUUV7V44TWW" localSheetId="12" hidden="1">#REF!</definedName>
    <definedName name="BExETVTH8RADW05P2XUUV7V44TWW" hidden="1">#REF!</definedName>
    <definedName name="BExETW9PYUAV5QY6A4VCYZRIOUX4" localSheetId="12" hidden="1">#REF!</definedName>
    <definedName name="BExETW9PYUAV5QY6A4VCYZRIOUX4" hidden="1">#REF!</definedName>
    <definedName name="BExEUGNELLVZ7K2PYWP2TG8T65XQ" localSheetId="12" hidden="1">#REF!</definedName>
    <definedName name="BExEUGNELLVZ7K2PYWP2TG8T65XQ" hidden="1">#REF!</definedName>
    <definedName name="BExEUHUG1NGJGB6F1UH5IKFZ9B9M" localSheetId="12" hidden="1">#REF!</definedName>
    <definedName name="BExEUHUG1NGJGB6F1UH5IKFZ9B9M" hidden="1">#REF!</definedName>
    <definedName name="BExEUNE4T242Y59C6MS28MXEUGCP" localSheetId="12" hidden="1">#REF!</definedName>
    <definedName name="BExEUNE4T242Y59C6MS28MXEUGCP" hidden="1">#REF!</definedName>
    <definedName name="BExEUNU7FYVTR4DD1D31SS7PNXX2" localSheetId="12" hidden="1">#REF!</definedName>
    <definedName name="BExEUNU7FYVTR4DD1D31SS7PNXX2" hidden="1">#REF!</definedName>
    <definedName name="BExEV2TP7NA3ZR6RJGH5ER370OUM" localSheetId="12" hidden="1">#REF!</definedName>
    <definedName name="BExEV2TP7NA3ZR6RJGH5ER370OUM" hidden="1">#REF!</definedName>
    <definedName name="BExEV3Q7M5YTX3CY3QCP1SUIEP2E" localSheetId="12" hidden="1">#REF!</definedName>
    <definedName name="BExEV3Q7M5YTX3CY3QCP1SUIEP2E" hidden="1">#REF!</definedName>
    <definedName name="BExEV69USLNYO2QRJRC0J92XUF00" localSheetId="12" hidden="1">#REF!</definedName>
    <definedName name="BExEV69USLNYO2QRJRC0J92XUF00" hidden="1">#REF!</definedName>
    <definedName name="BExEV6KNTQOCFD7GV726XQEVQ7R6" localSheetId="12" hidden="1">#REF!</definedName>
    <definedName name="BExEV6KNTQOCFD7GV726XQEVQ7R6" hidden="1">#REF!</definedName>
    <definedName name="BExEV6VGM4POO9QT9KH3QA3VYCWM" localSheetId="12" hidden="1">#REF!</definedName>
    <definedName name="BExEV6VGM4POO9QT9KH3QA3VYCWM" hidden="1">#REF!</definedName>
    <definedName name="BExEVCEYMOI0PGO7HAEOS9CVMU2O" localSheetId="12" hidden="1">#REF!</definedName>
    <definedName name="BExEVCEYMOI0PGO7HAEOS9CVMU2O" hidden="1">#REF!</definedName>
    <definedName name="BExEVET98G3FU6QBF9LHYWSAMV0O" localSheetId="12" hidden="1">#REF!</definedName>
    <definedName name="BExEVET98G3FU6QBF9LHYWSAMV0O" hidden="1">#REF!</definedName>
    <definedName name="BExEVNCUT0PDUYNJH7G6BSEWZOT2" localSheetId="12" hidden="1">#REF!</definedName>
    <definedName name="BExEVNCUT0PDUYNJH7G6BSEWZOT2" hidden="1">#REF!</definedName>
    <definedName name="BExEVPGF4V5J0WQRZKUM8F9TTKZJ" localSheetId="12" hidden="1">#REF!</definedName>
    <definedName name="BExEVPGF4V5J0WQRZKUM8F9TTKZJ" hidden="1">#REF!</definedName>
    <definedName name="BExEVVLIEVWYRF2UUC1H0H5QU1CP" localSheetId="12" hidden="1">#REF!</definedName>
    <definedName name="BExEVVLIEVWYRF2UUC1H0H5QU1CP" hidden="1">#REF!</definedName>
    <definedName name="BExEVWCKO8T84GW9Z3X47915XKSH" localSheetId="12" hidden="1">#REF!</definedName>
    <definedName name="BExEVWCKO8T84GW9Z3X47915XKSH" hidden="1">#REF!</definedName>
    <definedName name="BExEVZSJWMZ5L2ZE7AZC57CXKW6T" localSheetId="12" hidden="1">#REF!</definedName>
    <definedName name="BExEVZSJWMZ5L2ZE7AZC57CXKW6T" hidden="1">#REF!</definedName>
    <definedName name="BExEW0JL1GFFCXMDGW54CI7Y8FZN" localSheetId="12" hidden="1">#REF!</definedName>
    <definedName name="BExEW0JL1GFFCXMDGW54CI7Y8FZN" hidden="1">#REF!</definedName>
    <definedName name="BExEW68M9WL8214QH9C7VCK7BN08" localSheetId="12" hidden="1">#REF!</definedName>
    <definedName name="BExEW68M9WL8214QH9C7VCK7BN08" hidden="1">#REF!</definedName>
    <definedName name="BExEW8HFKH6F47KIHYBDRUEFZ2ZZ" localSheetId="12" hidden="1">#REF!</definedName>
    <definedName name="BExEW8HFKH6F47KIHYBDRUEFZ2ZZ" hidden="1">#REF!</definedName>
    <definedName name="BExEWB6JHMITZPXHB6JATOCLLKLJ" localSheetId="12" hidden="1">#REF!</definedName>
    <definedName name="BExEWB6JHMITZPXHB6JATOCLLKLJ" hidden="1">#REF!</definedName>
    <definedName name="BExEWNBGQS1U2LW3W84T4LSJ9K00" localSheetId="12" hidden="1">#REF!</definedName>
    <definedName name="BExEWNBGQS1U2LW3W84T4LSJ9K00" hidden="1">#REF!</definedName>
    <definedName name="BExEWO7STL7HNZSTY8VQBPTX1WK6" localSheetId="12" hidden="1">#REF!</definedName>
    <definedName name="BExEWO7STL7HNZSTY8VQBPTX1WK6" hidden="1">#REF!</definedName>
    <definedName name="BExEWQ0M1N3KMKTDJ73H10QSG4W1" localSheetId="12" hidden="1">#REF!</definedName>
    <definedName name="BExEWQ0M1N3KMKTDJ73H10QSG4W1" hidden="1">#REF!</definedName>
    <definedName name="BExEX43OR6NH8GF32YY2ZB6Y8WGP" localSheetId="12" hidden="1">#REF!</definedName>
    <definedName name="BExEX43OR6NH8GF32YY2ZB6Y8WGP" hidden="1">#REF!</definedName>
    <definedName name="BExEX85F3OSW8NSCYGYPS9372Z1Q" localSheetId="12" hidden="1">#REF!</definedName>
    <definedName name="BExEX85F3OSW8NSCYGYPS9372Z1Q" hidden="1">#REF!</definedName>
    <definedName name="BExEX9HWY2G6928ZVVVQF77QCM2C" localSheetId="12" hidden="1">#REF!</definedName>
    <definedName name="BExEX9HWY2G6928ZVVVQF77QCM2C" hidden="1">#REF!</definedName>
    <definedName name="BExEXBQWAYKMVBRJRHB8PFCSYFVN" localSheetId="12" hidden="1">#REF!</definedName>
    <definedName name="BExEXBQWAYKMVBRJRHB8PFCSYFVN" hidden="1">#REF!</definedName>
    <definedName name="BExEXGE2TE9MQWLQVHL7XGQWL102" localSheetId="12" hidden="1">#REF!</definedName>
    <definedName name="BExEXGE2TE9MQWLQVHL7XGQWL102" hidden="1">#REF!</definedName>
    <definedName name="BExEXRBZ0DI9E2UFLLKYWGN66B61" localSheetId="12" hidden="1">#REF!</definedName>
    <definedName name="BExEXRBZ0DI9E2UFLLKYWGN66B61" hidden="1">#REF!</definedName>
    <definedName name="BExEXW4FSOZ9C2SZSQIAA3W82I5K" localSheetId="12" hidden="1">#REF!</definedName>
    <definedName name="BExEXW4FSOZ9C2SZSQIAA3W82I5K" hidden="1">#REF!</definedName>
    <definedName name="BExEXZ4H2ZUNEW5I6I74GK08QAQC" localSheetId="12" hidden="1">#REF!</definedName>
    <definedName name="BExEXZ4H2ZUNEW5I6I74GK08QAQC" hidden="1">#REF!</definedName>
    <definedName name="BExEY42GK80HA9M84NTZ3NV9K2VI" localSheetId="12" hidden="1">#REF!</definedName>
    <definedName name="BExEY42GK80HA9M84NTZ3NV9K2VI" hidden="1">#REF!</definedName>
    <definedName name="BExEYLG9FL9V1JPPNZ3FUDNSEJ4V" localSheetId="12" hidden="1">#REF!</definedName>
    <definedName name="BExEYLG9FL9V1JPPNZ3FUDNSEJ4V" hidden="1">#REF!</definedName>
    <definedName name="BExEYOW8C1B3OUUCIGEC7L8OOW1Z" localSheetId="12" hidden="1">#REF!</definedName>
    <definedName name="BExEYOW8C1B3OUUCIGEC7L8OOW1Z" hidden="1">#REF!</definedName>
    <definedName name="BExEYPCI2LT224YS4M3T50V85FAG" localSheetId="12" hidden="1">#REF!</definedName>
    <definedName name="BExEYPCI2LT224YS4M3T50V85FAG" hidden="1">#REF!</definedName>
    <definedName name="BExEYUQJXZT6N5HJH8ACJF6SRWEE" localSheetId="12" hidden="1">#REF!</definedName>
    <definedName name="BExEYUQJXZT6N5HJH8ACJF6SRWEE" hidden="1">#REF!</definedName>
    <definedName name="BExEYYC7KLO4XJQW9GMGVVJQXF4C" localSheetId="12" hidden="1">#REF!</definedName>
    <definedName name="BExEYYC7KLO4XJQW9GMGVVJQXF4C" hidden="1">#REF!</definedName>
    <definedName name="BExEZ1S6VZCG01ZPLBSS9Z1SBOJ2" localSheetId="12" hidden="1">#REF!</definedName>
    <definedName name="BExEZ1S6VZCG01ZPLBSS9Z1SBOJ2" hidden="1">#REF!</definedName>
    <definedName name="BExEZ6KV8TDKOO0Y66LSH9DCFW5M" localSheetId="12" hidden="1">#REF!</definedName>
    <definedName name="BExEZ6KV8TDKOO0Y66LSH9DCFW5M" hidden="1">#REF!</definedName>
    <definedName name="BExEZGBFNJR8DLPN0V11AU22L6WY" localSheetId="12" hidden="1">#REF!</definedName>
    <definedName name="BExEZGBFNJR8DLPN0V11AU22L6WY" hidden="1">#REF!</definedName>
    <definedName name="BExEZVR61GWO1ZM3XHWUKRJJMQXV" localSheetId="12" hidden="1">#REF!</definedName>
    <definedName name="BExEZVR61GWO1ZM3XHWUKRJJMQXV" hidden="1">#REF!</definedName>
    <definedName name="BExF02Y3V3QEPO2XLDSK47APK9XJ" localSheetId="12" hidden="1">#REF!</definedName>
    <definedName name="BExF02Y3V3QEPO2XLDSK47APK9XJ" hidden="1">#REF!</definedName>
    <definedName name="BExF03E824NHBODFUZ3PZ5HLF85X" localSheetId="12" hidden="1">#REF!</definedName>
    <definedName name="BExF03E824NHBODFUZ3PZ5HLF85X" hidden="1">#REF!</definedName>
    <definedName name="BExF09OS91RT7N7IW8JLMZ121ZP3" localSheetId="12" hidden="1">#REF!</definedName>
    <definedName name="BExF09OS91RT7N7IW8JLMZ121ZP3" hidden="1">#REF!</definedName>
    <definedName name="BExF0D4SEQ7RRCAER8UQKUJ4HH0Q" localSheetId="12" hidden="1">#REF!</definedName>
    <definedName name="BExF0D4SEQ7RRCAER8UQKUJ4HH0Q" hidden="1">#REF!</definedName>
    <definedName name="BExF0D4Z97PCG5JI9CC2TFB553AX" localSheetId="12" hidden="1">#REF!</definedName>
    <definedName name="BExF0D4Z97PCG5JI9CC2TFB553AX" hidden="1">#REF!</definedName>
    <definedName name="BExF0DAB1PUE0V936NFEK68CCKTJ" localSheetId="12" hidden="1">#REF!</definedName>
    <definedName name="BExF0DAB1PUE0V936NFEK68CCKTJ" hidden="1">#REF!</definedName>
    <definedName name="BExF0LOEHV42P2DV7QL8O7HOQ3N9" localSheetId="12" hidden="1">#REF!</definedName>
    <definedName name="BExF0LOEHV42P2DV7QL8O7HOQ3N9" hidden="1">#REF!</definedName>
    <definedName name="BExF0QRT0ZP2578DKKC9SRW40F5L" localSheetId="12" hidden="1">#REF!</definedName>
    <definedName name="BExF0QRT0ZP2578DKKC9SRW40F5L" hidden="1">#REF!</definedName>
    <definedName name="BExF0WRM9VO25RLSO03ZOCE8H7K5" localSheetId="12" hidden="1">#REF!</definedName>
    <definedName name="BExF0WRM9VO25RLSO03ZOCE8H7K5" hidden="1">#REF!</definedName>
    <definedName name="BExF0ZRI7W4RSLIDLHTSM0AWXO3S" localSheetId="12" hidden="1">#REF!</definedName>
    <definedName name="BExF0ZRI7W4RSLIDLHTSM0AWXO3S" hidden="1">#REF!</definedName>
    <definedName name="BExF19CT3MMZZ2T5EWMDNG3UOJ01" localSheetId="12" hidden="1">#REF!</definedName>
    <definedName name="BExF19CT3MMZZ2T5EWMDNG3UOJ01" hidden="1">#REF!</definedName>
    <definedName name="BExF1C1VNHJBRW2XQKVSL1KSLFZ8" localSheetId="12" hidden="1">#REF!</definedName>
    <definedName name="BExF1C1VNHJBRW2XQKVSL1KSLFZ8" hidden="1">#REF!</definedName>
    <definedName name="BExF1M38U6NX17YJA8YU359B5Z4M" localSheetId="12" hidden="1">#REF!</definedName>
    <definedName name="BExF1M38U6NX17YJA8YU359B5Z4M" hidden="1">#REF!</definedName>
    <definedName name="BExF1MU4W3NPEY0OHRDWP5IANCBB" localSheetId="12" hidden="1">#REF!</definedName>
    <definedName name="BExF1MU4W3NPEY0OHRDWP5IANCBB" hidden="1">#REF!</definedName>
    <definedName name="BExF1MZN8MWMOKOARHJ1QAF9HPGT" localSheetId="12" hidden="1">#REF!</definedName>
    <definedName name="BExF1MZN8MWMOKOARHJ1QAF9HPGT" hidden="1">#REF!</definedName>
    <definedName name="BExF1US4ZIQYSU5LBFYNRA9N0K2O" localSheetId="12" hidden="1">#REF!</definedName>
    <definedName name="BExF1US4ZIQYSU5LBFYNRA9N0K2O" hidden="1">#REF!</definedName>
    <definedName name="BExF272JNPJCK1XLBG016XXBVFO8" localSheetId="12" hidden="1">#REF!</definedName>
    <definedName name="BExF272JNPJCK1XLBG016XXBVFO8" hidden="1">#REF!</definedName>
    <definedName name="BExF2CWZN6E87RGTBMD4YQI2QT7R" localSheetId="12" hidden="1">#REF!</definedName>
    <definedName name="BExF2CWZN6E87RGTBMD4YQI2QT7R" hidden="1">#REF!</definedName>
    <definedName name="BExF2DYO1WQ7GMXSTAQRDBW1NSFG" localSheetId="12" hidden="1">#REF!</definedName>
    <definedName name="BExF2DYO1WQ7GMXSTAQRDBW1NSFG" hidden="1">#REF!</definedName>
    <definedName name="BExF2H9D3MC9XKLPZ6VIP4F7G4YN" localSheetId="12" hidden="1">#REF!</definedName>
    <definedName name="BExF2H9D3MC9XKLPZ6VIP4F7G4YN" hidden="1">#REF!</definedName>
    <definedName name="BExF2MSWNUY9Z6BZJQZ538PPTION" localSheetId="12" hidden="1">#REF!</definedName>
    <definedName name="BExF2MSWNUY9Z6BZJQZ538PPTION" hidden="1">#REF!</definedName>
    <definedName name="BExF2QZYWHTYGUTTXR15CKCV3LS7" localSheetId="12" hidden="1">#REF!</definedName>
    <definedName name="BExF2QZYWHTYGUTTXR15CKCV3LS7" hidden="1">#REF!</definedName>
    <definedName name="BExF2T8Y6TSJ74RMSZOA9CEH4OZ6" localSheetId="12" hidden="1">#REF!</definedName>
    <definedName name="BExF2T8Y6TSJ74RMSZOA9CEH4OZ6" hidden="1">#REF!</definedName>
    <definedName name="BExF31N3YM4F37EOOY8M8VI1KXN8" localSheetId="12" hidden="1">#REF!</definedName>
    <definedName name="BExF31N3YM4F37EOOY8M8VI1KXN8" hidden="1">#REF!</definedName>
    <definedName name="BExF37C1YKBT79Z9SOJAG5MXQGTU" localSheetId="12" hidden="1">#REF!</definedName>
    <definedName name="BExF37C1YKBT79Z9SOJAG5MXQGTU" hidden="1">#REF!</definedName>
    <definedName name="BExF3A6HPA6DGYALZNHHJPMCUYZR" localSheetId="12" hidden="1">#REF!</definedName>
    <definedName name="BExF3A6HPA6DGYALZNHHJPMCUYZR" hidden="1">#REF!</definedName>
    <definedName name="BExF3GMJW5D7066GYKTMM3CVH1HE" localSheetId="12" hidden="1">#REF!</definedName>
    <definedName name="BExF3GMJW5D7066GYKTMM3CVH1HE" hidden="1">#REF!</definedName>
    <definedName name="BExF3I9T44X7DV9HHV51DVDDPPZG" localSheetId="12" hidden="1">#REF!</definedName>
    <definedName name="BExF3I9T44X7DV9HHV51DVDDPPZG" hidden="1">#REF!</definedName>
    <definedName name="BExF3IKLZ35F2D4DI7R7P7NZLVC3" localSheetId="12" hidden="1">#REF!</definedName>
    <definedName name="BExF3IKLZ35F2D4DI7R7P7NZLVC3" hidden="1">#REF!</definedName>
    <definedName name="BExF3JMFX5DILOIFUDIO1HZUK875" localSheetId="12" hidden="1">#REF!</definedName>
    <definedName name="BExF3JMFX5DILOIFUDIO1HZUK875" hidden="1">#REF!</definedName>
    <definedName name="BExF3KIO2G9LJYXZ61H8PJJ6OQXV" localSheetId="12" hidden="1">#REF!</definedName>
    <definedName name="BExF3KIO2G9LJYXZ61H8PJJ6OQXV" hidden="1">#REF!</definedName>
    <definedName name="BExF3MGVCZHXDAUDZAGUYESZ3RC8" localSheetId="12" hidden="1">#REF!</definedName>
    <definedName name="BExF3MGVCZHXDAUDZAGUYESZ3RC8" hidden="1">#REF!</definedName>
    <definedName name="BExF3NTC4BGZEM6B87TCFX277QCS" localSheetId="12" hidden="1">#REF!</definedName>
    <definedName name="BExF3NTC4BGZEM6B87TCFX277QCS" hidden="1">#REF!</definedName>
    <definedName name="BExF3Q2DOSQI9SIAXB522CN0WBZ7" localSheetId="12" hidden="1">#REF!</definedName>
    <definedName name="BExF3Q2DOSQI9SIAXB522CN0WBZ7" hidden="1">#REF!</definedName>
    <definedName name="BExF3Q7NI90WT31QHYSJDIG0LLLJ" localSheetId="12" hidden="1">#REF!</definedName>
    <definedName name="BExF3Q7NI90WT31QHYSJDIG0LLLJ" hidden="1">#REF!</definedName>
    <definedName name="BExF3QD55TIY1MSBSRK9TUJKBEWO" localSheetId="12" hidden="1">#REF!</definedName>
    <definedName name="BExF3QD55TIY1MSBSRK9TUJKBEWO" hidden="1">#REF!</definedName>
    <definedName name="BExF3QT8J6RIF1L3R700MBSKIOKW" localSheetId="12" hidden="1">#REF!</definedName>
    <definedName name="BExF3QT8J6RIF1L3R700MBSKIOKW" hidden="1">#REF!</definedName>
    <definedName name="BExF42SSBVPMLK2UB3B7FPEIY9TU" localSheetId="12" hidden="1">#REF!</definedName>
    <definedName name="BExF42SSBVPMLK2UB3B7FPEIY9TU" hidden="1">#REF!</definedName>
    <definedName name="BExF4HXSWB50BKYPWA0HTT8W56H6" localSheetId="12" hidden="1">#REF!</definedName>
    <definedName name="BExF4HXSWB50BKYPWA0HTT8W56H6" hidden="1">#REF!</definedName>
    <definedName name="BExF4J4Y60OUA8GY6YN8XVRUX80A" localSheetId="12" hidden="1">#REF!</definedName>
    <definedName name="BExF4J4Y60OUA8GY6YN8XVRUX80A" hidden="1">#REF!</definedName>
    <definedName name="BExF4KHF04IWW4LQ95FHQPFE4Y9K" localSheetId="12" hidden="1">#REF!</definedName>
    <definedName name="BExF4KHF04IWW4LQ95FHQPFE4Y9K" hidden="1">#REF!</definedName>
    <definedName name="BExF4MVQM5Y0QRDLDFSKWWTF709C" localSheetId="12" hidden="1">#REF!</definedName>
    <definedName name="BExF4MVQM5Y0QRDLDFSKWWTF709C" hidden="1">#REF!</definedName>
    <definedName name="BExF4PVMZYV36E8HOYY06J81AMBI" localSheetId="12" hidden="1">#REF!</definedName>
    <definedName name="BExF4PVMZYV36E8HOYY06J81AMBI" hidden="1">#REF!</definedName>
    <definedName name="BExF4SF9NEX1FZE9N8EXT89PM54D" localSheetId="12" hidden="1">#REF!</definedName>
    <definedName name="BExF4SF9NEX1FZE9N8EXT89PM54D" hidden="1">#REF!</definedName>
    <definedName name="BExF52GTGP8MHGII4KJ8TJGR8W8U" localSheetId="12" hidden="1">#REF!</definedName>
    <definedName name="BExF52GTGP8MHGII4KJ8TJGR8W8U" hidden="1">#REF!</definedName>
    <definedName name="BExF57K7L3UC1I2FSAWURR4SN0UN" localSheetId="12" hidden="1">#REF!</definedName>
    <definedName name="BExF57K7L3UC1I2FSAWURR4SN0UN" hidden="1">#REF!</definedName>
    <definedName name="BExF5HR2GFV7O8LKG9SJ4BY78LYA" localSheetId="12" hidden="1">#REF!</definedName>
    <definedName name="BExF5HR2GFV7O8LKG9SJ4BY78LYA" hidden="1">#REF!</definedName>
    <definedName name="BExF5ZFO2A29GHWR5ES64Z9OS16J" localSheetId="12" hidden="1">#REF!</definedName>
    <definedName name="BExF5ZFO2A29GHWR5ES64Z9OS16J" hidden="1">#REF!</definedName>
    <definedName name="BExF63S045JO7H2ZJCBTBVH3SUIF" localSheetId="12" hidden="1">#REF!</definedName>
    <definedName name="BExF63S045JO7H2ZJCBTBVH3SUIF" hidden="1">#REF!</definedName>
    <definedName name="BExF642TEGTXCI9A61ZOONJCB0U1" localSheetId="12" hidden="1">#REF!</definedName>
    <definedName name="BExF642TEGTXCI9A61ZOONJCB0U1" hidden="1">#REF!</definedName>
    <definedName name="BExF67O951CF8UJF3KBDNR0E83C1" localSheetId="12" hidden="1">#REF!</definedName>
    <definedName name="BExF67O951CF8UJF3KBDNR0E83C1" hidden="1">#REF!</definedName>
    <definedName name="BExF6EV7I35NVMIJGYTB6E24YVPA" localSheetId="12" hidden="1">#REF!</definedName>
    <definedName name="BExF6EV7I35NVMIJGYTB6E24YVPA" hidden="1">#REF!</definedName>
    <definedName name="BExF6FGUF393KTMBT40S5BYAFG00" localSheetId="12" hidden="1">#REF!</definedName>
    <definedName name="BExF6FGUF393KTMBT40S5BYAFG00" hidden="1">#REF!</definedName>
    <definedName name="BExF6GNYXWY8A0SY4PW1B6KJMMTM" localSheetId="12" hidden="1">#REF!</definedName>
    <definedName name="BExF6GNYXWY8A0SY4PW1B6KJMMTM" hidden="1">#REF!</definedName>
    <definedName name="BExF6IB8K74Z0AFT05GPOKKZW7C9" localSheetId="12" hidden="1">#REF!</definedName>
    <definedName name="BExF6IB8K74Z0AFT05GPOKKZW7C9" hidden="1">#REF!</definedName>
    <definedName name="BExF6NUXJI11W2IAZNAM1QWC0459" localSheetId="12" hidden="1">#REF!</definedName>
    <definedName name="BExF6NUXJI11W2IAZNAM1QWC0459" hidden="1">#REF!</definedName>
    <definedName name="BExF6RR76KNVIXGJOVFO8GDILKGZ" localSheetId="12" hidden="1">#REF!</definedName>
    <definedName name="BExF6RR76KNVIXGJOVFO8GDILKGZ" hidden="1">#REF!</definedName>
    <definedName name="BExF6ZE8D5CMPJPRWT6S4HM56LPF" localSheetId="12" hidden="1">#REF!</definedName>
    <definedName name="BExF6ZE8D5CMPJPRWT6S4HM56LPF" hidden="1">#REF!</definedName>
    <definedName name="BExF76FV8SF7AJK7B35AL7VTZF6D" localSheetId="12" hidden="1">#REF!</definedName>
    <definedName name="BExF76FV8SF7AJK7B35AL7VTZF6D" hidden="1">#REF!</definedName>
    <definedName name="BExF7EOIMC1OYL1N7835KGOI0FIZ" localSheetId="12" hidden="1">#REF!</definedName>
    <definedName name="BExF7EOIMC1OYL1N7835KGOI0FIZ" hidden="1">#REF!</definedName>
    <definedName name="BExF7K88K7ASGV6RAOAGH52G04VR" localSheetId="12" hidden="1">#REF!</definedName>
    <definedName name="BExF7K88K7ASGV6RAOAGH52G04VR" hidden="1">#REF!</definedName>
    <definedName name="BExF7OVDRP3LHNAF2CX4V84CKKIR" localSheetId="12" hidden="1">#REF!</definedName>
    <definedName name="BExF7OVDRP3LHNAF2CX4V84CKKIR" hidden="1">#REF!</definedName>
    <definedName name="BExF7QO41X2A2SL8UXDNP99GY7U9" localSheetId="12" hidden="1">#REF!</definedName>
    <definedName name="BExF7QO41X2A2SL8UXDNP99GY7U9" hidden="1">#REF!</definedName>
    <definedName name="BExF7QYWRJ8S4SID84VVXH3TN7X8" localSheetId="12" hidden="1">#REF!</definedName>
    <definedName name="BExF7QYWRJ8S4SID84VVXH3TN7X8" hidden="1">#REF!</definedName>
    <definedName name="BExF81GI8B8WBHXFTET68A9358BR" localSheetId="12" hidden="1">#REF!</definedName>
    <definedName name="BExF81GI8B8WBHXFTET68A9358BR" hidden="1">#REF!</definedName>
    <definedName name="BExGKN1EUJWHOYSSFY4XX6T9QVV5" localSheetId="12" hidden="1">#REF!</definedName>
    <definedName name="BExGKN1EUJWHOYSSFY4XX6T9QVV5" hidden="1">#REF!</definedName>
    <definedName name="BExGL97US0Y3KXXASUTVR26XLT70" localSheetId="12" hidden="1">#REF!</definedName>
    <definedName name="BExGL97US0Y3KXXASUTVR26XLT70" hidden="1">#REF!</definedName>
    <definedName name="BExGL9TEJAX73AMCXKXTMRO9T6QA" localSheetId="12" hidden="1">#REF!</definedName>
    <definedName name="BExGL9TEJAX73AMCXKXTMRO9T6QA" hidden="1">#REF!</definedName>
    <definedName name="BExGLBM5GKGBJDTZSMMBZBAVQ7N1" localSheetId="12" hidden="1">#REF!</definedName>
    <definedName name="BExGLBM5GKGBJDTZSMMBZBAVQ7N1" hidden="1">#REF!</definedName>
    <definedName name="BExGLC7R4C33RO0PID97ZPPVCW4M" localSheetId="12" hidden="1">#REF!</definedName>
    <definedName name="BExGLC7R4C33RO0PID97ZPPVCW4M" hidden="1">#REF!</definedName>
    <definedName name="BExGLFIF7HCFSHNQHKEV6RY0WCO3" localSheetId="12" hidden="1">#REF!</definedName>
    <definedName name="BExGLFIF7HCFSHNQHKEV6RY0WCO3" hidden="1">#REF!</definedName>
    <definedName name="BExGLPP9Z6SH15N8AV0F7H58S14K" localSheetId="12" hidden="1">#REF!</definedName>
    <definedName name="BExGLPP9Z6SH15N8AV0F7H58S14K" hidden="1">#REF!</definedName>
    <definedName name="BExGLQATG820J44V2O4JEICPUUTR" localSheetId="12" hidden="1">#REF!</definedName>
    <definedName name="BExGLQATG820J44V2O4JEICPUUTR" hidden="1">#REF!</definedName>
    <definedName name="BExGLTARRL0J772UD2TXEYAVPY6E" localSheetId="12" hidden="1">#REF!</definedName>
    <definedName name="BExGLTARRL0J772UD2TXEYAVPY6E" hidden="1">#REF!</definedName>
    <definedName name="BExGLYE6RZTAAWHJBG2QFJPTDS2Q" localSheetId="12" hidden="1">#REF!</definedName>
    <definedName name="BExGLYE6RZTAAWHJBG2QFJPTDS2Q" hidden="1">#REF!</definedName>
    <definedName name="BExGM4DZ65OAQP7MA4LN6QMYZOFF" localSheetId="12" hidden="1">#REF!</definedName>
    <definedName name="BExGM4DZ65OAQP7MA4LN6QMYZOFF" hidden="1">#REF!</definedName>
    <definedName name="BExGMCXCWEC9XNUOEMZ61TMI6CUO" localSheetId="12" hidden="1">#REF!</definedName>
    <definedName name="BExGMCXCWEC9XNUOEMZ61TMI6CUO" hidden="1">#REF!</definedName>
    <definedName name="BExGMJDGIH0MEPC2TUSFUCY2ROTB" localSheetId="12" hidden="1">#REF!</definedName>
    <definedName name="BExGMJDGIH0MEPC2TUSFUCY2ROTB" hidden="1">#REF!</definedName>
    <definedName name="BExGMKPW2HPKN0M0XKF3AZ8YP0D6" localSheetId="12" hidden="1">#REF!</definedName>
    <definedName name="BExGMKPW2HPKN0M0XKF3AZ8YP0D6" hidden="1">#REF!</definedName>
    <definedName name="BExGMOGUOL3NATNV0TIZH2J6DLLD" localSheetId="12" hidden="1">#REF!</definedName>
    <definedName name="BExGMOGUOL3NATNV0TIZH2J6DLLD" hidden="1">#REF!</definedName>
    <definedName name="BExGMP2F175LGL6QVSJGP6GKYHHA" localSheetId="12" hidden="1">#REF!</definedName>
    <definedName name="BExGMP2F175LGL6QVSJGP6GKYHHA" hidden="1">#REF!</definedName>
    <definedName name="BExGMPIIP8GKML2VVA8OEFL43NCS" localSheetId="12" hidden="1">#REF!</definedName>
    <definedName name="BExGMPIIP8GKML2VVA8OEFL43NCS" hidden="1">#REF!</definedName>
    <definedName name="BExGMZ3SRIXLXMWBVOXXV3M4U4YL" localSheetId="12" hidden="1">#REF!</definedName>
    <definedName name="BExGMZ3SRIXLXMWBVOXXV3M4U4YL" hidden="1">#REF!</definedName>
    <definedName name="BExGMZ3UBN48IXU1ZEFYECEMZ1IM" localSheetId="12" hidden="1">#REF!</definedName>
    <definedName name="BExGMZ3UBN48IXU1ZEFYECEMZ1IM" hidden="1">#REF!</definedName>
    <definedName name="BExGN4I0QATXNZCLZJM1KH1OIJQH" localSheetId="12" hidden="1">#REF!</definedName>
    <definedName name="BExGN4I0QATXNZCLZJM1KH1OIJQH" hidden="1">#REF!</definedName>
    <definedName name="BExGN9FZ2RWCMSY1YOBJKZMNIM9R" localSheetId="12" hidden="1">#REF!</definedName>
    <definedName name="BExGN9FZ2RWCMSY1YOBJKZMNIM9R" hidden="1">#REF!</definedName>
    <definedName name="BExGNDSIMTHOCXXG6QOGR6DA8SGG" localSheetId="12" hidden="1">#REF!</definedName>
    <definedName name="BExGNDSIMTHOCXXG6QOGR6DA8SGG" hidden="1">#REF!</definedName>
    <definedName name="BExGNHOS7RBERG1J2M2HVGSRZL5G" localSheetId="12" hidden="1">#REF!</definedName>
    <definedName name="BExGNHOS7RBERG1J2M2HVGSRZL5G" hidden="1">#REF!</definedName>
    <definedName name="BExGNJ18W3Q55XAXY8XTFB80IVMV" localSheetId="12" hidden="1">#REF!</definedName>
    <definedName name="BExGNJ18W3Q55XAXY8XTFB80IVMV" hidden="1">#REF!</definedName>
    <definedName name="BExGNN2YQ9BDAZXT2GLCSAPXKIM7" localSheetId="12" hidden="1">#REF!</definedName>
    <definedName name="BExGNN2YQ9BDAZXT2GLCSAPXKIM7" hidden="1">#REF!</definedName>
    <definedName name="BExGNP6INLF5NZFP5ME6K7C9Y0NH" localSheetId="12" hidden="1">#REF!</definedName>
    <definedName name="BExGNP6INLF5NZFP5ME6K7C9Y0NH" hidden="1">#REF!</definedName>
    <definedName name="BExGNSS0CKRPKHO25R3TDBEL2NHX" localSheetId="12" hidden="1">#REF!</definedName>
    <definedName name="BExGNSS0CKRPKHO25R3TDBEL2NHX" hidden="1">#REF!</definedName>
    <definedName name="BExGNYH0MO8NOVS85L15G0RWX4GW" localSheetId="12" hidden="1">#REF!</definedName>
    <definedName name="BExGNYH0MO8NOVS85L15G0RWX4GW" hidden="1">#REF!</definedName>
    <definedName name="BExGNZO44DEG8CGIDYSEGDUQ531R" localSheetId="12" hidden="1">#REF!</definedName>
    <definedName name="BExGNZO44DEG8CGIDYSEGDUQ531R" hidden="1">#REF!</definedName>
    <definedName name="BExGO22GMMPZVQY9RQ8MDKZDP5G3" localSheetId="12" hidden="1">#REF!</definedName>
    <definedName name="BExGO22GMMPZVQY9RQ8MDKZDP5G3" hidden="1">#REF!</definedName>
    <definedName name="BExGO2O0V6UYDY26AX8OSN72F77N" localSheetId="12" hidden="1">#REF!</definedName>
    <definedName name="BExGO2O0V6UYDY26AX8OSN72F77N" hidden="1">#REF!</definedName>
    <definedName name="BExGO2YUBOVLYHY1QSIHRE1KLAFV" localSheetId="12" hidden="1">#REF!</definedName>
    <definedName name="BExGO2YUBOVLYHY1QSIHRE1KLAFV" hidden="1">#REF!</definedName>
    <definedName name="BExGO70E2O70LF46V8T26YFPL4V8" localSheetId="12" hidden="1">#REF!</definedName>
    <definedName name="BExGO70E2O70LF46V8T26YFPL4V8" hidden="1">#REF!</definedName>
    <definedName name="BExGOB25QJMQCQE76MRW9X58OIOO" localSheetId="12" hidden="1">#REF!</definedName>
    <definedName name="BExGOB25QJMQCQE76MRW9X58OIOO" hidden="1">#REF!</definedName>
    <definedName name="BExGODAZKJ9EXMQZNQR5YDBSS525" localSheetId="12" hidden="1">#REF!</definedName>
    <definedName name="BExGODAZKJ9EXMQZNQR5YDBSS525" hidden="1">#REF!</definedName>
    <definedName name="BExGODR8ZSMUC11I56QHSZ686XV5" localSheetId="12" hidden="1">#REF!</definedName>
    <definedName name="BExGODR8ZSMUC11I56QHSZ686XV5" hidden="1">#REF!</definedName>
    <definedName name="BExGOXJDHUDPDT8I8IVGVW9J0R5Q" localSheetId="12" hidden="1">#REF!</definedName>
    <definedName name="BExGOXJDHUDPDT8I8IVGVW9J0R5Q" hidden="1">#REF!</definedName>
    <definedName name="BExGPAPYI1N5W3IH8H485BHSVOY3" localSheetId="12" hidden="1">#REF!</definedName>
    <definedName name="BExGPAPYI1N5W3IH8H485BHSVOY3" hidden="1">#REF!</definedName>
    <definedName name="BExGPFO3GOKYO2922Y91GMQRCMOA" localSheetId="12" hidden="1">#REF!</definedName>
    <definedName name="BExGPFO3GOKYO2922Y91GMQRCMOA" hidden="1">#REF!</definedName>
    <definedName name="BExGPHGT5KDOCMV2EFS4OVKTWBRD" localSheetId="12" hidden="1">#REF!</definedName>
    <definedName name="BExGPHGT5KDOCMV2EFS4OVKTWBRD" hidden="1">#REF!</definedName>
    <definedName name="BExGPID72Y4Y619LWASUQZKZHJNC" localSheetId="12" hidden="1">#REF!</definedName>
    <definedName name="BExGPID72Y4Y619LWASUQZKZHJNC" hidden="1">#REF!</definedName>
    <definedName name="BExGPPENQIANVGLVQJ77DK5JPRTB" localSheetId="12" hidden="1">#REF!</definedName>
    <definedName name="BExGPPENQIANVGLVQJ77DK5JPRTB" hidden="1">#REF!</definedName>
    <definedName name="BExGPSUUG7TL5F5PTYU6G4HPJV1B" localSheetId="12" hidden="1">#REF!</definedName>
    <definedName name="BExGPSUUG7TL5F5PTYU6G4HPJV1B" hidden="1">#REF!</definedName>
    <definedName name="BExGQ1E950UYXYWQ84EZEQPWHVYY" localSheetId="12" hidden="1">#REF!</definedName>
    <definedName name="BExGQ1E950UYXYWQ84EZEQPWHVYY" hidden="1">#REF!</definedName>
    <definedName name="BExGQ1ZU4967P72AHF4V1D0FOL5C" localSheetId="12" hidden="1">#REF!</definedName>
    <definedName name="BExGQ1ZU4967P72AHF4V1D0FOL5C" hidden="1">#REF!</definedName>
    <definedName name="BExGQ36ZOMR9GV8T05M605MMOY3Y" localSheetId="12" hidden="1">#REF!</definedName>
    <definedName name="BExGQ36ZOMR9GV8T05M605MMOY3Y" hidden="1">#REF!</definedName>
    <definedName name="BExGQ4ZP0PPMLDNVBUG12W9FFVI9" localSheetId="12" hidden="1">#REF!</definedName>
    <definedName name="BExGQ4ZP0PPMLDNVBUG12W9FFVI9" hidden="1">#REF!</definedName>
    <definedName name="BExGQ61DTJ0SBFMDFBAK3XZ9O0ZO" localSheetId="12" hidden="1">#REF!</definedName>
    <definedName name="BExGQ61DTJ0SBFMDFBAK3XZ9O0ZO" hidden="1">#REF!</definedName>
    <definedName name="BExGQ6SG9XEOD0VMBAR22YPZWSTA" localSheetId="12" hidden="1">#REF!</definedName>
    <definedName name="BExGQ6SG9XEOD0VMBAR22YPZWSTA" hidden="1">#REF!</definedName>
    <definedName name="BExGQ8FQN3FRAGH5H2V74848P5JX" localSheetId="12" hidden="1">#REF!</definedName>
    <definedName name="BExGQ8FQN3FRAGH5H2V74848P5JX" hidden="1">#REF!</definedName>
    <definedName name="BExGQGJ1A7LNZUS8QSMOG8UNGLMK" localSheetId="12" hidden="1">#REF!</definedName>
    <definedName name="BExGQGJ1A7LNZUS8QSMOG8UNGLMK" hidden="1">#REF!</definedName>
    <definedName name="BExGQLBNZ35IK2VK33HJUAE4ADX2" localSheetId="12" hidden="1">#REF!</definedName>
    <definedName name="BExGQLBNZ35IK2VK33HJUAE4ADX2" hidden="1">#REF!</definedName>
    <definedName name="BExGQPO7ENFEQC0NC6MC9OZR2LHY" localSheetId="12" hidden="1">#REF!</definedName>
    <definedName name="BExGQPO7ENFEQC0NC6MC9OZR2LHY" hidden="1">#REF!</definedName>
    <definedName name="BExGQX0H4EZMXBJTKJJE4ICJWN5O" localSheetId="12" hidden="1">#REF!</definedName>
    <definedName name="BExGQX0H4EZMXBJTKJJE4ICJWN5O" hidden="1">#REF!</definedName>
    <definedName name="BExGR4CW3WRIID17GGX4MI9ZDHFE" localSheetId="12" hidden="1">#REF!</definedName>
    <definedName name="BExGR4CW3WRIID17GGX4MI9ZDHFE" hidden="1">#REF!</definedName>
    <definedName name="BExGR65GJX27MU2OL6NI5PB8XVB4" localSheetId="12" hidden="1">#REF!</definedName>
    <definedName name="BExGR65GJX27MU2OL6NI5PB8XVB4" hidden="1">#REF!</definedName>
    <definedName name="BExGR6LQ97HETGS3CT96L4IK0JSH" localSheetId="12" hidden="1">#REF!</definedName>
    <definedName name="BExGR6LQ97HETGS3CT96L4IK0JSH" hidden="1">#REF!</definedName>
    <definedName name="BExGR9ATP2LVT7B9OCPSLJ11H9SX" localSheetId="12" hidden="1">#REF!</definedName>
    <definedName name="BExGR9ATP2LVT7B9OCPSLJ11H9SX" hidden="1">#REF!</definedName>
    <definedName name="BExGRILCZ3BMTGDY72B1Q9BUGW0J" localSheetId="12" hidden="1">#REF!</definedName>
    <definedName name="BExGRILCZ3BMTGDY72B1Q9BUGW0J" hidden="1">#REF!</definedName>
    <definedName name="BExGRNZJ74Y6OYJB9F9Y9T3CAHOS" localSheetId="12" hidden="1">#REF!</definedName>
    <definedName name="BExGRNZJ74Y6OYJB9F9Y9T3CAHOS" hidden="1">#REF!</definedName>
    <definedName name="BExGRPC5QJQ7UGQ4P7CFWVGRQGFW" localSheetId="12" hidden="1">#REF!</definedName>
    <definedName name="BExGRPC5QJQ7UGQ4P7CFWVGRQGFW" hidden="1">#REF!</definedName>
    <definedName name="BExGRSMULUXOBEN8G0TK90PRKQ9O" localSheetId="12" hidden="1">#REF!</definedName>
    <definedName name="BExGRSMULUXOBEN8G0TK90PRKQ9O" hidden="1">#REF!</definedName>
    <definedName name="BExGRUKVVKDL8483WI70VN2QZDGD" localSheetId="12" hidden="1">#REF!</definedName>
    <definedName name="BExGRUKVVKDL8483WI70VN2QZDGD" hidden="1">#REF!</definedName>
    <definedName name="BExGS2IWR5DUNJ1U9PAKIV8CMBNI" localSheetId="12" hidden="1">#REF!</definedName>
    <definedName name="BExGS2IWR5DUNJ1U9PAKIV8CMBNI" hidden="1">#REF!</definedName>
    <definedName name="BExGS69P9FFTEOPDS0MWFKF45G47" localSheetId="12" hidden="1">#REF!</definedName>
    <definedName name="BExGS69P9FFTEOPDS0MWFKF45G47" hidden="1">#REF!</definedName>
    <definedName name="BExGS6F1JFHM5MUJ1RFO50WP6D05" localSheetId="12" hidden="1">#REF!</definedName>
    <definedName name="BExGS6F1JFHM5MUJ1RFO50WP6D05" hidden="1">#REF!</definedName>
    <definedName name="BExGSA5YB5ZGE4NHDVCZ55TQAJTL" localSheetId="12" hidden="1">#REF!</definedName>
    <definedName name="BExGSA5YB5ZGE4NHDVCZ55TQAJTL" hidden="1">#REF!</definedName>
    <definedName name="BExGSBYPYOBOB218ABCIM2X63GJ8" localSheetId="12" hidden="1">#REF!</definedName>
    <definedName name="BExGSBYPYOBOB218ABCIM2X63GJ8" hidden="1">#REF!</definedName>
    <definedName name="BExGSCEUCQQVDEEKWJ677QTGUVTE" localSheetId="12" hidden="1">#REF!</definedName>
    <definedName name="BExGSCEUCQQVDEEKWJ677QTGUVTE" hidden="1">#REF!</definedName>
    <definedName name="BExGSQY65LH1PCKKM5WHDW83F35O" localSheetId="12" hidden="1">#REF!</definedName>
    <definedName name="BExGSQY65LH1PCKKM5WHDW83F35O" hidden="1">#REF!</definedName>
    <definedName name="BExGSYW1GKISF0PMUAK3XJK9PEW9" localSheetId="12" hidden="1">#REF!</definedName>
    <definedName name="BExGSYW1GKISF0PMUAK3XJK9PEW9" hidden="1">#REF!</definedName>
    <definedName name="BExGT0DZJB6LSF6L693UUB9EY1VQ" localSheetId="12" hidden="1">#REF!</definedName>
    <definedName name="BExGT0DZJB6LSF6L693UUB9EY1VQ" hidden="1">#REF!</definedName>
    <definedName name="BExGTEMKIEF46KBIDWCAOAN5U718" localSheetId="12" hidden="1">#REF!</definedName>
    <definedName name="BExGTEMKIEF46KBIDWCAOAN5U718" hidden="1">#REF!</definedName>
    <definedName name="BExGTGVFIF8HOQXR54SK065A8M4K" localSheetId="12" hidden="1">#REF!</definedName>
    <definedName name="BExGTGVFIF8HOQXR54SK065A8M4K" hidden="1">#REF!</definedName>
    <definedName name="BExGTIYX3OWPIINOGY1E4QQYSKHP" localSheetId="12" hidden="1">#REF!</definedName>
    <definedName name="BExGTIYX3OWPIINOGY1E4QQYSKHP" hidden="1">#REF!</definedName>
    <definedName name="BExGTKGUN0KUU3C0RL2LK98D8MEK" localSheetId="12" hidden="1">#REF!</definedName>
    <definedName name="BExGTKGUN0KUU3C0RL2LK98D8MEK" hidden="1">#REF!</definedName>
    <definedName name="BExGTV3U5SZUPLTWEMEY3IIN1L4L" localSheetId="12" hidden="1">#REF!</definedName>
    <definedName name="BExGTV3U5SZUPLTWEMEY3IIN1L4L" hidden="1">#REF!</definedName>
    <definedName name="BExGTZ046J7VMUG4YPKFN2K8TWB7" localSheetId="12" hidden="1">#REF!</definedName>
    <definedName name="BExGTZ046J7VMUG4YPKFN2K8TWB7" hidden="1">#REF!</definedName>
    <definedName name="BExGTZ04EFFQ3Z3JMM0G35JYWUK3" localSheetId="12" hidden="1">#REF!</definedName>
    <definedName name="BExGTZ04EFFQ3Z3JMM0G35JYWUK3" hidden="1">#REF!</definedName>
    <definedName name="BExGU2G9OPRZRIU9YGF6NX9FUW0J" localSheetId="12" hidden="1">#REF!</definedName>
    <definedName name="BExGU2G9OPRZRIU9YGF6NX9FUW0J" hidden="1">#REF!</definedName>
    <definedName name="BExGU6HTKLRZO8UOI3DTAM5RFDBA" localSheetId="12" hidden="1">#REF!</definedName>
    <definedName name="BExGU6HTKLRZO8UOI3DTAM5RFDBA" hidden="1">#REF!</definedName>
    <definedName name="BExGUDDZXFFQHAF4UZF8ZB1HO7H6" localSheetId="12" hidden="1">#REF!</definedName>
    <definedName name="BExGUDDZXFFQHAF4UZF8ZB1HO7H6" hidden="1">#REF!</definedName>
    <definedName name="BExGUI6NCRHY7EAB6SK6EPPMWFG1" localSheetId="12" hidden="1">#REF!</definedName>
    <definedName name="BExGUI6NCRHY7EAB6SK6EPPMWFG1" hidden="1">#REF!</definedName>
    <definedName name="BExGUIBXBRHGM97ZX6GBA4ZDQ79C" localSheetId="12" hidden="1">#REF!</definedName>
    <definedName name="BExGUIBXBRHGM97ZX6GBA4ZDQ79C" hidden="1">#REF!</definedName>
    <definedName name="BExGUM8D91UNPCOO4TKP9FGX85TF" localSheetId="12" hidden="1">#REF!</definedName>
    <definedName name="BExGUM8D91UNPCOO4TKP9FGX85TF" hidden="1">#REF!</definedName>
    <definedName name="BExGUMDP0WYFBZL2MCB36WWJIC04" localSheetId="12" hidden="1">#REF!</definedName>
    <definedName name="BExGUMDP0WYFBZL2MCB36WWJIC04" hidden="1">#REF!</definedName>
    <definedName name="BExGUQF9N9FKI7S0H30WUAEB5LPD" localSheetId="12" hidden="1">#REF!</definedName>
    <definedName name="BExGUQF9N9FKI7S0H30WUAEB5LPD" hidden="1">#REF!</definedName>
    <definedName name="BExGUR6BA03XPBK60SQUW197GJ5X" localSheetId="12" hidden="1">#REF!</definedName>
    <definedName name="BExGUR6BA03XPBK60SQUW197GJ5X" hidden="1">#REF!</definedName>
    <definedName name="BExGUVIP60TA4B7X2PFGMBFUSKGX" localSheetId="12" hidden="1">#REF!</definedName>
    <definedName name="BExGUVIP60TA4B7X2PFGMBFUSKGX" hidden="1">#REF!</definedName>
    <definedName name="BExGUVTIIWAK5T0F5FD428QDO46W" localSheetId="12" hidden="1">#REF!</definedName>
    <definedName name="BExGUVTIIWAK5T0F5FD428QDO46W" hidden="1">#REF!</definedName>
    <definedName name="BExGUZKF06F209XL1IZWVJEQ82EE" localSheetId="12" hidden="1">#REF!</definedName>
    <definedName name="BExGUZKF06F209XL1IZWVJEQ82EE" hidden="1">#REF!</definedName>
    <definedName name="BExGUZPWM950OZ8P1A3N86LXK97U" localSheetId="12" hidden="1">#REF!</definedName>
    <definedName name="BExGUZPWM950OZ8P1A3N86LXK97U" hidden="1">#REF!</definedName>
    <definedName name="BExGV2EVT380QHD4AP2RL9MR8L5L" localSheetId="12" hidden="1">#REF!</definedName>
    <definedName name="BExGV2EVT380QHD4AP2RL9MR8L5L" hidden="1">#REF!</definedName>
    <definedName name="BExGVBUSKOI7KB24K40PTXJE6MER" localSheetId="12" hidden="1">#REF!</definedName>
    <definedName name="BExGVBUSKOI7KB24K40PTXJE6MER" hidden="1">#REF!</definedName>
    <definedName name="BExGVGSQSVWTL2MNI6TT8Y92W3KA" localSheetId="12" hidden="1">#REF!</definedName>
    <definedName name="BExGVGSQSVWTL2MNI6TT8Y92W3KA" hidden="1">#REF!</definedName>
    <definedName name="BExGVHP63K0GSYU17R73XGX6W2U6" localSheetId="12" hidden="1">#REF!</definedName>
    <definedName name="BExGVHP63K0GSYU17R73XGX6W2U6" hidden="1">#REF!</definedName>
    <definedName name="BExGVN3DDSLKWSP9MVJS9QMNEUIK" localSheetId="12" hidden="1">#REF!</definedName>
    <definedName name="BExGVN3DDSLKWSP9MVJS9QMNEUIK" hidden="1">#REF!</definedName>
    <definedName name="BExGVUVVMLOCR9DPVUZSQ141EE4J" localSheetId="12" hidden="1">#REF!</definedName>
    <definedName name="BExGVUVVMLOCR9DPVUZSQ141EE4J" hidden="1">#REF!</definedName>
    <definedName name="BExGVV6OOLDQ3TXZK51TTF3YX0WN" localSheetId="12" hidden="1">#REF!</definedName>
    <definedName name="BExGVV6OOLDQ3TXZK51TTF3YX0WN" hidden="1">#REF!</definedName>
    <definedName name="BExGW0KVS7U0C87XFZ78QW991IEV" localSheetId="12" hidden="1">#REF!</definedName>
    <definedName name="BExGW0KVS7U0C87XFZ78QW991IEV" hidden="1">#REF!</definedName>
    <definedName name="BExGW0Q7QHE29TGNWAWQ6GR0V6TQ" localSheetId="12" hidden="1">#REF!</definedName>
    <definedName name="BExGW0Q7QHE29TGNWAWQ6GR0V6TQ" hidden="1">#REF!</definedName>
    <definedName name="BExGW2Z7AMPG6H9EXA9ML6EZVGGA" localSheetId="12" hidden="1">#REF!</definedName>
    <definedName name="BExGW2Z7AMPG6H9EXA9ML6EZVGGA" hidden="1">#REF!</definedName>
    <definedName name="BExGWABG5VT5XO1A196RK61AXA8C" localSheetId="12" hidden="1">#REF!</definedName>
    <definedName name="BExGWABG5VT5XO1A196RK61AXA8C" hidden="1">#REF!</definedName>
    <definedName name="BExGWEO0JDG84NYLEAV5NSOAGMJZ" localSheetId="12" hidden="1">#REF!</definedName>
    <definedName name="BExGWEO0JDG84NYLEAV5NSOAGMJZ" hidden="1">#REF!</definedName>
    <definedName name="BExGWLEOC70Z8QAJTPT2PDHTNM4L" localSheetId="12" hidden="1">#REF!</definedName>
    <definedName name="BExGWLEOC70Z8QAJTPT2PDHTNM4L" hidden="1">#REF!</definedName>
    <definedName name="BExGWNCXLCRTLBVMTXYJ5PHQI6SS" localSheetId="12" hidden="1">#REF!</definedName>
    <definedName name="BExGWNCXLCRTLBVMTXYJ5PHQI6SS" hidden="1">#REF!</definedName>
    <definedName name="BExGX4L8N6ERT0Q4EVVNA97EGD80" localSheetId="12" hidden="1">#REF!</definedName>
    <definedName name="BExGX4L8N6ERT0Q4EVVNA97EGD80" hidden="1">#REF!</definedName>
    <definedName name="BExGX5MWTL78XM0QCP4NT564ML39" localSheetId="12" hidden="1">#REF!</definedName>
    <definedName name="BExGX5MWTL78XM0QCP4NT564ML39" hidden="1">#REF!</definedName>
    <definedName name="BExGX6U988MCFIGDA1282F92U9AA" localSheetId="12" hidden="1">#REF!</definedName>
    <definedName name="BExGX6U988MCFIGDA1282F92U9AA" hidden="1">#REF!</definedName>
    <definedName name="BExGX7FTB1CKAT5HUW6H531FIY6I" localSheetId="12" hidden="1">#REF!</definedName>
    <definedName name="BExGX7FTB1CKAT5HUW6H531FIY6I" hidden="1">#REF!</definedName>
    <definedName name="BExGX9DVACJQIZ4GH6YAD2A7F70O" localSheetId="12" hidden="1">#REF!</definedName>
    <definedName name="BExGX9DVACJQIZ4GH6YAD2A7F70O" hidden="1">#REF!</definedName>
    <definedName name="BExGXCZBQISQ3IMF6DJH1OXNAQP8" localSheetId="12" hidden="1">#REF!</definedName>
    <definedName name="BExGXCZBQISQ3IMF6DJH1OXNAQP8" hidden="1">#REF!</definedName>
    <definedName name="BExGXDVP2S2Y8Z8Q43I78RCIK3DD" localSheetId="12" hidden="1">#REF!</definedName>
    <definedName name="BExGXDVP2S2Y8Z8Q43I78RCIK3DD" hidden="1">#REF!</definedName>
    <definedName name="BExGXJ9W5JU7TT9S0BKL5Y6VVB39" localSheetId="12" hidden="1">#REF!</definedName>
    <definedName name="BExGXJ9W5JU7TT9S0BKL5Y6VVB39" hidden="1">#REF!</definedName>
    <definedName name="BExGXWB73RJ4BASBQTQ8EY0EC1EB" localSheetId="12" hidden="1">#REF!</definedName>
    <definedName name="BExGXWB73RJ4BASBQTQ8EY0EC1EB" hidden="1">#REF!</definedName>
    <definedName name="BExGXZ0ABB43C7SMRKZHWOSU9EQX" localSheetId="12" hidden="1">#REF!</definedName>
    <definedName name="BExGXZ0ABB43C7SMRKZHWOSU9EQX" hidden="1">#REF!</definedName>
    <definedName name="BExGY6SU3SYVCJ3AG2ITY59SAZ5A" localSheetId="12" hidden="1">#REF!</definedName>
    <definedName name="BExGY6SU3SYVCJ3AG2ITY59SAZ5A" hidden="1">#REF!</definedName>
    <definedName name="BExGY6YA4P5KMY2VHT0DYK3YTFAX" localSheetId="12" hidden="1">#REF!</definedName>
    <definedName name="BExGY6YA4P5KMY2VHT0DYK3YTFAX" hidden="1">#REF!</definedName>
    <definedName name="BExGY8G88PVVRYHPHRPJZFSX6HSC" localSheetId="12" hidden="1">#REF!</definedName>
    <definedName name="BExGY8G88PVVRYHPHRPJZFSX6HSC" hidden="1">#REF!</definedName>
    <definedName name="BExGYC718HTZ80PNKYPVIYGRJVF6" localSheetId="12" hidden="1">#REF!</definedName>
    <definedName name="BExGYC718HTZ80PNKYPVIYGRJVF6" hidden="1">#REF!</definedName>
    <definedName name="BExGYCNATXZY2FID93B17YWIPPRD" localSheetId="12" hidden="1">#REF!</definedName>
    <definedName name="BExGYCNATXZY2FID93B17YWIPPRD" hidden="1">#REF!</definedName>
    <definedName name="BExGYGJJJ3BBCQAOA51WHP01HN73" localSheetId="12" hidden="1">#REF!</definedName>
    <definedName name="BExGYGJJJ3BBCQAOA51WHP01HN73" hidden="1">#REF!</definedName>
    <definedName name="BExGYOS6TV2C72PLRFU8RP1I58GY" localSheetId="12" hidden="1">#REF!</definedName>
    <definedName name="BExGYOS6TV2C72PLRFU8RP1I58GY" hidden="1">#REF!</definedName>
    <definedName name="BExGYXBM828PX0KPDVAZBWDL6MJZ" localSheetId="12" hidden="1">#REF!</definedName>
    <definedName name="BExGYXBM828PX0KPDVAZBWDL6MJZ" hidden="1">#REF!</definedName>
    <definedName name="BExGZJ78ZWZCVHZ3BKEKFJZ6MAEO" localSheetId="12" hidden="1">#REF!</definedName>
    <definedName name="BExGZJ78ZWZCVHZ3BKEKFJZ6MAEO" hidden="1">#REF!</definedName>
    <definedName name="BExGZOLH2QV73J3M9IWDDPA62TP4" localSheetId="12" hidden="1">#REF!</definedName>
    <definedName name="BExGZOLH2QV73J3M9IWDDPA62TP4" hidden="1">#REF!</definedName>
    <definedName name="BExGZP1PWGFKVVVN4YDIS22DZPCR" localSheetId="12" hidden="1">#REF!</definedName>
    <definedName name="BExGZP1PWGFKVVVN4YDIS22DZPCR" hidden="1">#REF!</definedName>
    <definedName name="BExGZQUHCPM6G5U9OM8JU339JAG6" localSheetId="12" hidden="1">#REF!</definedName>
    <definedName name="BExGZQUHCPM6G5U9OM8JU339JAG6" hidden="1">#REF!</definedName>
    <definedName name="BExH00FQKX09BD5WU4DB5KPXAUYA" localSheetId="12" hidden="1">#REF!</definedName>
    <definedName name="BExH00FQKX09BD5WU4DB5KPXAUYA" hidden="1">#REF!</definedName>
    <definedName name="BExH00L21GZX5YJJGVMOAWBERLP5" localSheetId="12" hidden="1">#REF!</definedName>
    <definedName name="BExH00L21GZX5YJJGVMOAWBERLP5" hidden="1">#REF!</definedName>
    <definedName name="BExH02ZD6VAY1KQLAQYBBI6WWIZB" localSheetId="12" hidden="1">#REF!</definedName>
    <definedName name="BExH02ZD6VAY1KQLAQYBBI6WWIZB" hidden="1">#REF!</definedName>
    <definedName name="BExH08Z6LQCGGSGSAILMHX4X7JMD" localSheetId="12" hidden="1">#REF!</definedName>
    <definedName name="BExH08Z6LQCGGSGSAILMHX4X7JMD" hidden="1">#REF!</definedName>
    <definedName name="BExH0KT9Z8HEVRRQRGQ8YHXRLIJA" localSheetId="12" hidden="1">#REF!</definedName>
    <definedName name="BExH0KT9Z8HEVRRQRGQ8YHXRLIJA" hidden="1">#REF!</definedName>
    <definedName name="BExH0M0FDN12YBOCKL3XL2Z7T7Y8" localSheetId="12" hidden="1">#REF!</definedName>
    <definedName name="BExH0M0FDN12YBOCKL3XL2Z7T7Y8" hidden="1">#REF!</definedName>
    <definedName name="BExH0O9G06YPZ5TN9RYT326I1CP2" localSheetId="12" hidden="1">#REF!</definedName>
    <definedName name="BExH0O9G06YPZ5TN9RYT326I1CP2" hidden="1">#REF!</definedName>
    <definedName name="BExH0PGM6RG0F3AAGULBIGOH91C2" localSheetId="12" hidden="1">#REF!</definedName>
    <definedName name="BExH0PGM6RG0F3AAGULBIGOH91C2" hidden="1">#REF!</definedName>
    <definedName name="BExH0QIB3F0YZLM5XYHBCU5F0OVR" localSheetId="12" hidden="1">#REF!</definedName>
    <definedName name="BExH0QIB3F0YZLM5XYHBCU5F0OVR" hidden="1">#REF!</definedName>
    <definedName name="BExH0RK5LJAAP7O67ZFB4RG6WPPL" localSheetId="12" hidden="1">#REF!</definedName>
    <definedName name="BExH0RK5LJAAP7O67ZFB4RG6WPPL" hidden="1">#REF!</definedName>
    <definedName name="BExH0WNJAKTJRCKMTX8O4KNMIIJM" localSheetId="12" hidden="1">#REF!</definedName>
    <definedName name="BExH0WNJAKTJRCKMTX8O4KNMIIJM" hidden="1">#REF!</definedName>
    <definedName name="BExH12Y4WX542WI3ZEM15AK4UM9J" localSheetId="12" hidden="1">#REF!</definedName>
    <definedName name="BExH12Y4WX542WI3ZEM15AK4UM9J" hidden="1">#REF!</definedName>
    <definedName name="BExH18CCU7B8JWO8AWGEQRLWZG6J" localSheetId="12" hidden="1">#REF!</definedName>
    <definedName name="BExH18CCU7B8JWO8AWGEQRLWZG6J" hidden="1">#REF!</definedName>
    <definedName name="BExH1BN2H92IQKKP5IREFSS9FBF2" localSheetId="12" hidden="1">#REF!</definedName>
    <definedName name="BExH1BN2H92IQKKP5IREFSS9FBF2" hidden="1">#REF!</definedName>
    <definedName name="BExH1FDTQXR9QQ31WDB7OPXU7MPT" localSheetId="12" hidden="1">#REF!</definedName>
    <definedName name="BExH1FDTQXR9QQ31WDB7OPXU7MPT" hidden="1">#REF!</definedName>
    <definedName name="BExH1FOMEUIJNIDJAUY0ZQFBJSY9" localSheetId="12" hidden="1">#REF!</definedName>
    <definedName name="BExH1FOMEUIJNIDJAUY0ZQFBJSY9" hidden="1">#REF!</definedName>
    <definedName name="BExH1GA6TT290OTIZ8C3N610CYZ1" localSheetId="12" hidden="1">#REF!</definedName>
    <definedName name="BExH1GA6TT290OTIZ8C3N610CYZ1" hidden="1">#REF!</definedName>
    <definedName name="BExH1I8E3HJSZLFRZZ1ZKX7TBJEP" localSheetId="12" hidden="1">#REF!</definedName>
    <definedName name="BExH1I8E3HJSZLFRZZ1ZKX7TBJEP" hidden="1">#REF!</definedName>
    <definedName name="BExH1JFFHEBFX9BWJMNIA3N66R3Z" localSheetId="12" hidden="1">#REF!</definedName>
    <definedName name="BExH1JFFHEBFX9BWJMNIA3N66R3Z" hidden="1">#REF!</definedName>
    <definedName name="BExH1XYRKX51T571O1SRBP9J1D98" localSheetId="12" hidden="1">#REF!</definedName>
    <definedName name="BExH1XYRKX51T571O1SRBP9J1D98" hidden="1">#REF!</definedName>
    <definedName name="BExH1Z0GIUSVTF2H1G1I3PDGBNK2" localSheetId="12" hidden="1">#REF!</definedName>
    <definedName name="BExH1Z0GIUSVTF2H1G1I3PDGBNK2" hidden="1">#REF!</definedName>
    <definedName name="BExH225UTM6S9FW4MUDZS7F1PQSH" localSheetId="12" hidden="1">#REF!</definedName>
    <definedName name="BExH225UTM6S9FW4MUDZS7F1PQSH" hidden="1">#REF!</definedName>
    <definedName name="BExH23271RF7AYZ542KHQTH68GQ7" localSheetId="12" hidden="1">#REF!</definedName>
    <definedName name="BExH23271RF7AYZ542KHQTH68GQ7" hidden="1">#REF!</definedName>
    <definedName name="BExH2DP58R7D1BGUFBM2FHESVRF0" localSheetId="12" hidden="1">#REF!</definedName>
    <definedName name="BExH2DP58R7D1BGUFBM2FHESVRF0" hidden="1">#REF!</definedName>
    <definedName name="BExH2GJQR4JALNB314RY0LDI49VH" localSheetId="12" hidden="1">#REF!</definedName>
    <definedName name="BExH2GJQR4JALNB314RY0LDI49VH" hidden="1">#REF!</definedName>
    <definedName name="BExH2JZR49T7644JFVE7B3N7RZM9" localSheetId="12" hidden="1">#REF!</definedName>
    <definedName name="BExH2JZR49T7644JFVE7B3N7RZM9" hidden="1">#REF!</definedName>
    <definedName name="BExH2QVWL3AXHSB9EK2GQRD0DBRH" localSheetId="12" hidden="1">#REF!</definedName>
    <definedName name="BExH2QVWL3AXHSB9EK2GQRD0DBRH" hidden="1">#REF!</definedName>
    <definedName name="BExH2WKXV8X5S2GSBBTWGI0NLNAH" localSheetId="12" hidden="1">#REF!</definedName>
    <definedName name="BExH2WKXV8X5S2GSBBTWGI0NLNAH" hidden="1">#REF!</definedName>
    <definedName name="BExH2XS1UFYFGU0S0EBXX90W2WE8" localSheetId="12" hidden="1">#REF!</definedName>
    <definedName name="BExH2XS1UFYFGU0S0EBXX90W2WE8" hidden="1">#REF!</definedName>
    <definedName name="BExH2XS1X04DMUN544K5RU4XPDCI" localSheetId="12" hidden="1">#REF!</definedName>
    <definedName name="BExH2XS1X04DMUN544K5RU4XPDCI" hidden="1">#REF!</definedName>
    <definedName name="BExH2XS2TND9SB0GC295R4FP6K5Y" localSheetId="12" hidden="1">#REF!</definedName>
    <definedName name="BExH2XS2TND9SB0GC295R4FP6K5Y" hidden="1">#REF!</definedName>
    <definedName name="BExH2ZA0SZ4SSITL50NA8LZ3OEX6" localSheetId="12" hidden="1">#REF!</definedName>
    <definedName name="BExH2ZA0SZ4SSITL50NA8LZ3OEX6" hidden="1">#REF!</definedName>
    <definedName name="BExH31Z3JNVJPESWKXHILGXZHP2M" localSheetId="12" hidden="1">#REF!</definedName>
    <definedName name="BExH31Z3JNVJPESWKXHILGXZHP2M" hidden="1">#REF!</definedName>
    <definedName name="BExH3E9HZ3QJCDZW7WI7YACFQCHE" localSheetId="12" hidden="1">#REF!</definedName>
    <definedName name="BExH3E9HZ3QJCDZW7WI7YACFQCHE" hidden="1">#REF!</definedName>
    <definedName name="BExH3IRB6764RQ5HBYRLH6XCT29X" localSheetId="12" hidden="1">#REF!</definedName>
    <definedName name="BExH3IRB6764RQ5HBYRLH6XCT29X" hidden="1">#REF!</definedName>
    <definedName name="BExIG2U8V6RSB47SXLCQG3Q68YRO" localSheetId="12" hidden="1">#REF!</definedName>
    <definedName name="BExIG2U8V6RSB47SXLCQG3Q68YRO" hidden="1">#REF!</definedName>
    <definedName name="BExIGJBO8R13LV7CZ7C1YCP974NN" localSheetId="12" hidden="1">#REF!</definedName>
    <definedName name="BExIGJBO8R13LV7CZ7C1YCP974NN" hidden="1">#REF!</definedName>
    <definedName name="BExIGWT86FPOEYTI8GXCGU5Y3KGK" localSheetId="12" hidden="1">#REF!</definedName>
    <definedName name="BExIGWT86FPOEYTI8GXCGU5Y3KGK" hidden="1">#REF!</definedName>
    <definedName name="BExIHBHXA7E7VUTBVHXXXCH3A5CL" localSheetId="12" hidden="1">#REF!</definedName>
    <definedName name="BExIHBHXA7E7VUTBVHXXXCH3A5CL" hidden="1">#REF!</definedName>
    <definedName name="BExIHBSOGRSH1GKS6GKBRAJ7GXFQ" localSheetId="12" hidden="1">#REF!</definedName>
    <definedName name="BExIHBSOGRSH1GKS6GKBRAJ7GXFQ" hidden="1">#REF!</definedName>
    <definedName name="BExIHDFY73YM0AHAR2Z5OJTFKSL2" localSheetId="12" hidden="1">#REF!</definedName>
    <definedName name="BExIHDFY73YM0AHAR2Z5OJTFKSL2" hidden="1">#REF!</definedName>
    <definedName name="BExIHPQCQTGEW8QOJVIQ4VX0P6DX" localSheetId="12" hidden="1">#REF!</definedName>
    <definedName name="BExIHPQCQTGEW8QOJVIQ4VX0P6DX" hidden="1">#REF!</definedName>
    <definedName name="BExII1KN91Q7DLW0UB7W2TJ5ACT9" localSheetId="12" hidden="1">#REF!</definedName>
    <definedName name="BExII1KN91Q7DLW0UB7W2TJ5ACT9" hidden="1">#REF!</definedName>
    <definedName name="BExII50LI8I0CDOOZEMIVHVA2V95" localSheetId="12" hidden="1">#REF!</definedName>
    <definedName name="BExII50LI8I0CDOOZEMIVHVA2V95" hidden="1">#REF!</definedName>
    <definedName name="BExIINQWABWRGYDT02DOJQ5L7BQF" localSheetId="12" hidden="1">#REF!</definedName>
    <definedName name="BExIINQWABWRGYDT02DOJQ5L7BQF" hidden="1">#REF!</definedName>
    <definedName name="BExIIXMY38TQD12CVV4S57L3I809" localSheetId="12" hidden="1">#REF!</definedName>
    <definedName name="BExIIXMY38TQD12CVV4S57L3I809" hidden="1">#REF!</definedName>
    <definedName name="BExIIY37NEVU2LGS1JE4VR9AN6W4" localSheetId="12" hidden="1">#REF!</definedName>
    <definedName name="BExIIY37NEVU2LGS1JE4VR9AN6W4" hidden="1">#REF!</definedName>
    <definedName name="BExIIYJAGXR8TPZ1KCYM7EGJ79UW" localSheetId="12" hidden="1">#REF!</definedName>
    <definedName name="BExIIYJAGXR8TPZ1KCYM7EGJ79UW" hidden="1">#REF!</definedName>
    <definedName name="BExIJ3160YCWGAVEU0208ZGXXG3P" localSheetId="12" hidden="1">#REF!</definedName>
    <definedName name="BExIJ3160YCWGAVEU0208ZGXXG3P" hidden="1">#REF!</definedName>
    <definedName name="BExIJFGZJ5ED9D6KAY4PGQYLELAX" localSheetId="12" hidden="1">#REF!</definedName>
    <definedName name="BExIJFGZJ5ED9D6KAY4PGQYLELAX" hidden="1">#REF!</definedName>
    <definedName name="BExIJQK80ZEKSTV62E59AYJYUNLI" localSheetId="12" hidden="1">#REF!</definedName>
    <definedName name="BExIJQK80ZEKSTV62E59AYJYUNLI" hidden="1">#REF!</definedName>
    <definedName name="BExIJRLX3M0YQLU1D5Y9V7HM5QNM" localSheetId="12" hidden="1">#REF!</definedName>
    <definedName name="BExIJRLX3M0YQLU1D5Y9V7HM5QNM" hidden="1">#REF!</definedName>
    <definedName name="BExIJV22J0QA7286KNPMHO1ZUCB3" localSheetId="12" hidden="1">#REF!</definedName>
    <definedName name="BExIJV22J0QA7286KNPMHO1ZUCB3" hidden="1">#REF!</definedName>
    <definedName name="BExIJVI6OC7B6ZE9V4PAOYZXKNER" localSheetId="12" hidden="1">#REF!</definedName>
    <definedName name="BExIJVI6OC7B6ZE9V4PAOYZXKNER" hidden="1">#REF!</definedName>
    <definedName name="BExIJWK0NGTGQ4X7D5VIVXD14JHI" localSheetId="12" hidden="1">#REF!</definedName>
    <definedName name="BExIJWK0NGTGQ4X7D5VIVXD14JHI" hidden="1">#REF!</definedName>
    <definedName name="BExIJWPCIYINEJUTXU74VK7WG031" localSheetId="12" hidden="1">#REF!</definedName>
    <definedName name="BExIJWPCIYINEJUTXU74VK7WG031" hidden="1">#REF!</definedName>
    <definedName name="BExIKHTXPZR5A8OHB6HDP6QWDHAD" localSheetId="12" hidden="1">#REF!</definedName>
    <definedName name="BExIKHTXPZR5A8OHB6HDP6QWDHAD" hidden="1">#REF!</definedName>
    <definedName name="BExIKMMJOETSAXJYY1SIKM58LMA2" localSheetId="12" hidden="1">#REF!</definedName>
    <definedName name="BExIKMMJOETSAXJYY1SIKM58LMA2" hidden="1">#REF!</definedName>
    <definedName name="BExIKRF6AQ6VOO9KCIWSM6FY8M7D" localSheetId="12" hidden="1">#REF!</definedName>
    <definedName name="BExIKRF6AQ6VOO9KCIWSM6FY8M7D" hidden="1">#REF!</definedName>
    <definedName name="BExIKTYZESFT3LC0ASFMFKSE0D1X" localSheetId="12" hidden="1">#REF!</definedName>
    <definedName name="BExIKTYZESFT3LC0ASFMFKSE0D1X" hidden="1">#REF!</definedName>
    <definedName name="BExIKXVA6M8K0PTRYAGXS666L335" localSheetId="12" hidden="1">#REF!</definedName>
    <definedName name="BExIKXVA6M8K0PTRYAGXS666L335" hidden="1">#REF!</definedName>
    <definedName name="BExIL0PMZ2SXK9R6MLP43KBU1J2P" localSheetId="12" hidden="1">#REF!</definedName>
    <definedName name="BExIL0PMZ2SXK9R6MLP43KBU1J2P" hidden="1">#REF!</definedName>
    <definedName name="BExIL1WSMNNQQK98YHWHV5HVONIZ" localSheetId="12" hidden="1">#REF!</definedName>
    <definedName name="BExIL1WSMNNQQK98YHWHV5HVONIZ" hidden="1">#REF!</definedName>
    <definedName name="BExILAAXRTRAD18K74M6MGUEEPUM" localSheetId="12" hidden="1">#REF!</definedName>
    <definedName name="BExILAAXRTRAD18K74M6MGUEEPUM" hidden="1">#REF!</definedName>
    <definedName name="BExILG5F338C0FFLMVOKMKF8X5ZP" localSheetId="12" hidden="1">#REF!</definedName>
    <definedName name="BExILG5F338C0FFLMVOKMKF8X5ZP" hidden="1">#REF!</definedName>
    <definedName name="BExILGQTQM0HOD0BJI90YO7GOIN3" localSheetId="12" hidden="1">#REF!</definedName>
    <definedName name="BExILGQTQM0HOD0BJI90YO7GOIN3" hidden="1">#REF!</definedName>
    <definedName name="BExILPL7P2BNCD7MYCGTQ9F0R5JX" localSheetId="12" hidden="1">#REF!</definedName>
    <definedName name="BExILPL7P2BNCD7MYCGTQ9F0R5JX" hidden="1">#REF!</definedName>
    <definedName name="BExILVVS4B1B4G7IO0LPUDWY9K8W" localSheetId="12" hidden="1">#REF!</definedName>
    <definedName name="BExILVVS4B1B4G7IO0LPUDWY9K8W" hidden="1">#REF!</definedName>
    <definedName name="BExIM9DBUB7ZGF4B20FVUO9QGOX2" localSheetId="12" hidden="1">#REF!</definedName>
    <definedName name="BExIM9DBUB7ZGF4B20FVUO9QGOX2" hidden="1">#REF!</definedName>
    <definedName name="BExIMCTBZ4WAESGCDWJ64SB4F0L1" localSheetId="12" hidden="1">#REF!</definedName>
    <definedName name="BExIMCTBZ4WAESGCDWJ64SB4F0L1" hidden="1">#REF!</definedName>
    <definedName name="BExIMGK9Z94TFPWWZFMD10HV0IF6" localSheetId="12" hidden="1">#REF!</definedName>
    <definedName name="BExIMGK9Z94TFPWWZFMD10HV0IF6" hidden="1">#REF!</definedName>
    <definedName name="BExIMPEGKG18TELVC33T4OQTNBWC" localSheetId="12" hidden="1">#REF!</definedName>
    <definedName name="BExIMPEGKG18TELVC33T4OQTNBWC" hidden="1">#REF!</definedName>
    <definedName name="BExIN4OR435DL1US13JQPOQK8GD5" localSheetId="12" hidden="1">#REF!</definedName>
    <definedName name="BExIN4OR435DL1US13JQPOQK8GD5" hidden="1">#REF!</definedName>
    <definedName name="BExINI6A7H3KSFRFA6UBBDPKW37F" localSheetId="12" hidden="1">#REF!</definedName>
    <definedName name="BExINI6A7H3KSFRFA6UBBDPKW37F" hidden="1">#REF!</definedName>
    <definedName name="BExINIMK8XC3JOBT2EXYFHHH52H0" localSheetId="12" hidden="1">#REF!</definedName>
    <definedName name="BExINIMK8XC3JOBT2EXYFHHH52H0" hidden="1">#REF!</definedName>
    <definedName name="BExINLX401ZKEGWU168DS4JUM2J6" localSheetId="12" hidden="1">#REF!</definedName>
    <definedName name="BExINLX401ZKEGWU168DS4JUM2J6" hidden="1">#REF!</definedName>
    <definedName name="BExINMYYJO1FTV1CZF6O5XCFAMQX" localSheetId="12" hidden="1">#REF!</definedName>
    <definedName name="BExINMYYJO1FTV1CZF6O5XCFAMQX" hidden="1">#REF!</definedName>
    <definedName name="BExINP2H4KI05FRFV5PKZFE00HKO" localSheetId="12" hidden="1">#REF!</definedName>
    <definedName name="BExINP2H4KI05FRFV5PKZFE00HKO" hidden="1">#REF!</definedName>
    <definedName name="BExINPTCEJ9RPDEBJEJH80NATGUQ" localSheetId="12" hidden="1">#REF!</definedName>
    <definedName name="BExINPTCEJ9RPDEBJEJH80NATGUQ" hidden="1">#REF!</definedName>
    <definedName name="BExINWEQMNJ70A6JRXC2LACBX1GX" localSheetId="12" hidden="1">#REF!</definedName>
    <definedName name="BExINWEQMNJ70A6JRXC2LACBX1GX" hidden="1">#REF!</definedName>
    <definedName name="BExINZELVWYGU876QUUZCIMXPBQC" localSheetId="12" hidden="1">#REF!</definedName>
    <definedName name="BExINZELVWYGU876QUUZCIMXPBQC" hidden="1">#REF!</definedName>
    <definedName name="BExIO9QZ59ZHRA8SX6QICH2AY8A2" localSheetId="12" hidden="1">#REF!</definedName>
    <definedName name="BExIO9QZ59ZHRA8SX6QICH2AY8A2" hidden="1">#REF!</definedName>
    <definedName name="BExIOAHV525SMMGFDJFE7456JPBD" localSheetId="12" hidden="1">#REF!</definedName>
    <definedName name="BExIOAHV525SMMGFDJFE7456JPBD" hidden="1">#REF!</definedName>
    <definedName name="BExIOCQUQHKUU1KONGSDOLQTQEIC" localSheetId="12" hidden="1">#REF!</definedName>
    <definedName name="BExIOCQUQHKUU1KONGSDOLQTQEIC" hidden="1">#REF!</definedName>
    <definedName name="BExIOFAGCDQQKALMX3V0KU94KUQO" localSheetId="12" hidden="1">#REF!</definedName>
    <definedName name="BExIOFAGCDQQKALMX3V0KU94KUQO" hidden="1">#REF!</definedName>
    <definedName name="BExIOFL8Y5O61VLKTB4H20IJNWS1" localSheetId="12" hidden="1">#REF!</definedName>
    <definedName name="BExIOFL8Y5O61VLKTB4H20IJNWS1" hidden="1">#REF!</definedName>
    <definedName name="BExIOMBXRW5NS4ZPYX9G5QREZ5J6" localSheetId="12" hidden="1">#REF!</definedName>
    <definedName name="BExIOMBXRW5NS4ZPYX9G5QREZ5J6" hidden="1">#REF!</definedName>
    <definedName name="BExIORA3GK78T7C7SNBJJUONJ0LS" localSheetId="12" hidden="1">#REF!</definedName>
    <definedName name="BExIORA3GK78T7C7SNBJJUONJ0LS" hidden="1">#REF!</definedName>
    <definedName name="BExIORFDXP4AVIEBLSTZ8ETSXMNM" localSheetId="12" hidden="1">#REF!</definedName>
    <definedName name="BExIORFDXP4AVIEBLSTZ8ETSXMNM" hidden="1">#REF!</definedName>
    <definedName name="BExIOTZ5EFZ2NASVQ05RH15HRSW6" localSheetId="12" hidden="1">#REF!</definedName>
    <definedName name="BExIOTZ5EFZ2NASVQ05RH15HRSW6" hidden="1">#REF!</definedName>
    <definedName name="BExIP8YNN6UUE1GZ223SWH7DLGKO" localSheetId="12" hidden="1">#REF!</definedName>
    <definedName name="BExIP8YNN6UUE1GZ223SWH7DLGKO" hidden="1">#REF!</definedName>
    <definedName name="BExIPAB4AOL592OJCC1CFAXTLF1A" localSheetId="12" hidden="1">#REF!</definedName>
    <definedName name="BExIPAB4AOL592OJCC1CFAXTLF1A" hidden="1">#REF!</definedName>
    <definedName name="BExIPB25DKX4S2ZCKQN7KWSC3JBF" localSheetId="12" hidden="1">#REF!</definedName>
    <definedName name="BExIPB25DKX4S2ZCKQN7KWSC3JBF" hidden="1">#REF!</definedName>
    <definedName name="BExIPCUX4I4S2N50TLMMLALYLH9S" localSheetId="12" hidden="1">#REF!</definedName>
    <definedName name="BExIPCUX4I4S2N50TLMMLALYLH9S" hidden="1">#REF!</definedName>
    <definedName name="BExIPDLT8JYAMGE5HTN4D1YHZF3V" localSheetId="12" hidden="1">#REF!</definedName>
    <definedName name="BExIPDLT8JYAMGE5HTN4D1YHZF3V" hidden="1">#REF!</definedName>
    <definedName name="BExIPG040Q08EWIWL6CAVR3GRI43" localSheetId="12" hidden="1">#REF!</definedName>
    <definedName name="BExIPG040Q08EWIWL6CAVR3GRI43" hidden="1">#REF!</definedName>
    <definedName name="BExIPKNFUDPDKOSH5GHDVNA8D66S" localSheetId="12" hidden="1">#REF!</definedName>
    <definedName name="BExIPKNFUDPDKOSH5GHDVNA8D66S" hidden="1">#REF!</definedName>
    <definedName name="BExIQ1VS9A2FHVD9TUHKG9K8EVVP" localSheetId="12" hidden="1">#REF!</definedName>
    <definedName name="BExIQ1VS9A2FHVD9TUHKG9K8EVVP" hidden="1">#REF!</definedName>
    <definedName name="BExIQ3J19L30PSQ2CXNT6IHW0I7V" localSheetId="12" hidden="1">#REF!</definedName>
    <definedName name="BExIQ3J19L30PSQ2CXNT6IHW0I7V" hidden="1">#REF!</definedName>
    <definedName name="BExIQ3OJ7M04XCY276IO0LJA5XUK" localSheetId="12" hidden="1">#REF!</definedName>
    <definedName name="BExIQ3OJ7M04XCY276IO0LJA5XUK" hidden="1">#REF!</definedName>
    <definedName name="BExIQ5S19ITB0NDRUN4XV7B905ED" localSheetId="12" hidden="1">#REF!</definedName>
    <definedName name="BExIQ5S19ITB0NDRUN4XV7B905ED" hidden="1">#REF!</definedName>
    <definedName name="BExIQ810MMN2UN0EQ9CRQAFWA19X" localSheetId="12" hidden="1">#REF!</definedName>
    <definedName name="BExIQ810MMN2UN0EQ9CRQAFWA19X" hidden="1">#REF!</definedName>
    <definedName name="BExIQ9TMQT2EIXSVQW7GVSOAW2VJ" localSheetId="12" hidden="1">#REF!</definedName>
    <definedName name="BExIQ9TMQT2EIXSVQW7GVSOAW2VJ" hidden="1">#REF!</definedName>
    <definedName name="BExIQBMDE1L6J4H27K1FMSHQKDSE" localSheetId="12" hidden="1">#REF!</definedName>
    <definedName name="BExIQBMDE1L6J4H27K1FMSHQKDSE" hidden="1">#REF!</definedName>
    <definedName name="BExIQE65LVXUOF3UZFO7SDHFJH22" localSheetId="12" hidden="1">#REF!</definedName>
    <definedName name="BExIQE65LVXUOF3UZFO7SDHFJH22" hidden="1">#REF!</definedName>
    <definedName name="BExIQG9OO2KKBOWTMD1OXY36TEGA" localSheetId="12" hidden="1">#REF!</definedName>
    <definedName name="BExIQG9OO2KKBOWTMD1OXY36TEGA" hidden="1">#REF!</definedName>
    <definedName name="BExIQHWZ65ALA9VAFCJEGIL1145G" localSheetId="12" hidden="1">#REF!</definedName>
    <definedName name="BExIQHWZ65ALA9VAFCJEGIL1145G" hidden="1">#REF!</definedName>
    <definedName name="BExIQX1XBB31HZTYEEVOBSE3C5A6" localSheetId="12" hidden="1">#REF!</definedName>
    <definedName name="BExIQX1XBB31HZTYEEVOBSE3C5A6" hidden="1">#REF!</definedName>
    <definedName name="BExIR2ALYRP9FW99DK2084J7IIDC" localSheetId="12" hidden="1">#REF!</definedName>
    <definedName name="BExIR2ALYRP9FW99DK2084J7IIDC" hidden="1">#REF!</definedName>
    <definedName name="BExIR8FQETPTQYW37DBVDWG3J4JW" localSheetId="12" hidden="1">#REF!</definedName>
    <definedName name="BExIR8FQETPTQYW37DBVDWG3J4JW" hidden="1">#REF!</definedName>
    <definedName name="BExIRHKWQB1PP4ZLB0C3AVUBAFMD" localSheetId="12" hidden="1">#REF!</definedName>
    <definedName name="BExIRHKWQB1PP4ZLB0C3AVUBAFMD" hidden="1">#REF!</definedName>
    <definedName name="BExIRJTRJPQR3OTAGAV7JTA4VMPS" localSheetId="12" hidden="1">#REF!</definedName>
    <definedName name="BExIRJTRJPQR3OTAGAV7JTA4VMPS" hidden="1">#REF!</definedName>
    <definedName name="BExIROH27RJOG6VI7ZHR0RZGAZZ4" localSheetId="12" hidden="1">#REF!</definedName>
    <definedName name="BExIROH27RJOG6VI7ZHR0RZGAZZ4" hidden="1">#REF!</definedName>
    <definedName name="BExIRRBGTY01OQOI3U5SW59RFDFI" localSheetId="12" hidden="1">#REF!</definedName>
    <definedName name="BExIRRBGTY01OQOI3U5SW59RFDFI" hidden="1">#REF!</definedName>
    <definedName name="BExIS4T0DRF57HYO7OGG72KBOFOI" localSheetId="12" hidden="1">#REF!</definedName>
    <definedName name="BExIS4T0DRF57HYO7OGG72KBOFOI" hidden="1">#REF!</definedName>
    <definedName name="BExIS77BJDDK18PGI9DSEYZPIL7P" localSheetId="12" hidden="1">#REF!</definedName>
    <definedName name="BExIS77BJDDK18PGI9DSEYZPIL7P" hidden="1">#REF!</definedName>
    <definedName name="BExIS8USL1T3Z97CZ30HJ98E2GXQ" localSheetId="12" hidden="1">#REF!</definedName>
    <definedName name="BExIS8USL1T3Z97CZ30HJ98E2GXQ" hidden="1">#REF!</definedName>
    <definedName name="BExISC5B700MZUBFTQ9K4IKTF7HR" localSheetId="12" hidden="1">#REF!</definedName>
    <definedName name="BExISC5B700MZUBFTQ9K4IKTF7HR" hidden="1">#REF!</definedName>
    <definedName name="BExISDHXS49S1H56ENBPRF1NLD5C" localSheetId="12" hidden="1">#REF!</definedName>
    <definedName name="BExISDHXS49S1H56ENBPRF1NLD5C" hidden="1">#REF!</definedName>
    <definedName name="BExISM1JLV54A21A164IURMPGUMU" localSheetId="12" hidden="1">#REF!</definedName>
    <definedName name="BExISM1JLV54A21A164IURMPGUMU" hidden="1">#REF!</definedName>
    <definedName name="BExISRFKJYUZ4AKW44IJF7RF9Y90" localSheetId="12" hidden="1">#REF!</definedName>
    <definedName name="BExISRFKJYUZ4AKW44IJF7RF9Y90" hidden="1">#REF!</definedName>
    <definedName name="BExISSMVV57JAUB6CSGBMBFVNGWK" localSheetId="12" hidden="1">#REF!</definedName>
    <definedName name="BExISSMVV57JAUB6CSGBMBFVNGWK" hidden="1">#REF!</definedName>
    <definedName name="BExIT16AD4HCD0WQCCA72AKLQHK1" localSheetId="12" hidden="1">#REF!</definedName>
    <definedName name="BExIT16AD4HCD0WQCCA72AKLQHK1" hidden="1">#REF!</definedName>
    <definedName name="BExIT1MK8TBAK3SNP36A8FKDQSOK" localSheetId="12" hidden="1">#REF!</definedName>
    <definedName name="BExIT1MK8TBAK3SNP36A8FKDQSOK" hidden="1">#REF!</definedName>
    <definedName name="BExIT9PPVL7XGGIZS7G6QI6L7H9U" localSheetId="12" hidden="1">#REF!</definedName>
    <definedName name="BExIT9PPVL7XGGIZS7G6QI6L7H9U" hidden="1">#REF!</definedName>
    <definedName name="BExITBNYANV2S8KD56GOGCKW393R" localSheetId="12" hidden="1">#REF!</definedName>
    <definedName name="BExITBNYANV2S8KD56GOGCKW393R" hidden="1">#REF!</definedName>
    <definedName name="BExITGB4FVAV0LE88D7JMX7FBYXI" localSheetId="12" hidden="1">#REF!</definedName>
    <definedName name="BExITGB4FVAV0LE88D7JMX7FBYXI" hidden="1">#REF!</definedName>
    <definedName name="BExITI3TQ14K842P38QF0PNWSWNO" localSheetId="12" hidden="1">#REF!</definedName>
    <definedName name="BExITI3TQ14K842P38QF0PNWSWNO" hidden="1">#REF!</definedName>
    <definedName name="BExIU9OGER4TPMETACWUEP1UENK0" localSheetId="12" hidden="1">#REF!</definedName>
    <definedName name="BExIU9OGER4TPMETACWUEP1UENK0" hidden="1">#REF!</definedName>
    <definedName name="BExIUD4OJGH65NFNQ4VMCE3R4J1X" localSheetId="12" hidden="1">#REF!</definedName>
    <definedName name="BExIUD4OJGH65NFNQ4VMCE3R4J1X" hidden="1">#REF!</definedName>
    <definedName name="BExIUQM0XWNNW3MJD26EOVIT7FSU" localSheetId="12" hidden="1">#REF!</definedName>
    <definedName name="BExIUQM0XWNNW3MJD26EOVIT7FSU" hidden="1">#REF!</definedName>
    <definedName name="BExIUTB5OAAXYW0OFMP0PS40SPOB" localSheetId="12" hidden="1">#REF!</definedName>
    <definedName name="BExIUTB5OAAXYW0OFMP0PS40SPOB" hidden="1">#REF!</definedName>
    <definedName name="BExIUUT2MHIOV6R3WHA0DPM1KBKY" localSheetId="12" hidden="1">#REF!</definedName>
    <definedName name="BExIUUT2MHIOV6R3WHA0DPM1KBKY" hidden="1">#REF!</definedName>
    <definedName name="BExIUYPDT1AM6MWGWQS646PIZIWC" localSheetId="12" hidden="1">#REF!</definedName>
    <definedName name="BExIUYPDT1AM6MWGWQS646PIZIWC" hidden="1">#REF!</definedName>
    <definedName name="BExIV0I2O9F8D1UK1SI8AEYR6U0A" localSheetId="12" hidden="1">#REF!</definedName>
    <definedName name="BExIV0I2O9F8D1UK1SI8AEYR6U0A" hidden="1">#REF!</definedName>
    <definedName name="BExIV2LM38XPLRTWT0R44TMQ59E5" localSheetId="12" hidden="1">#REF!</definedName>
    <definedName name="BExIV2LM38XPLRTWT0R44TMQ59E5" hidden="1">#REF!</definedName>
    <definedName name="BExIV3HY4S0YRV1F7XEMF2YHAR2I" localSheetId="12" hidden="1">#REF!</definedName>
    <definedName name="BExIV3HY4S0YRV1F7XEMF2YHAR2I" hidden="1">#REF!</definedName>
    <definedName name="BExIV6HUZFRIFLXW2SICKGTAH1PV" localSheetId="12" hidden="1">#REF!</definedName>
    <definedName name="BExIV6HUZFRIFLXW2SICKGTAH1PV" hidden="1">#REF!</definedName>
    <definedName name="BExIVCXWL6H5LD9DHDIA4F5U9TQL" localSheetId="12" hidden="1">#REF!</definedName>
    <definedName name="BExIVCXWL6H5LD9DHDIA4F5U9TQL" hidden="1">#REF!</definedName>
    <definedName name="BExIVEVYJ7KL8QNR5ZTOSD11I5A6" localSheetId="12" hidden="1">#REF!</definedName>
    <definedName name="BExIVEVYJ7KL8QNR5ZTOSD11I5A6" hidden="1">#REF!</definedName>
    <definedName name="BExIVJ30S9U8MA1TUBRND8DGF96D" localSheetId="12" hidden="1">#REF!</definedName>
    <definedName name="BExIVJ30S9U8MA1TUBRND8DGF96D" hidden="1">#REF!</definedName>
    <definedName name="BExIVMOIPSEWSIHIDDLOXESQ28A0" localSheetId="12" hidden="1">#REF!</definedName>
    <definedName name="BExIVMOIPSEWSIHIDDLOXESQ28A0" hidden="1">#REF!</definedName>
    <definedName name="BExIVNVNJX9BYDLC88NG09YF5XQ6" localSheetId="12" hidden="1">#REF!</definedName>
    <definedName name="BExIVNVNJX9BYDLC88NG09YF5XQ6" hidden="1">#REF!</definedName>
    <definedName name="BExIVQVKLMGSRYT1LFZH0KUIA4OR" localSheetId="12" hidden="1">#REF!</definedName>
    <definedName name="BExIVQVKLMGSRYT1LFZH0KUIA4OR" hidden="1">#REF!</definedName>
    <definedName name="BExIVYTFI35KNR2XSA6N8OJYUTUR" localSheetId="12" hidden="1">#REF!</definedName>
    <definedName name="BExIVYTFI35KNR2XSA6N8OJYUTUR" hidden="1">#REF!</definedName>
    <definedName name="BExIVZF05SNB8DE7VLQOFG9S41HS" localSheetId="12" hidden="1">#REF!</definedName>
    <definedName name="BExIVZF05SNB8DE7VLQOFG9S41HS" hidden="1">#REF!</definedName>
    <definedName name="BExIWB3SY3WRIVIOF988DNNODBOA" localSheetId="12" hidden="1">#REF!</definedName>
    <definedName name="BExIWB3SY3WRIVIOF988DNNODBOA" hidden="1">#REF!</definedName>
    <definedName name="BExIWB99CG0H52LRD6QWPN4L6DV2" localSheetId="12" hidden="1">#REF!</definedName>
    <definedName name="BExIWB99CG0H52LRD6QWPN4L6DV2" hidden="1">#REF!</definedName>
    <definedName name="BExIWG1W7XP9DFYYSZAIOSHM0QLQ" localSheetId="12" hidden="1">#REF!</definedName>
    <definedName name="BExIWG1W7XP9DFYYSZAIOSHM0QLQ" hidden="1">#REF!</definedName>
    <definedName name="BExIWH3KUK94B7833DD4TB0Y6KP9" localSheetId="12" hidden="1">#REF!</definedName>
    <definedName name="BExIWH3KUK94B7833DD4TB0Y6KP9" hidden="1">#REF!</definedName>
    <definedName name="BExIWHZXYAALPLS8CSHZHJ82LBOH" localSheetId="12" hidden="1">#REF!</definedName>
    <definedName name="BExIWHZXYAALPLS8CSHZHJ82LBOH" hidden="1">#REF!</definedName>
    <definedName name="BExIWJY6FHR6KOO0P8U4IZ7VD42D" localSheetId="12" hidden="1">#REF!</definedName>
    <definedName name="BExIWJY6FHR6KOO0P8U4IZ7VD42D" hidden="1">#REF!</definedName>
    <definedName name="BExIWKE9MGIDWORBI43AWTUNYFAN" localSheetId="12" hidden="1">#REF!</definedName>
    <definedName name="BExIWKE9MGIDWORBI43AWTUNYFAN" hidden="1">#REF!</definedName>
    <definedName name="BExIWPHOYLSNGZKVD3RRKOEALEUG" localSheetId="12" hidden="1">#REF!</definedName>
    <definedName name="BExIWPHOYLSNGZKVD3RRKOEALEUG" hidden="1">#REF!</definedName>
    <definedName name="BExIWSHLD1QIZPL5ARLXOJ9Y2CAA" localSheetId="12" hidden="1">#REF!</definedName>
    <definedName name="BExIWSHLD1QIZPL5ARLXOJ9Y2CAA" hidden="1">#REF!</definedName>
    <definedName name="BExIX34PM5DBTRHRQWP6PL6WIX88" localSheetId="12" hidden="1">#REF!</definedName>
    <definedName name="BExIX34PM5DBTRHRQWP6PL6WIX88" hidden="1">#REF!</definedName>
    <definedName name="BExIX5OAP9KSUE5SIZCW9P39Q4WE" localSheetId="12" hidden="1">#REF!</definedName>
    <definedName name="BExIX5OAP9KSUE5SIZCW9P39Q4WE" hidden="1">#REF!</definedName>
    <definedName name="BExIXGRJPVJMUDGSG7IHPXPNO69B" localSheetId="12" hidden="1">#REF!</definedName>
    <definedName name="BExIXGRJPVJMUDGSG7IHPXPNO69B" hidden="1">#REF!</definedName>
    <definedName name="BExIXGWVQ9WOO0NCJLXAU4PJPOPM" localSheetId="12" hidden="1">#REF!</definedName>
    <definedName name="BExIXGWVQ9WOO0NCJLXAU4PJPOPM" hidden="1">#REF!</definedName>
    <definedName name="BExIXLK6SEOTUWQVNLCH4SAKTVGQ" localSheetId="12" hidden="1">#REF!</definedName>
    <definedName name="BExIXLK6SEOTUWQVNLCH4SAKTVGQ" hidden="1">#REF!</definedName>
    <definedName name="BExIXM5R87ZL3FHALWZXYCPHGX3E" localSheetId="12" hidden="1">#REF!</definedName>
    <definedName name="BExIXM5R87ZL3FHALWZXYCPHGX3E" hidden="1">#REF!</definedName>
    <definedName name="BExIXN24YK8MIB3OZ905DHU9CDH1" localSheetId="12" hidden="1">#REF!</definedName>
    <definedName name="BExIXN24YK8MIB3OZ905DHU9CDH1" hidden="1">#REF!</definedName>
    <definedName name="BExIXS036ZCKT2Z8XZKLZ8PFWQGL" localSheetId="12" hidden="1">#REF!</definedName>
    <definedName name="BExIXS036ZCKT2Z8XZKLZ8PFWQGL" hidden="1">#REF!</definedName>
    <definedName name="BExIXY5CF9PFM0P40AZ4U51TMWV0" localSheetId="12" hidden="1">#REF!</definedName>
    <definedName name="BExIXY5CF9PFM0P40AZ4U51TMWV0" hidden="1">#REF!</definedName>
    <definedName name="BExIYEXJBK8JDWIRSVV4RJSKZVV1" localSheetId="12" hidden="1">#REF!</definedName>
    <definedName name="BExIYEXJBK8JDWIRSVV4RJSKZVV1" hidden="1">#REF!</definedName>
    <definedName name="BExIYFJ59KLIPRTGIHX9X07UVGT3" localSheetId="12" hidden="1">#REF!</definedName>
    <definedName name="BExIYFJ59KLIPRTGIHX9X07UVGT3" hidden="1">#REF!</definedName>
    <definedName name="BExIYHH7GZO6BU3DC4GRLH3FD3ZS" localSheetId="12" hidden="1">#REF!</definedName>
    <definedName name="BExIYHH7GZO6BU3DC4GRLH3FD3ZS" hidden="1">#REF!</definedName>
    <definedName name="BExIYHMPBTD67ZNUL9O76FZQHYPT" localSheetId="12" hidden="1">#REF!</definedName>
    <definedName name="BExIYHMPBTD67ZNUL9O76FZQHYPT" hidden="1">#REF!</definedName>
    <definedName name="BExIYI2RH0K4225XO970K2IQ1E79" localSheetId="12" hidden="1">#REF!</definedName>
    <definedName name="BExIYI2RH0K4225XO970K2IQ1E79" hidden="1">#REF!</definedName>
    <definedName name="BExIYMPZ0KS2KOJFQAUQJ77L7701" localSheetId="12" hidden="1">#REF!</definedName>
    <definedName name="BExIYMPZ0KS2KOJFQAUQJ77L7701" hidden="1">#REF!</definedName>
    <definedName name="BExIYP9Q6FV9T0R9G3UDKLS4TTYX" localSheetId="12" hidden="1">#REF!</definedName>
    <definedName name="BExIYP9Q6FV9T0R9G3UDKLS4TTYX" hidden="1">#REF!</definedName>
    <definedName name="BExIYZGLDQ1TN7BIIN4RLDP31GIM" localSheetId="12" hidden="1">#REF!</definedName>
    <definedName name="BExIYZGLDQ1TN7BIIN4RLDP31GIM" hidden="1">#REF!</definedName>
    <definedName name="BExIZ4K0EZJK6PW3L8SVKTJFSWW9" localSheetId="12" hidden="1">#REF!</definedName>
    <definedName name="BExIZ4K0EZJK6PW3L8SVKTJFSWW9" hidden="1">#REF!</definedName>
    <definedName name="BExIZAECOEZGBAO29QMV14E6XDIV" localSheetId="12" hidden="1">#REF!</definedName>
    <definedName name="BExIZAECOEZGBAO29QMV14E6XDIV" hidden="1">#REF!</definedName>
    <definedName name="BExIZHQR3N1546MQS83ZJ8I6SPZ3" localSheetId="12" hidden="1">#REF!</definedName>
    <definedName name="BExIZHQR3N1546MQS83ZJ8I6SPZ3" hidden="1">#REF!</definedName>
    <definedName name="BExIZKVXYD5O2JBU81F2UFJZLLSI" localSheetId="12" hidden="1">#REF!</definedName>
    <definedName name="BExIZKVXYD5O2JBU81F2UFJZLLSI" hidden="1">#REF!</definedName>
    <definedName name="BExIZPZDHC8HGER83WHCZAHOX7LK" localSheetId="12" hidden="1">#REF!</definedName>
    <definedName name="BExIZPZDHC8HGER83WHCZAHOX7LK" hidden="1">#REF!</definedName>
    <definedName name="BExIZQA5XCS39QKXMYR1MH2ZIGPS" localSheetId="12" hidden="1">#REF!</definedName>
    <definedName name="BExIZQA5XCS39QKXMYR1MH2ZIGPS" hidden="1">#REF!</definedName>
    <definedName name="BExIZVDLRUNAL32D9KO9X7Y4PB3O" localSheetId="12" hidden="1">#REF!</definedName>
    <definedName name="BExIZVDLRUNAL32D9KO9X7Y4PB3O" hidden="1">#REF!</definedName>
    <definedName name="BExIZY2PUZ0OF9YKK1B13IW0VS6G" localSheetId="12" hidden="1">#REF!</definedName>
    <definedName name="BExIZY2PUZ0OF9YKK1B13IW0VS6G" hidden="1">#REF!</definedName>
    <definedName name="BExJ08KBRR2XMWW3VZMPSQKXHZUH" localSheetId="12" hidden="1">#REF!</definedName>
    <definedName name="BExJ08KBRR2XMWW3VZMPSQKXHZUH" hidden="1">#REF!</definedName>
    <definedName name="BExJ0DYJWXGE7DA39PYL3WM05U9O" localSheetId="12" hidden="1">#REF!</definedName>
    <definedName name="BExJ0DYJWXGE7DA39PYL3WM05U9O" hidden="1">#REF!</definedName>
    <definedName name="BExJ0JYDEZPM2303TRBXOZ74M7N6" localSheetId="12" hidden="1">#REF!</definedName>
    <definedName name="BExJ0JYDEZPM2303TRBXOZ74M7N6" hidden="1">#REF!</definedName>
    <definedName name="BExJ0MY8SY5J5V50H3UKE78ODTVB" localSheetId="12" hidden="1">#REF!</definedName>
    <definedName name="BExJ0MY8SY5J5V50H3UKE78ODTVB" hidden="1">#REF!</definedName>
    <definedName name="BExJ0YC98G37ML4N8FLP8D95EFRF" localSheetId="12" hidden="1">#REF!</definedName>
    <definedName name="BExJ0YC98G37ML4N8FLP8D95EFRF" hidden="1">#REF!</definedName>
    <definedName name="BExKCDYKAEV45AFXHVHZZ62E5BM3" localSheetId="12" hidden="1">#REF!</definedName>
    <definedName name="BExKCDYKAEV45AFXHVHZZ62E5BM3" hidden="1">#REF!</definedName>
    <definedName name="BExKCYXU0W2VQVDI3N3N37K2598P" localSheetId="12" hidden="1">#REF!</definedName>
    <definedName name="BExKCYXU0W2VQVDI3N3N37K2598P" hidden="1">#REF!</definedName>
    <definedName name="BExKDJX3Z1TS0WFDD9EAO42JHL9G" localSheetId="12" hidden="1">#REF!</definedName>
    <definedName name="BExKDJX3Z1TS0WFDD9EAO42JHL9G" hidden="1">#REF!</definedName>
    <definedName name="BExKDK7WVA5I2WBACAZHAHN35D0I" localSheetId="12" hidden="1">#REF!</definedName>
    <definedName name="BExKDK7WVA5I2WBACAZHAHN35D0I" hidden="1">#REF!</definedName>
    <definedName name="BExKDKO0W4AGQO1V7K6Q4VM750FT" localSheetId="12" hidden="1">#REF!</definedName>
    <definedName name="BExKDKO0W4AGQO1V7K6Q4VM750FT" hidden="1">#REF!</definedName>
    <definedName name="BExKDLF10G7W77J87QWH3ZGLUCLW" localSheetId="12" hidden="1">#REF!</definedName>
    <definedName name="BExKDLF10G7W77J87QWH3ZGLUCLW" hidden="1">#REF!</definedName>
    <definedName name="BExKE2NDBQ14HOJH945N4W9ZZFJO" localSheetId="12" hidden="1">#REF!</definedName>
    <definedName name="BExKE2NDBQ14HOJH945N4W9ZZFJO" hidden="1">#REF!</definedName>
    <definedName name="BExKEFE0I3MT6ZLC4T1L9465HKTN" localSheetId="12" hidden="1">#REF!</definedName>
    <definedName name="BExKEFE0I3MT6ZLC4T1L9465HKTN" hidden="1">#REF!</definedName>
    <definedName name="BExKEK6O5BVJP4VY02FY7JNAZ6BT" localSheetId="12" hidden="1">#REF!</definedName>
    <definedName name="BExKEK6O5BVJP4VY02FY7JNAZ6BT" hidden="1">#REF!</definedName>
    <definedName name="BExKEKXK6E6QX339ELPXDIRZSJE0" localSheetId="12" hidden="1">#REF!</definedName>
    <definedName name="BExKEKXK6E6QX339ELPXDIRZSJE0" hidden="1">#REF!</definedName>
    <definedName name="BExKEMFI35R0D4WN4A59V9QH7I5S" localSheetId="12" hidden="1">#REF!</definedName>
    <definedName name="BExKEMFI35R0D4WN4A59V9QH7I5S" hidden="1">#REF!</definedName>
    <definedName name="BExKEOOIBMP7N8033EY2CJYCBX6H" localSheetId="12" hidden="1">#REF!</definedName>
    <definedName name="BExKEOOIBMP7N8033EY2CJYCBX6H" hidden="1">#REF!</definedName>
    <definedName name="BExKEW0RR5LA3VC46A2BEOOMQE56" localSheetId="12" hidden="1">#REF!</definedName>
    <definedName name="BExKEW0RR5LA3VC46A2BEOOMQE56" hidden="1">#REF!</definedName>
    <definedName name="BExKF37PTJB4PE1PUQWG20ASBX4E" localSheetId="12" hidden="1">#REF!</definedName>
    <definedName name="BExKF37PTJB4PE1PUQWG20ASBX4E" hidden="1">#REF!</definedName>
    <definedName name="BExKFA3VI1CZK21SM0N3LZWT9LA1" localSheetId="12" hidden="1">#REF!</definedName>
    <definedName name="BExKFA3VI1CZK21SM0N3LZWT9LA1" hidden="1">#REF!</definedName>
    <definedName name="BExKFBB29XXT9A2LVUXYSIVKPWGB" localSheetId="12" hidden="1">#REF!</definedName>
    <definedName name="BExKFBB29XXT9A2LVUXYSIVKPWGB" hidden="1">#REF!</definedName>
    <definedName name="BExKFINBFV5J2NFRCL4YUO3YF0ZE" localSheetId="12" hidden="1">#REF!</definedName>
    <definedName name="BExKFINBFV5J2NFRCL4YUO3YF0ZE" hidden="1">#REF!</definedName>
    <definedName name="BExKFISRBFACTAMJSALEYMY66F6X" localSheetId="12" hidden="1">#REF!</definedName>
    <definedName name="BExKFISRBFACTAMJSALEYMY66F6X" hidden="1">#REF!</definedName>
    <definedName name="BExKFOSK5DJ151C4E8544UWMYTOC" localSheetId="12" hidden="1">#REF!</definedName>
    <definedName name="BExKFOSK5DJ151C4E8544UWMYTOC" hidden="1">#REF!</definedName>
    <definedName name="BExKFWL3DE1V1VOVHAFYBE85QUB7" localSheetId="12" hidden="1">#REF!</definedName>
    <definedName name="BExKFWL3DE1V1VOVHAFYBE85QUB7" hidden="1">#REF!</definedName>
    <definedName name="BExKFXS9NDEWPZDVGLTMOM3CFO7N" localSheetId="12" hidden="1">#REF!</definedName>
    <definedName name="BExKFXS9NDEWPZDVGLTMOM3CFO7N" hidden="1">#REF!</definedName>
    <definedName name="BExKFYJC4EVEV54F82K6VKP7Q3OU" localSheetId="12" hidden="1">#REF!</definedName>
    <definedName name="BExKFYJC4EVEV54F82K6VKP7Q3OU" hidden="1">#REF!</definedName>
    <definedName name="BExKG4IYHBKQQ8J8FN10GB2IKO33" localSheetId="12" hidden="1">#REF!</definedName>
    <definedName name="BExKG4IYHBKQQ8J8FN10GB2IKO33" hidden="1">#REF!</definedName>
    <definedName name="BExKGBVDO2JNJUFOFQMF0RJG03ZK" localSheetId="12" hidden="1">#REF!</definedName>
    <definedName name="BExKGBVDO2JNJUFOFQMF0RJG03ZK" hidden="1">#REF!</definedName>
    <definedName name="BExKGF0L44S78D33WMQ1A75TRKB9" localSheetId="12" hidden="1">#REF!</definedName>
    <definedName name="BExKGF0L44S78D33WMQ1A75TRKB9" hidden="1">#REF!</definedName>
    <definedName name="BExKGFRN31B3G20LMQ4LRF879J68" localSheetId="12" hidden="1">#REF!</definedName>
    <definedName name="BExKGFRN31B3G20LMQ4LRF879J68" hidden="1">#REF!</definedName>
    <definedName name="BExKGJD3U3ADZILP20U3EURP0UQP" localSheetId="12" hidden="1">#REF!</definedName>
    <definedName name="BExKGJD3U3ADZILP20U3EURP0UQP" hidden="1">#REF!</definedName>
    <definedName name="BExKGNK5YGKP0YHHTAAOV17Z9EIM" localSheetId="12" hidden="1">#REF!</definedName>
    <definedName name="BExKGNK5YGKP0YHHTAAOV17Z9EIM" hidden="1">#REF!</definedName>
    <definedName name="BExKGV77YH9YXIQTRKK2331QGYKF" localSheetId="12" hidden="1">#REF!</definedName>
    <definedName name="BExKGV77YH9YXIQTRKK2331QGYKF" hidden="1">#REF!</definedName>
    <definedName name="BExKH3FTZ5VGTB86W9M4AB39R0G8" localSheetId="12" hidden="1">#REF!</definedName>
    <definedName name="BExKH3FTZ5VGTB86W9M4AB39R0G8" hidden="1">#REF!</definedName>
    <definedName name="BExKH3FV5U5O6XZM7STS3NZKQFGJ" localSheetId="12" hidden="1">#REF!</definedName>
    <definedName name="BExKH3FV5U5O6XZM7STS3NZKQFGJ" hidden="1">#REF!</definedName>
    <definedName name="BExKH3W5435VN8DZ68OCKI93SEO4" localSheetId="12" hidden="1">#REF!</definedName>
    <definedName name="BExKH3W5435VN8DZ68OCKI93SEO4" hidden="1">#REF!</definedName>
    <definedName name="BExKH9L4L5ZUAA98QAZ7DB7YH4QE" localSheetId="12" hidden="1">#REF!</definedName>
    <definedName name="BExKH9L4L5ZUAA98QAZ7DB7YH4QE" hidden="1">#REF!</definedName>
    <definedName name="BExKHAMUH8NR3HRV0V6FHJE3ROLN" localSheetId="12" hidden="1">#REF!</definedName>
    <definedName name="BExKHAMUH8NR3HRV0V6FHJE3ROLN" hidden="1">#REF!</definedName>
    <definedName name="BExKHCFKOWFHO2WW0N7Y5XDXEWAO" localSheetId="12" hidden="1">#REF!</definedName>
    <definedName name="BExKHCFKOWFHO2WW0N7Y5XDXEWAO" hidden="1">#REF!</definedName>
    <definedName name="BExKHIVLONZ46HLMR50DEXKEUNEP" localSheetId="12" hidden="1">#REF!</definedName>
    <definedName name="BExKHIVLONZ46HLMR50DEXKEUNEP" hidden="1">#REF!</definedName>
    <definedName name="BExKHPM9XA0ADDK7TUR0N38EXWEP" localSheetId="12" hidden="1">#REF!</definedName>
    <definedName name="BExKHPM9XA0ADDK7TUR0N38EXWEP" hidden="1">#REF!</definedName>
    <definedName name="BExKHQYXEM47TMIQRQVHE4T5LT8K" localSheetId="12" hidden="1">#REF!</definedName>
    <definedName name="BExKHQYXEM47TMIQRQVHE4T5LT8K" hidden="1">#REF!</definedName>
    <definedName name="BExKI4076KXCDE5KXL79KT36OKLO" localSheetId="12" hidden="1">#REF!</definedName>
    <definedName name="BExKI4076KXCDE5KXL79KT36OKLO" hidden="1">#REF!</definedName>
    <definedName name="BExKI7AUWXBP1WBLFRIYSNQZDWCY" localSheetId="12" hidden="1">#REF!</definedName>
    <definedName name="BExKI7AUWXBP1WBLFRIYSNQZDWCY" hidden="1">#REF!</definedName>
    <definedName name="BExKI7LO70WYISR7Q0Y1ZDWO9M3B" localSheetId="12" hidden="1">#REF!</definedName>
    <definedName name="BExKI7LO70WYISR7Q0Y1ZDWO9M3B" hidden="1">#REF!</definedName>
    <definedName name="BExKIF3EIT434ZQKMDXUBJCRLMK8" localSheetId="12" hidden="1">#REF!</definedName>
    <definedName name="BExKIF3EIT434ZQKMDXUBJCRLMK8" hidden="1">#REF!</definedName>
    <definedName name="BExKIGQV6TXIZG039HBOJU62WP2U" localSheetId="12" hidden="1">#REF!</definedName>
    <definedName name="BExKIGQV6TXIZG039HBOJU62WP2U" hidden="1">#REF!</definedName>
    <definedName name="BExKILE008SF3KTAN8WML3XKI1NZ" localSheetId="12" hidden="1">#REF!</definedName>
    <definedName name="BExKILE008SF3KTAN8WML3XKI1NZ" hidden="1">#REF!</definedName>
    <definedName name="BExKINSBB6RS7I489QHMCOMU4Z2X" localSheetId="12" hidden="1">#REF!</definedName>
    <definedName name="BExKINSBB6RS7I489QHMCOMU4Z2X" hidden="1">#REF!</definedName>
    <definedName name="BExKINXMPEA03CETGL1VOW1XRJIR" localSheetId="12" hidden="1">#REF!</definedName>
    <definedName name="BExKINXMPEA03CETGL1VOW1XRJIR" hidden="1">#REF!</definedName>
    <definedName name="BExKITBU5LXLZYDJS3D3BAVWEY3U" localSheetId="12" hidden="1">#REF!</definedName>
    <definedName name="BExKITBU5LXLZYDJS3D3BAVWEY3U" hidden="1">#REF!</definedName>
    <definedName name="BExKIU87ZKSOC2DYZWFK6SAK9I8E" localSheetId="12" hidden="1">#REF!</definedName>
    <definedName name="BExKIU87ZKSOC2DYZWFK6SAK9I8E" hidden="1">#REF!</definedName>
    <definedName name="BExKJ449HLYX2DJ9UF0H9GTPSQ73" localSheetId="12" hidden="1">#REF!</definedName>
    <definedName name="BExKJ449HLYX2DJ9UF0H9GTPSQ73" hidden="1">#REF!</definedName>
    <definedName name="BExKJ5649R9IC0GKQD6QI2G7C99Q" localSheetId="12" hidden="1">#REF!</definedName>
    <definedName name="BExKJ5649R9IC0GKQD6QI2G7C99Q" hidden="1">#REF!</definedName>
    <definedName name="BExKJEB4FXIMV2AAE9S3FCGRK1R0" localSheetId="12" hidden="1">#REF!</definedName>
    <definedName name="BExKJEB4FXIMV2AAE9S3FCGRK1R0" hidden="1">#REF!</definedName>
    <definedName name="BExKJELX2RUC8UEC56IZPYYZXHA7" localSheetId="12" hidden="1">#REF!</definedName>
    <definedName name="BExKJELX2RUC8UEC56IZPYYZXHA7" hidden="1">#REF!</definedName>
    <definedName name="BExKJI7CV9I6ILFIZ3SVO4DGK64J" localSheetId="12" hidden="1">#REF!</definedName>
    <definedName name="BExKJI7CV9I6ILFIZ3SVO4DGK64J" hidden="1">#REF!</definedName>
    <definedName name="BExKJINMXS61G2TZEXCJAWVV4F57" localSheetId="12" hidden="1">#REF!</definedName>
    <definedName name="BExKJINMXS61G2TZEXCJAWVV4F57" hidden="1">#REF!</definedName>
    <definedName name="BExKJK5ME8KB7HA0180L7OUZDDGV" localSheetId="12" hidden="1">#REF!</definedName>
    <definedName name="BExKJK5ME8KB7HA0180L7OUZDDGV" hidden="1">#REF!</definedName>
    <definedName name="BExKJLY652HI5GNEEWQXOB08K2C1" localSheetId="12" hidden="1">#REF!</definedName>
    <definedName name="BExKJLY652HI5GNEEWQXOB08K2C1" hidden="1">#REF!</definedName>
    <definedName name="BExKJN5IF0VMDILJ5K8ZENF2QYV1" localSheetId="12" hidden="1">#REF!</definedName>
    <definedName name="BExKJN5IF0VMDILJ5K8ZENF2QYV1" hidden="1">#REF!</definedName>
    <definedName name="BExKJUSJPFUIK20FTVAFJWR2OUYX" localSheetId="12" hidden="1">#REF!</definedName>
    <definedName name="BExKJUSJPFUIK20FTVAFJWR2OUYX" hidden="1">#REF!</definedName>
    <definedName name="BExKJXHNZTE5OMRQ1KTVM1DIQE9I" localSheetId="12" hidden="1">#REF!</definedName>
    <definedName name="BExKJXHNZTE5OMRQ1KTVM1DIQE9I" hidden="1">#REF!</definedName>
    <definedName name="BExKK8VP5RS3D0UXZVKA37C4SYBP" localSheetId="12" hidden="1">#REF!</definedName>
    <definedName name="BExKK8VP5RS3D0UXZVKA37C4SYBP" hidden="1">#REF!</definedName>
    <definedName name="BExKKIM9NPF6B3SPMPIQB27HQME4" localSheetId="12" hidden="1">#REF!</definedName>
    <definedName name="BExKKIM9NPF6B3SPMPIQB27HQME4" hidden="1">#REF!</definedName>
    <definedName name="BExKKIX1BCBQ4R3K41QD8NTV0OV0" localSheetId="12" hidden="1">#REF!</definedName>
    <definedName name="BExKKIX1BCBQ4R3K41QD8NTV0OV0" hidden="1">#REF!</definedName>
    <definedName name="BExKKJ2IHMOO66DQ0V2YABR4GV05" localSheetId="12" hidden="1">#REF!</definedName>
    <definedName name="BExKKJ2IHMOO66DQ0V2YABR4GV05" hidden="1">#REF!</definedName>
    <definedName name="BExKKQ3ZWADYV03YHMXDOAMU90EB" localSheetId="12" hidden="1">#REF!</definedName>
    <definedName name="BExKKQ3ZWADYV03YHMXDOAMU90EB" hidden="1">#REF!</definedName>
    <definedName name="BExKKUGD2HMJWQEYZ8H3X1BMXFS9" localSheetId="12" hidden="1">#REF!</definedName>
    <definedName name="BExKKUGD2HMJWQEYZ8H3X1BMXFS9" hidden="1">#REF!</definedName>
    <definedName name="BExKKX05KCZZZPKOR1NE5A8RGVT4" localSheetId="12" hidden="1">#REF!</definedName>
    <definedName name="BExKKX05KCZZZPKOR1NE5A8RGVT4" hidden="1">#REF!</definedName>
    <definedName name="BExKL3QUCLQLECGZM555PRF8EN56" localSheetId="12" hidden="1">#REF!</definedName>
    <definedName name="BExKL3QUCLQLECGZM555PRF8EN56" hidden="1">#REF!</definedName>
    <definedName name="BExKL7CGLA62V9UQH9ZDEHIK8W4O" localSheetId="12" hidden="1">#REF!</definedName>
    <definedName name="BExKL7CGLA62V9UQH9ZDEHIK8W4O" hidden="1">#REF!</definedName>
    <definedName name="BExKLD6S9L66QYREYHBE5J44OK7X" localSheetId="12" hidden="1">#REF!</definedName>
    <definedName name="BExKLD6S9L66QYREYHBE5J44OK7X" hidden="1">#REF!</definedName>
    <definedName name="BExKLEZK32L28GYJWVO63BZ5E1JD" localSheetId="12" hidden="1">#REF!</definedName>
    <definedName name="BExKLEZK32L28GYJWVO63BZ5E1JD" hidden="1">#REF!</definedName>
    <definedName name="BExKLLKVVHT06LA55JB2FC871DC5" localSheetId="12" hidden="1">#REF!</definedName>
    <definedName name="BExKLLKVVHT06LA55JB2FC871DC5" hidden="1">#REF!</definedName>
    <definedName name="BExKMKNALVJRCZS69GFJA4M1J08O" localSheetId="12" hidden="1">#REF!</definedName>
    <definedName name="BExKMKNALVJRCZS69GFJA4M1J08O" hidden="1">#REF!</definedName>
    <definedName name="BExKMMFZIDRFNSBCWVADJ4S2JE52" localSheetId="12" hidden="1">#REF!</definedName>
    <definedName name="BExKMMFZIDRFNSBCWVADJ4S2JE52" hidden="1">#REF!</definedName>
    <definedName name="BExKMRZJS845FERFW6HUXLFAOMYD" localSheetId="12" hidden="1">#REF!</definedName>
    <definedName name="BExKMRZJS845FERFW6HUXLFAOMYD" hidden="1">#REF!</definedName>
    <definedName name="BExKMS514WWPGUGRYGTH6XU97T8B" localSheetId="12" hidden="1">#REF!</definedName>
    <definedName name="BExKMS514WWPGUGRYGTH6XU97T8B" hidden="1">#REF!</definedName>
    <definedName name="BExKMUDV8AH8HQAD5HJVUW7GFDWU" localSheetId="12" hidden="1">#REF!</definedName>
    <definedName name="BExKMUDV8AH8HQAD5HJVUW7GFDWU" hidden="1">#REF!</definedName>
    <definedName name="BExKMWBX4EH3EYJ07UFEM08NB40Z" localSheetId="12" hidden="1">#REF!</definedName>
    <definedName name="BExKMWBX4EH3EYJ07UFEM08NB40Z" hidden="1">#REF!</definedName>
    <definedName name="BExKN4Q70IU9OY91QRUSK3044MQD" localSheetId="12" hidden="1">#REF!</definedName>
    <definedName name="BExKN4Q70IU9OY91QRUSK3044MQD" hidden="1">#REF!</definedName>
    <definedName name="BExKNBGV2IR3S7M0BX4810KZB4V3" localSheetId="12" hidden="1">#REF!</definedName>
    <definedName name="BExKNBGV2IR3S7M0BX4810KZB4V3" hidden="1">#REF!</definedName>
    <definedName name="BExKNCTBZTSY3MO42VU5PLV6YUHZ" localSheetId="12" hidden="1">#REF!</definedName>
    <definedName name="BExKNCTBZTSY3MO42VU5PLV6YUHZ" hidden="1">#REF!</definedName>
    <definedName name="BExKNGV2YY749C42AQ2T9QNIE5C3" localSheetId="12" hidden="1">#REF!</definedName>
    <definedName name="BExKNGV2YY749C42AQ2T9QNIE5C3" hidden="1">#REF!</definedName>
    <definedName name="BExKNH0F1WPNUEQITIUN5T4NDX9H" localSheetId="12" hidden="1">#REF!</definedName>
    <definedName name="BExKNH0F1WPNUEQITIUN5T4NDX9H" hidden="1">#REF!</definedName>
    <definedName name="BExKNV8UOHVWEHDJWI2WMJ9X6QHZ" localSheetId="12" hidden="1">#REF!</definedName>
    <definedName name="BExKNV8UOHVWEHDJWI2WMJ9X6QHZ" hidden="1">#REF!</definedName>
    <definedName name="BExKNZLD7UATC1MYRNJD8H2NH4KU" localSheetId="12" hidden="1">#REF!</definedName>
    <definedName name="BExKNZLD7UATC1MYRNJD8H2NH4KU" hidden="1">#REF!</definedName>
    <definedName name="BExKNZQUKQQG2Y97R74G4O4BJP1L" localSheetId="12" hidden="1">#REF!</definedName>
    <definedName name="BExKNZQUKQQG2Y97R74G4O4BJP1L" hidden="1">#REF!</definedName>
    <definedName name="BExKO06X0EAD3ABEG1E8PWLDWHBA" localSheetId="12" hidden="1">#REF!</definedName>
    <definedName name="BExKO06X0EAD3ABEG1E8PWLDWHBA" hidden="1">#REF!</definedName>
    <definedName name="BExKO2AHHSGNI1AZOIOW21KPXKPE" localSheetId="12" hidden="1">#REF!</definedName>
    <definedName name="BExKO2AHHSGNI1AZOIOW21KPXKPE" hidden="1">#REF!</definedName>
    <definedName name="BExKO2FXWJWC5IZLDN8JHYILQJ2N" localSheetId="12" hidden="1">#REF!</definedName>
    <definedName name="BExKO2FXWJWC5IZLDN8JHYILQJ2N" hidden="1">#REF!</definedName>
    <definedName name="BExKO438WZ8FKOU00NURGFMOYXWN" localSheetId="12" hidden="1">#REF!</definedName>
    <definedName name="BExKO438WZ8FKOU00NURGFMOYXWN" hidden="1">#REF!</definedName>
    <definedName name="BExKO551EZ73M80UFHBQE7BQVU4L" localSheetId="12" hidden="1">#REF!</definedName>
    <definedName name="BExKO551EZ73M80UFHBQE7BQVU4L" hidden="1">#REF!</definedName>
    <definedName name="BExKOBA4VTRV9YG31IM1PDDO3J9M" localSheetId="12" hidden="1">#REF!</definedName>
    <definedName name="BExKOBA4VTRV9YG31IM1PDDO3J9M" hidden="1">#REF!</definedName>
    <definedName name="BExKODIZGWW2EQD0FEYW6WK6XLCM" localSheetId="12" hidden="1">#REF!</definedName>
    <definedName name="BExKODIZGWW2EQD0FEYW6WK6XLCM" hidden="1">#REF!</definedName>
    <definedName name="BExKOPO2HPWVQGAKW8LOZMPIDEFG" localSheetId="12" hidden="1">#REF!</definedName>
    <definedName name="BExKOPO2HPWVQGAKW8LOZMPIDEFG" hidden="1">#REF!</definedName>
    <definedName name="BExKP7SRQ3MN5BDYXV2XMBQNUH23" localSheetId="12" hidden="1">#REF!</definedName>
    <definedName name="BExKP7SRQ3MN5BDYXV2XMBQNUH23" hidden="1">#REF!</definedName>
    <definedName name="BExKPEZP0QTKOTLIMMIFSVTHQEEK" localSheetId="12" hidden="1">#REF!</definedName>
    <definedName name="BExKPEZP0QTKOTLIMMIFSVTHQEEK" hidden="1">#REF!</definedName>
    <definedName name="BExKPFFSVTL757PNITV8R9RN4452" localSheetId="12" hidden="1">#REF!</definedName>
    <definedName name="BExKPFFSVTL757PNITV8R9RN4452" hidden="1">#REF!</definedName>
    <definedName name="BExKPJHKPVROP9QX9BMBZMU2HEZ1" localSheetId="12" hidden="1">#REF!</definedName>
    <definedName name="BExKPJHKPVROP9QX9BMBZMU2HEZ1" hidden="1">#REF!</definedName>
    <definedName name="BExKPLQJX0HJ8OTXBXH9IC9J2V0W" localSheetId="12" hidden="1">#REF!</definedName>
    <definedName name="BExKPLQJX0HJ8OTXBXH9IC9J2V0W" hidden="1">#REF!</definedName>
    <definedName name="BExKPN8C7GN36ZJZHLOB74LU6KT0" localSheetId="12" hidden="1">#REF!</definedName>
    <definedName name="BExKPN8C7GN36ZJZHLOB74LU6KT0" hidden="1">#REF!</definedName>
    <definedName name="BExKPX9VZ1J5021Q98K60HMPJU58" localSheetId="12" hidden="1">#REF!</definedName>
    <definedName name="BExKPX9VZ1J5021Q98K60HMPJU58" hidden="1">#REF!</definedName>
    <definedName name="BExKQGGEP203MUWSJVORTY7RFOFT" localSheetId="12" hidden="1">#REF!</definedName>
    <definedName name="BExKQGGEP203MUWSJVORTY7RFOFT" hidden="1">#REF!</definedName>
    <definedName name="BExKQJGAAWNM3NT19E9I0CQDBTU0" localSheetId="12" hidden="1">#REF!</definedName>
    <definedName name="BExKQJGAAWNM3NT19E9I0CQDBTU0" hidden="1">#REF!</definedName>
    <definedName name="BExKQM5GJ1ZN5REKFE7YVBQ0KXWF" localSheetId="12" hidden="1">#REF!</definedName>
    <definedName name="BExKQM5GJ1ZN5REKFE7YVBQ0KXWF" hidden="1">#REF!</definedName>
    <definedName name="BExKQQ71278061G7ZFYGPWOMOMY2" localSheetId="12" hidden="1">#REF!</definedName>
    <definedName name="BExKQQ71278061G7ZFYGPWOMOMY2" hidden="1">#REF!</definedName>
    <definedName name="BExKQTXRG3ECU8NT47UR7643LO5G" localSheetId="12" hidden="1">#REF!</definedName>
    <definedName name="BExKQTXRG3ECU8NT47UR7643LO5G" hidden="1">#REF!</definedName>
    <definedName name="BExKQVL7HPOIZ4FHANDFMVOJLEPR" localSheetId="12" hidden="1">#REF!</definedName>
    <definedName name="BExKQVL7HPOIZ4FHANDFMVOJLEPR" hidden="1">#REF!</definedName>
    <definedName name="BExKR3ZAJRYXZB4M7XZPK0I7E55W" localSheetId="12" hidden="1">#REF!</definedName>
    <definedName name="BExKR3ZAJRYXZB4M7XZPK0I7E55W" hidden="1">#REF!</definedName>
    <definedName name="BExKR8RZSEHW184G0Z56B4EGNU72" localSheetId="12" hidden="1">#REF!</definedName>
    <definedName name="BExKR8RZSEHW184G0Z56B4EGNU72" hidden="1">#REF!</definedName>
    <definedName name="BExKRHM60KUPM7RGAAFRSKX4TMS5" localSheetId="12" hidden="1">#REF!</definedName>
    <definedName name="BExKRHM60KUPM7RGAAFRSKX4TMS5" hidden="1">#REF!</definedName>
    <definedName name="BExKRQB2LX164R610N3VXJPD3C1W" localSheetId="12" hidden="1">#REF!</definedName>
    <definedName name="BExKRQB2LX164R610N3VXJPD3C1W" hidden="1">#REF!</definedName>
    <definedName name="BExKRVUSQ6PA7ZYQSTEQL3X7PB9P" localSheetId="12" hidden="1">#REF!</definedName>
    <definedName name="BExKRVUSQ6PA7ZYQSTEQL3X7PB9P" hidden="1">#REF!</definedName>
    <definedName name="BExKRY3KZ7F7RB2KH8HXSQ85IEQO" localSheetId="12" hidden="1">#REF!</definedName>
    <definedName name="BExKRY3KZ7F7RB2KH8HXSQ85IEQO" hidden="1">#REF!</definedName>
    <definedName name="BExKS91CCVW1YKNE1EQ4MCE1E9JX" localSheetId="12" hidden="1">#REF!</definedName>
    <definedName name="BExKS91CCVW1YKNE1EQ4MCE1E9JX" hidden="1">#REF!</definedName>
    <definedName name="BExKSA37DZTCK6H13HPIKR0ZFVL8" localSheetId="12" hidden="1">#REF!</definedName>
    <definedName name="BExKSA37DZTCK6H13HPIKR0ZFVL8" hidden="1">#REF!</definedName>
    <definedName name="BExKSB51O073JLM4PEU353GBBSMI" localSheetId="12" hidden="1">#REF!</definedName>
    <definedName name="BExKSB51O073JLM4PEU353GBBSMI" hidden="1">#REF!</definedName>
    <definedName name="BExKSC1EDUXA6RM44LZV6HMMHKLX" localSheetId="12" hidden="1">#REF!</definedName>
    <definedName name="BExKSC1EDUXA6RM44LZV6HMMHKLX" hidden="1">#REF!</definedName>
    <definedName name="BExKSFMOMSZYDE0WNC94F40S6636" localSheetId="12" hidden="1">#REF!</definedName>
    <definedName name="BExKSFMOMSZYDE0WNC94F40S6636" hidden="1">#REF!</definedName>
    <definedName name="BExKSHQ9K79S8KYUWIV5M5LAHHF1" localSheetId="12" hidden="1">#REF!</definedName>
    <definedName name="BExKSHQ9K79S8KYUWIV5M5LAHHF1" hidden="1">#REF!</definedName>
    <definedName name="BExKSJTWG9L3FCX8FLK4EMUJMF27" localSheetId="12" hidden="1">#REF!</definedName>
    <definedName name="BExKSJTWG9L3FCX8FLK4EMUJMF27" hidden="1">#REF!</definedName>
    <definedName name="BExKSU0MKNAVZYYPKCYTZDWQX4R8" localSheetId="12" hidden="1">#REF!</definedName>
    <definedName name="BExKSU0MKNAVZYYPKCYTZDWQX4R8" hidden="1">#REF!</definedName>
    <definedName name="BExKSX60G1MUS689FXIGYP2F7C62" localSheetId="12" hidden="1">#REF!</definedName>
    <definedName name="BExKSX60G1MUS689FXIGYP2F7C62" hidden="1">#REF!</definedName>
    <definedName name="BExKT2UZ7Y2VWF5NQE18SJRLD2RN" localSheetId="12" hidden="1">#REF!</definedName>
    <definedName name="BExKT2UZ7Y2VWF5NQE18SJRLD2RN" hidden="1">#REF!</definedName>
    <definedName name="BExKT3GJFNGAM09H5F615E36A38C" localSheetId="12" hidden="1">#REF!</definedName>
    <definedName name="BExKT3GJFNGAM09H5F615E36A38C" hidden="1">#REF!</definedName>
    <definedName name="BExKTD1UM9PTLYETG1RM502XDNC0" localSheetId="12" hidden="1">#REF!</definedName>
    <definedName name="BExKTD1UM9PTLYETG1RM502XDNC0" hidden="1">#REF!</definedName>
    <definedName name="BExKTJN26AY45CE6JUAX3OIL48F7" localSheetId="12" hidden="1">#REF!</definedName>
    <definedName name="BExKTJN26AY45CE6JUAX3OIL48F7" hidden="1">#REF!</definedName>
    <definedName name="BExKTQZGN8GI3XGSEXMPCCA3S19H" localSheetId="12" hidden="1">#REF!</definedName>
    <definedName name="BExKTQZGN8GI3XGSEXMPCCA3S19H" hidden="1">#REF!</definedName>
    <definedName name="BExKTUKYYU0F6TUW1RXV24LRAZFE" localSheetId="12" hidden="1">#REF!</definedName>
    <definedName name="BExKTUKYYU0F6TUW1RXV24LRAZFE" hidden="1">#REF!</definedName>
    <definedName name="BExKU3FBLHQBIUTN6XEZW5GC9OG1" localSheetId="12" hidden="1">#REF!</definedName>
    <definedName name="BExKU3FBLHQBIUTN6XEZW5GC9OG1" hidden="1">#REF!</definedName>
    <definedName name="BExKU82I99FEUIZLODXJDOJC96CQ" localSheetId="12" hidden="1">#REF!</definedName>
    <definedName name="BExKU82I99FEUIZLODXJDOJC96CQ" hidden="1">#REF!</definedName>
    <definedName name="BExKUDM0DFSCM3D91SH0XLXJSL18" localSheetId="12" hidden="1">#REF!</definedName>
    <definedName name="BExKUDM0DFSCM3D91SH0XLXJSL18" hidden="1">#REF!</definedName>
    <definedName name="BExKUHYKD9TJTMQOOBS4EX04FCEZ" localSheetId="12" hidden="1">#REF!</definedName>
    <definedName name="BExKUHYKD9TJTMQOOBS4EX04FCEZ" hidden="1">#REF!</definedName>
    <definedName name="BExKULEKJLA77AUQPDUHSM94Y76Z" localSheetId="12" hidden="1">#REF!</definedName>
    <definedName name="BExKULEKJLA77AUQPDUHSM94Y76Z" hidden="1">#REF!</definedName>
    <definedName name="BExKUXE506JSYMR4CV866RHRDYR9" localSheetId="12" hidden="1">#REF!</definedName>
    <definedName name="BExKUXE506JSYMR4CV866RHRDYR9" hidden="1">#REF!</definedName>
    <definedName name="BExKV08R85MKI3MAX9E2HERNQUNL" localSheetId="12" hidden="1">#REF!</definedName>
    <definedName name="BExKV08R85MKI3MAX9E2HERNQUNL" hidden="1">#REF!</definedName>
    <definedName name="BExKV4AAUNNJL5JWD7PX6BFKVS6O" localSheetId="12" hidden="1">#REF!</definedName>
    <definedName name="BExKV4AAUNNJL5JWD7PX6BFKVS6O" hidden="1">#REF!</definedName>
    <definedName name="BExKVDVK6HN74GQPTXICP9BFC8CF" localSheetId="12" hidden="1">#REF!</definedName>
    <definedName name="BExKVDVK6HN74GQPTXICP9BFC8CF" hidden="1">#REF!</definedName>
    <definedName name="BExKVFZ3ZZGIC1QI8XN6BYFWN0ZY" localSheetId="12" hidden="1">#REF!</definedName>
    <definedName name="BExKVFZ3ZZGIC1QI8XN6BYFWN0ZY" hidden="1">#REF!</definedName>
    <definedName name="BExKVG4KGO28KPGTAFL1R8TTZ10N" localSheetId="12" hidden="1">#REF!</definedName>
    <definedName name="BExKVG4KGO28KPGTAFL1R8TTZ10N" hidden="1">#REF!</definedName>
    <definedName name="BExKW0CSH7DA02YSNV64PSEIXB2P" localSheetId="12" hidden="1">#REF!</definedName>
    <definedName name="BExKW0CSH7DA02YSNV64PSEIXB2P" hidden="1">#REF!</definedName>
    <definedName name="BExM9NUG3Q31X01AI9ZJCZIX25CS" localSheetId="12" hidden="1">#REF!</definedName>
    <definedName name="BExM9NUG3Q31X01AI9ZJCZIX25CS" hidden="1">#REF!</definedName>
    <definedName name="BExM9OG182RP30MY23PG49LVPZ1C" localSheetId="12" hidden="1">#REF!</definedName>
    <definedName name="BExM9OG182RP30MY23PG49LVPZ1C" hidden="1">#REF!</definedName>
    <definedName name="BExMA64MW1S18NH8DCKPCCEI5KCB" localSheetId="12" hidden="1">#REF!</definedName>
    <definedName name="BExMA64MW1S18NH8DCKPCCEI5KCB" hidden="1">#REF!</definedName>
    <definedName name="BExMALEWFUEM8Y686IT03ECURUBR" localSheetId="12" hidden="1">#REF!</definedName>
    <definedName name="BExMALEWFUEM8Y686IT03ECURUBR" hidden="1">#REF!</definedName>
    <definedName name="BExMAS0AQY7KMMTBTBPK0SWWDITB" localSheetId="12" hidden="1">#REF!</definedName>
    <definedName name="BExMAS0AQY7KMMTBTBPK0SWWDITB" hidden="1">#REF!</definedName>
    <definedName name="BExMAXJS82ZJ8RS22VLE0V0LDUII" localSheetId="12" hidden="1">#REF!</definedName>
    <definedName name="BExMAXJS82ZJ8RS22VLE0V0LDUII" hidden="1">#REF!</definedName>
    <definedName name="BExMB4QRS0R3MTB4CMUHFZ84LNZQ" localSheetId="12" hidden="1">#REF!</definedName>
    <definedName name="BExMB4QRS0R3MTB4CMUHFZ84LNZQ" hidden="1">#REF!</definedName>
    <definedName name="BExMB7AICZ233JKSCEUSR9RQXRS0" localSheetId="12" hidden="1">#REF!</definedName>
    <definedName name="BExMB7AICZ233JKSCEUSR9RQXRS0" hidden="1">#REF!</definedName>
    <definedName name="BExMBC35WKQY5CWQJLV4D05O6971" localSheetId="12" hidden="1">#REF!</definedName>
    <definedName name="BExMBC35WKQY5CWQJLV4D05O6971" hidden="1">#REF!</definedName>
    <definedName name="BExMBFTZV4Q1A5KG25C1N9PHQNSW" localSheetId="12" hidden="1">#REF!</definedName>
    <definedName name="BExMBFTZV4Q1A5KG25C1N9PHQNSW" hidden="1">#REF!</definedName>
    <definedName name="BExMBFZFXQDH3H55R89930TFTU36" localSheetId="12" hidden="1">#REF!</definedName>
    <definedName name="BExMBFZFXQDH3H55R89930TFTU36" hidden="1">#REF!</definedName>
    <definedName name="BExMBK6ISK3U7KHZKUJXIDKGF6VW" localSheetId="12" hidden="1">#REF!</definedName>
    <definedName name="BExMBK6ISK3U7KHZKUJXIDKGF6VW" hidden="1">#REF!</definedName>
    <definedName name="BExMBYPQDG9AYDQ5E8IECVFREPO6" localSheetId="6" hidden="1">#REF!</definedName>
    <definedName name="BExMBYPQDG9AYDQ5E8IECVFREPO6" localSheetId="12" hidden="1">#REF!</definedName>
    <definedName name="BExMBYPQDG9AYDQ5E8IECVFREPO6" localSheetId="13" hidden="1">#REF!</definedName>
    <definedName name="BExMBYPQDG9AYDQ5E8IECVFREPO6" hidden="1">#REF!</definedName>
    <definedName name="BExMC8AZUTX8LG89K2JJR7ZG62XX" localSheetId="12" hidden="1">#REF!</definedName>
    <definedName name="BExMC8AZUTX8LG89K2JJR7ZG62XX" hidden="1">#REF!</definedName>
    <definedName name="BExMCA96YR10V72G2R0SCIKPZLIZ" localSheetId="12" hidden="1">#REF!</definedName>
    <definedName name="BExMCA96YR10V72G2R0SCIKPZLIZ" hidden="1">#REF!</definedName>
    <definedName name="BExMCB5JU5I2VQDUBS4O42BTEVKI" localSheetId="12" hidden="1">#REF!</definedName>
    <definedName name="BExMCB5JU5I2VQDUBS4O42BTEVKI" hidden="1">#REF!</definedName>
    <definedName name="BExMCFSQFSEMPY5IXDIRKZDASDBR" localSheetId="12" hidden="1">#REF!</definedName>
    <definedName name="BExMCFSQFSEMPY5IXDIRKZDASDBR" hidden="1">#REF!</definedName>
    <definedName name="BExMCH58I9XOLK7WEE6VSJGYPJGL" localSheetId="12" hidden="1">#REF!</definedName>
    <definedName name="BExMCH58I9XOLK7WEE6VSJGYPJGL" hidden="1">#REF!</definedName>
    <definedName name="BExMCMZOEYWVOOJ98TBHTTCS7XB8" localSheetId="12" hidden="1">#REF!</definedName>
    <definedName name="BExMCMZOEYWVOOJ98TBHTTCS7XB8" hidden="1">#REF!</definedName>
    <definedName name="BExMCS8EF2W3FS9QADNKREYSI8P0" localSheetId="12" hidden="1">#REF!</definedName>
    <definedName name="BExMCS8EF2W3FS9QADNKREYSI8P0" hidden="1">#REF!</definedName>
    <definedName name="BExMCSU0KZGHALEL7N5DJBVL94K7" localSheetId="12" hidden="1">#REF!</definedName>
    <definedName name="BExMCSU0KZGHALEL7N5DJBVL94K7" hidden="1">#REF!</definedName>
    <definedName name="BExMCUS7GSOM96J0HJ7EH0FFM2AC" localSheetId="12" hidden="1">#REF!</definedName>
    <definedName name="BExMCUS7GSOM96J0HJ7EH0FFM2AC" hidden="1">#REF!</definedName>
    <definedName name="BExMCYTT6TVDWMJXO1NZANRTVNAN" localSheetId="12" hidden="1">#REF!</definedName>
    <definedName name="BExMCYTT6TVDWMJXO1NZANRTVNAN" hidden="1">#REF!</definedName>
    <definedName name="BExMD54CT1VTE5YGBM90H90NF28M" localSheetId="12" hidden="1">#REF!</definedName>
    <definedName name="BExMD54CT1VTE5YGBM90H90NF28M" hidden="1">#REF!</definedName>
    <definedName name="BExMD5F6IAV108XYJLXUO9HD0IT6" localSheetId="12" hidden="1">#REF!</definedName>
    <definedName name="BExMD5F6IAV108XYJLXUO9HD0IT6" hidden="1">#REF!</definedName>
    <definedName name="BExMDANV66W9T3XAXID40XFJ0J93" localSheetId="12" hidden="1">#REF!</definedName>
    <definedName name="BExMDANV66W9T3XAXID40XFJ0J93" hidden="1">#REF!</definedName>
    <definedName name="BExMDGD1KQP7NNR78X2ZX4FCBQ1S" localSheetId="12" hidden="1">#REF!</definedName>
    <definedName name="BExMDGD1KQP7NNR78X2ZX4FCBQ1S" hidden="1">#REF!</definedName>
    <definedName name="BExMDIRDK0DI8P86HB7WPH8QWLSQ" localSheetId="12" hidden="1">#REF!</definedName>
    <definedName name="BExMDIRDK0DI8P86HB7WPH8QWLSQ" hidden="1">#REF!</definedName>
    <definedName name="BExMDOWGDLP3BZZB4ZPI31VS10FP" localSheetId="12" hidden="1">#REF!</definedName>
    <definedName name="BExMDOWGDLP3BZZB4ZPI31VS10FP" hidden="1">#REF!</definedName>
    <definedName name="BExMDPI2FVMORSWDDCVAJ85WYAYO" localSheetId="12" hidden="1">#REF!</definedName>
    <definedName name="BExMDPI2FVMORSWDDCVAJ85WYAYO" hidden="1">#REF!</definedName>
    <definedName name="BExMDUWB7VWHFFR266QXO46BNV2S" localSheetId="12" hidden="1">#REF!</definedName>
    <definedName name="BExMDUWB7VWHFFR266QXO46BNV2S" hidden="1">#REF!</definedName>
    <definedName name="BExME2U47N8LZG0BPJ49ANY5QVV2" localSheetId="12" hidden="1">#REF!</definedName>
    <definedName name="BExME2U47N8LZG0BPJ49ANY5QVV2" hidden="1">#REF!</definedName>
    <definedName name="BExME88DH5DUKMUFI9FNVECXFD2E" localSheetId="12" hidden="1">#REF!</definedName>
    <definedName name="BExME88DH5DUKMUFI9FNVECXFD2E" hidden="1">#REF!</definedName>
    <definedName name="BExME9A7MOGAK7YTTQYXP5DL6VYA" localSheetId="12" hidden="1">#REF!</definedName>
    <definedName name="BExME9A7MOGAK7YTTQYXP5DL6VYA" hidden="1">#REF!</definedName>
    <definedName name="BExMEOV9YFRY5C3GDLU60GIX10BY" localSheetId="12" hidden="1">#REF!</definedName>
    <definedName name="BExMEOV9YFRY5C3GDLU60GIX10BY" hidden="1">#REF!</definedName>
    <definedName name="BExMEUK2Q5GZGZFZ77Z2IYUKOOYW" localSheetId="12" hidden="1">#REF!</definedName>
    <definedName name="BExMEUK2Q5GZGZFZ77Z2IYUKOOYW" hidden="1">#REF!</definedName>
    <definedName name="BExMEWT36INWIP0VNS94NEP3WZ4U" localSheetId="12" hidden="1">#REF!</definedName>
    <definedName name="BExMEWT36INWIP0VNS94NEP3WZ4U" hidden="1">#REF!</definedName>
    <definedName name="BExMEY09ESM4H2YGKEQQRYUD114R" localSheetId="12" hidden="1">#REF!</definedName>
    <definedName name="BExMEY09ESM4H2YGKEQQRYUD114R" hidden="1">#REF!</definedName>
    <definedName name="BExMF0UU4SBJHOJ4SG09QMF1TC7H" localSheetId="12" hidden="1">#REF!</definedName>
    <definedName name="BExMF0UU4SBJHOJ4SG09QMF1TC7H" hidden="1">#REF!</definedName>
    <definedName name="BExMF2YDPQWGK3CSN8LJG16MLFQZ" localSheetId="12" hidden="1">#REF!</definedName>
    <definedName name="BExMF2YDPQWGK3CSN8LJG16MLFQZ" hidden="1">#REF!</definedName>
    <definedName name="BExMF4G4IUPQY1Y5GEY5N3E04CL6" localSheetId="12" hidden="1">#REF!</definedName>
    <definedName name="BExMF4G4IUPQY1Y5GEY5N3E04CL6" hidden="1">#REF!</definedName>
    <definedName name="BExMF9UIGYMOAQK0ELUWP0S0HZZY" localSheetId="12" hidden="1">#REF!</definedName>
    <definedName name="BExMF9UIGYMOAQK0ELUWP0S0HZZY" hidden="1">#REF!</definedName>
    <definedName name="BExMFDLBSWFMRDYJ2DZETI3EXKN2" localSheetId="12" hidden="1">#REF!</definedName>
    <definedName name="BExMFDLBSWFMRDYJ2DZETI3EXKN2" hidden="1">#REF!</definedName>
    <definedName name="BExMFLDTMRTCHKA37LQW67BG8D5C" localSheetId="12" hidden="1">#REF!</definedName>
    <definedName name="BExMFLDTMRTCHKA37LQW67BG8D5C" hidden="1">#REF!</definedName>
    <definedName name="BExMFTH63LTWA2JYJTJYMT5K2OF2" localSheetId="12" hidden="1">#REF!</definedName>
    <definedName name="BExMFTH63LTWA2JYJTJYMT5K2OF2" hidden="1">#REF!</definedName>
    <definedName name="BExMFY4AG5T27EVMCCNE00GOAR66" localSheetId="12" hidden="1">#REF!</definedName>
    <definedName name="BExMFY4AG5T27EVMCCNE00GOAR66" hidden="1">#REF!</definedName>
    <definedName name="BExMGQQNOFER1MEVQ961XARTRIOB" localSheetId="12" hidden="1">#REF!</definedName>
    <definedName name="BExMGQQNOFER1MEVQ961XARTRIOB" hidden="1">#REF!</definedName>
    <definedName name="BExMH189E60TZBQFN2UWVA1UZA7X" localSheetId="12" hidden="1">#REF!</definedName>
    <definedName name="BExMH189E60TZBQFN2UWVA1UZA7X" hidden="1">#REF!</definedName>
    <definedName name="BExMH3H9TW5TJCNU5Z1EWXP3BAEP" localSheetId="12" hidden="1">#REF!</definedName>
    <definedName name="BExMH3H9TW5TJCNU5Z1EWXP3BAEP" hidden="1">#REF!</definedName>
    <definedName name="BExMH5A1B01SYXROP70DOKTQ5D6Z" localSheetId="12" hidden="1">#REF!</definedName>
    <definedName name="BExMH5A1B01SYXROP70DOKTQ5D6Z" hidden="1">#REF!</definedName>
    <definedName name="BExMHCGUJ8A3L31NU0XU0FGXE4P3" localSheetId="12" hidden="1">#REF!</definedName>
    <definedName name="BExMHCGUJ8A3L31NU0XU0FGXE4P3" hidden="1">#REF!</definedName>
    <definedName name="BExMHOWPB34KPZ76M2KIX2C9R2VB" localSheetId="12" hidden="1">#REF!</definedName>
    <definedName name="BExMHOWPB34KPZ76M2KIX2C9R2VB" hidden="1">#REF!</definedName>
    <definedName name="BExMHSSYC6KVHA3QDTSYPN92TWMI" localSheetId="12" hidden="1">#REF!</definedName>
    <definedName name="BExMHSSYC6KVHA3QDTSYPN92TWMI" hidden="1">#REF!</definedName>
    <definedName name="BExMI3AJ9477KDL4T9DHET4LJJTW" localSheetId="12" hidden="1">#REF!</definedName>
    <definedName name="BExMI3AJ9477KDL4T9DHET4LJJTW" hidden="1">#REF!</definedName>
    <definedName name="BExMI6QQ20XHD0NWJUN741B37182" localSheetId="12" hidden="1">#REF!</definedName>
    <definedName name="BExMI6QQ20XHD0NWJUN741B37182" hidden="1">#REF!</definedName>
    <definedName name="BExMI7MYDIMC9K16SBAFUY33RHK6" localSheetId="12" hidden="1">#REF!</definedName>
    <definedName name="BExMI7MYDIMC9K16SBAFUY33RHK6" hidden="1">#REF!</definedName>
    <definedName name="BExMI8JB94SBD9EMNJEK7Y2T6GYU" localSheetId="12" hidden="1">#REF!</definedName>
    <definedName name="BExMI8JB94SBD9EMNJEK7Y2T6GYU" hidden="1">#REF!</definedName>
    <definedName name="BExMI8OS85YTW3KYVE4YD0R7Z6UV" localSheetId="12" hidden="1">#REF!</definedName>
    <definedName name="BExMI8OS85YTW3KYVE4YD0R7Z6UV" hidden="1">#REF!</definedName>
    <definedName name="BExMI9QNOMVZ44I3BFMGU1EL1RSY" localSheetId="12" hidden="1">#REF!</definedName>
    <definedName name="BExMI9QNOMVZ44I3BFMGU1EL1RSY" hidden="1">#REF!</definedName>
    <definedName name="BExMIBOOZU40JS3F89OMPSRCE9MM" localSheetId="12" hidden="1">#REF!</definedName>
    <definedName name="BExMIBOOZU40JS3F89OMPSRCE9MM" hidden="1">#REF!</definedName>
    <definedName name="BExMIIQ5MBWSIHTFWAQADXMZC22Q" localSheetId="12" hidden="1">#REF!</definedName>
    <definedName name="BExMIIQ5MBWSIHTFWAQADXMZC22Q" hidden="1">#REF!</definedName>
    <definedName name="BExMIL4I2GE866I25CR5JBLJWJ6A" localSheetId="12" hidden="1">#REF!</definedName>
    <definedName name="BExMIL4I2GE866I25CR5JBLJWJ6A" hidden="1">#REF!</definedName>
    <definedName name="BExMIRKIPF27SNO82SPFSB3T5U17" localSheetId="12" hidden="1">#REF!</definedName>
    <definedName name="BExMIRKIPF27SNO82SPFSB3T5U17" hidden="1">#REF!</definedName>
    <definedName name="BExMIV0KC8555D5E42ZGWG15Y0MO" localSheetId="12" hidden="1">#REF!</definedName>
    <definedName name="BExMIV0KC8555D5E42ZGWG15Y0MO" hidden="1">#REF!</definedName>
    <definedName name="BExMIZT6AN7E6YMW2S87CTCN2UXH" localSheetId="12" hidden="1">#REF!</definedName>
    <definedName name="BExMIZT6AN7E6YMW2S87CTCN2UXH" hidden="1">#REF!</definedName>
    <definedName name="BExMJB76UESLVRD81AJBOB78JDTT" localSheetId="12" hidden="1">#REF!</definedName>
    <definedName name="BExMJB76UESLVRD81AJBOB78JDTT" hidden="1">#REF!</definedName>
    <definedName name="BExMJI8OLFZQCGOW3F99ETW8A21E" localSheetId="12" hidden="1">#REF!</definedName>
    <definedName name="BExMJI8OLFZQCGOW3F99ETW8A21E" hidden="1">#REF!</definedName>
    <definedName name="BExMJNC8ZFB9DRFOJ961ZAJ8U3A8" localSheetId="12" hidden="1">#REF!</definedName>
    <definedName name="BExMJNC8ZFB9DRFOJ961ZAJ8U3A8" hidden="1">#REF!</definedName>
    <definedName name="BExMJTBV8A3D31W2IQHP9RDFPPHQ" localSheetId="12" hidden="1">#REF!</definedName>
    <definedName name="BExMJTBV8A3D31W2IQHP9RDFPPHQ" hidden="1">#REF!</definedName>
    <definedName name="BExMK2RTXN4QJWEUNX002XK8VQP8" localSheetId="12" hidden="1">#REF!</definedName>
    <definedName name="BExMK2RTXN4QJWEUNX002XK8VQP8" hidden="1">#REF!</definedName>
    <definedName name="BExMKBGQDUZ8AWXYHA3QVMSDVZ3D" localSheetId="12" hidden="1">#REF!</definedName>
    <definedName name="BExMKBGQDUZ8AWXYHA3QVMSDVZ3D" hidden="1">#REF!</definedName>
    <definedName name="BExMKBM1467553LDFZRRKVSHN374" localSheetId="12" hidden="1">#REF!</definedName>
    <definedName name="BExMKBM1467553LDFZRRKVSHN374" hidden="1">#REF!</definedName>
    <definedName name="BExMKGK5FJUC0AU8MABRGDC5ZM70" localSheetId="12" hidden="1">#REF!</definedName>
    <definedName name="BExMKGK5FJUC0AU8MABRGDC5ZM70" hidden="1">#REF!</definedName>
    <definedName name="BExMKP92JGBM5BJO174H9A4HQIB9" localSheetId="12" hidden="1">#REF!</definedName>
    <definedName name="BExMKP92JGBM5BJO174H9A4HQIB9" hidden="1">#REF!</definedName>
    <definedName name="BExMKTW7R5SOV4PHAFGHU3W73DYE" localSheetId="12" hidden="1">#REF!</definedName>
    <definedName name="BExMKTW7R5SOV4PHAFGHU3W73DYE" hidden="1">#REF!</definedName>
    <definedName name="BExMKU7051J2W1RQXGZGE62NBRUZ" localSheetId="12" hidden="1">#REF!</definedName>
    <definedName name="BExMKU7051J2W1RQXGZGE62NBRUZ" hidden="1">#REF!</definedName>
    <definedName name="BExMKUN3WPECJR2XRID2R7GZRGNX" localSheetId="12" hidden="1">#REF!</definedName>
    <definedName name="BExMKUN3WPECJR2XRID2R7GZRGNX" hidden="1">#REF!</definedName>
    <definedName name="BExMKZ535P011X4TNV16GCOH4H21" localSheetId="12" hidden="1">#REF!</definedName>
    <definedName name="BExMKZ535P011X4TNV16GCOH4H21" hidden="1">#REF!</definedName>
    <definedName name="BExML3XQNDIMX55ZCHHXKUV3D6E6" localSheetId="12" hidden="1">#REF!</definedName>
    <definedName name="BExML3XQNDIMX55ZCHHXKUV3D6E6" hidden="1">#REF!</definedName>
    <definedName name="BExML5QGSWHLI18BGY4CGOTD3UWH" localSheetId="12" hidden="1">#REF!</definedName>
    <definedName name="BExML5QGSWHLI18BGY4CGOTD3UWH" hidden="1">#REF!</definedName>
    <definedName name="BExML6BVFCV80776USR7X70HVRZT" localSheetId="12" hidden="1">#REF!</definedName>
    <definedName name="BExML6BVFCV80776USR7X70HVRZT" hidden="1">#REF!</definedName>
    <definedName name="BExMLO5Z61RE85X8HHX2G4IU3AZW" localSheetId="12" hidden="1">#REF!</definedName>
    <definedName name="BExMLO5Z61RE85X8HHX2G4IU3AZW" hidden="1">#REF!</definedName>
    <definedName name="BExMLVI7UORSHM9FMO8S2EI0TMTS" localSheetId="12" hidden="1">#REF!</definedName>
    <definedName name="BExMLVI7UORSHM9FMO8S2EI0TMTS" hidden="1">#REF!</definedName>
    <definedName name="BExMM5UCOT2HSSN0ZIPZW55GSOVO" localSheetId="12" hidden="1">#REF!</definedName>
    <definedName name="BExMM5UCOT2HSSN0ZIPZW55GSOVO" hidden="1">#REF!</definedName>
    <definedName name="BExMM8ZRS5RQ8H1H55RVPVTDL5NL" localSheetId="12" hidden="1">#REF!</definedName>
    <definedName name="BExMM8ZRS5RQ8H1H55RVPVTDL5NL" hidden="1">#REF!</definedName>
    <definedName name="BExMMH8EAZB09XXQ5X4LR0P4NHG9" localSheetId="12" hidden="1">#REF!</definedName>
    <definedName name="BExMMH8EAZB09XXQ5X4LR0P4NHG9" hidden="1">#REF!</definedName>
    <definedName name="BExMMIQH5BABNZVCIQ7TBCQ10AY5" localSheetId="12" hidden="1">#REF!</definedName>
    <definedName name="BExMMIQH5BABNZVCIQ7TBCQ10AY5" hidden="1">#REF!</definedName>
    <definedName name="BExMMNIZ2T7M22WECMUQXEF4NJ71" localSheetId="12" hidden="1">#REF!</definedName>
    <definedName name="BExMMNIZ2T7M22WECMUQXEF4NJ71" hidden="1">#REF!</definedName>
    <definedName name="BExMMPMIOU7BURTV0L1K6ACW9X73" localSheetId="12" hidden="1">#REF!</definedName>
    <definedName name="BExMMPMIOU7BURTV0L1K6ACW9X73" hidden="1">#REF!</definedName>
    <definedName name="BExMMQ835AJDHS4B419SS645P67Q" localSheetId="12" hidden="1">#REF!</definedName>
    <definedName name="BExMMQ835AJDHS4B419SS645P67Q" hidden="1">#REF!</definedName>
    <definedName name="BExMMQIUVPCOBISTEJJYNCCLUCPY" localSheetId="12" hidden="1">#REF!</definedName>
    <definedName name="BExMMQIUVPCOBISTEJJYNCCLUCPY" hidden="1">#REF!</definedName>
    <definedName name="BExMMTIXETA5VAKBSOFDD5SRU887" localSheetId="12" hidden="1">#REF!</definedName>
    <definedName name="BExMMTIXETA5VAKBSOFDD5SRU887" hidden="1">#REF!</definedName>
    <definedName name="BExMMV0P6P5YS3C35G0JYYHI7992" localSheetId="12" hidden="1">#REF!</definedName>
    <definedName name="BExMMV0P6P5YS3C35G0JYYHI7992" hidden="1">#REF!</definedName>
    <definedName name="BExMNJLFWZBRN9PZF1IO9CYWV1B2" localSheetId="12" hidden="1">#REF!</definedName>
    <definedName name="BExMNJLFWZBRN9PZF1IO9CYWV1B2" hidden="1">#REF!</definedName>
    <definedName name="BExMNKCJ0FA57YEUUAJE43U1QN5P" localSheetId="12" hidden="1">#REF!</definedName>
    <definedName name="BExMNKCJ0FA57YEUUAJE43U1QN5P" hidden="1">#REF!</definedName>
    <definedName name="BExMNKN5D1WEF2OOJVP6LZ6DLU3Y" localSheetId="12" hidden="1">#REF!</definedName>
    <definedName name="BExMNKN5D1WEF2OOJVP6LZ6DLU3Y" hidden="1">#REF!</definedName>
    <definedName name="BExMNR38HMPLWAJRQ9MMS3ZAZ9IU" localSheetId="12" hidden="1">#REF!</definedName>
    <definedName name="BExMNR38HMPLWAJRQ9MMS3ZAZ9IU" hidden="1">#REF!</definedName>
    <definedName name="BExMNRDZULKJMVY2VKIIRM2M5A1M" localSheetId="12" hidden="1">#REF!</definedName>
    <definedName name="BExMNRDZULKJMVY2VKIIRM2M5A1M" hidden="1">#REF!</definedName>
    <definedName name="BExMNVFKZIBQSCAH71DIF1CJG89T" localSheetId="12" hidden="1">#REF!</definedName>
    <definedName name="BExMNVFKZIBQSCAH71DIF1CJG89T" hidden="1">#REF!</definedName>
    <definedName name="BExMNVVUQAGQY9SA29FGI7D7R5MN" localSheetId="12" hidden="1">#REF!</definedName>
    <definedName name="BExMNVVUQAGQY9SA29FGI7D7R5MN" hidden="1">#REF!</definedName>
    <definedName name="BExMO9IOWKTWHO8LQJJQI5P3INWY" localSheetId="12" hidden="1">#REF!</definedName>
    <definedName name="BExMO9IOWKTWHO8LQJJQI5P3INWY" hidden="1">#REF!</definedName>
    <definedName name="BExMOI29DOEK5R1A5QZPUDKF7N6T" localSheetId="12" hidden="1">#REF!</definedName>
    <definedName name="BExMOI29DOEK5R1A5QZPUDKF7N6T" hidden="1">#REF!</definedName>
    <definedName name="BExMONRAU0S904NLJHPI47RVQDBH" localSheetId="12" hidden="1">#REF!</definedName>
    <definedName name="BExMONRAU0S904NLJHPI47RVQDBH" hidden="1">#REF!</definedName>
    <definedName name="BExMPAJ5AJAXGKGK3F6H3ODS6RF4" localSheetId="12" hidden="1">#REF!</definedName>
    <definedName name="BExMPAJ5AJAXGKGK3F6H3ODS6RF4" hidden="1">#REF!</definedName>
    <definedName name="BExMPD2X55FFBVJ6CBUKNPROIOEU" localSheetId="12" hidden="1">#REF!</definedName>
    <definedName name="BExMPD2X55FFBVJ6CBUKNPROIOEU" hidden="1">#REF!</definedName>
    <definedName name="BExMPGZ848E38FUH1JBQN97DGWAT" localSheetId="12" hidden="1">#REF!</definedName>
    <definedName name="BExMPGZ848E38FUH1JBQN97DGWAT" hidden="1">#REF!</definedName>
    <definedName name="BExMPMTICOSMQENOFKQ18K0ZT4S8" localSheetId="12" hidden="1">#REF!</definedName>
    <definedName name="BExMPMTICOSMQENOFKQ18K0ZT4S8" hidden="1">#REF!</definedName>
    <definedName name="BExMPMZ07II0R4KGWQQ7PGS3RZS4" localSheetId="12" hidden="1">#REF!</definedName>
    <definedName name="BExMPMZ07II0R4KGWQQ7PGS3RZS4" hidden="1">#REF!</definedName>
    <definedName name="BExMPOBH04JMDO6Z8DMSEJZM4ANN" localSheetId="12" hidden="1">#REF!</definedName>
    <definedName name="BExMPOBH04JMDO6Z8DMSEJZM4ANN" hidden="1">#REF!</definedName>
    <definedName name="BExMPSD77XQ3HA6A4FZOJK8G2JP3" localSheetId="12" hidden="1">#REF!</definedName>
    <definedName name="BExMPSD77XQ3HA6A4FZOJK8G2JP3" hidden="1">#REF!</definedName>
    <definedName name="BExMQ4I3Q7F0BMPHSFMFW9TZ87UD" localSheetId="12" hidden="1">#REF!</definedName>
    <definedName name="BExMQ4I3Q7F0BMPHSFMFW9TZ87UD" hidden="1">#REF!</definedName>
    <definedName name="BExMQ4SWDWI4N16AZ0T5CJ6HH8WC" localSheetId="12" hidden="1">#REF!</definedName>
    <definedName name="BExMQ4SWDWI4N16AZ0T5CJ6HH8WC" hidden="1">#REF!</definedName>
    <definedName name="BExMQ71WHW50GVX45JU951AGPLFQ" localSheetId="12" hidden="1">#REF!</definedName>
    <definedName name="BExMQ71WHW50GVX45JU951AGPLFQ" hidden="1">#REF!</definedName>
    <definedName name="BExMQGXSLPT4A6N47LE6FBVHWBOF" localSheetId="12" hidden="1">#REF!</definedName>
    <definedName name="BExMQGXSLPT4A6N47LE6FBVHWBOF" hidden="1">#REF!</definedName>
    <definedName name="BExMQNZGFHW75W9HWRCR0FEF0XF0" localSheetId="12" hidden="1">#REF!</definedName>
    <definedName name="BExMQNZGFHW75W9HWRCR0FEF0XF0" hidden="1">#REF!</definedName>
    <definedName name="BExMQRKVQPDFPD0WQUA9QND8OV7P" localSheetId="12" hidden="1">#REF!</definedName>
    <definedName name="BExMQRKVQPDFPD0WQUA9QND8OV7P" hidden="1">#REF!</definedName>
    <definedName name="BExMQSBR7PL4KLB1Q4961QO45Y4G" localSheetId="12" hidden="1">#REF!</definedName>
    <definedName name="BExMQSBR7PL4KLB1Q4961QO45Y4G" hidden="1">#REF!</definedName>
    <definedName name="BExMR1MA4I1X77714ZEPUVC8W398" localSheetId="12" hidden="1">#REF!</definedName>
    <definedName name="BExMR1MA4I1X77714ZEPUVC8W398" hidden="1">#REF!</definedName>
    <definedName name="BExMR8YQHA7N77HGHY4Y6R30I3XT" localSheetId="12" hidden="1">#REF!</definedName>
    <definedName name="BExMR8YQHA7N77HGHY4Y6R30I3XT" hidden="1">#REF!</definedName>
    <definedName name="BExMRENOIARWRYOIVPDIEBVNRDO7" localSheetId="12" hidden="1">#REF!</definedName>
    <definedName name="BExMRENOIARWRYOIVPDIEBVNRDO7" hidden="1">#REF!</definedName>
    <definedName name="BExMRF3SCIUZL945WMMDCT29MTLN" localSheetId="12" hidden="1">#REF!</definedName>
    <definedName name="BExMRF3SCIUZL945WMMDCT29MTLN" hidden="1">#REF!</definedName>
    <definedName name="BExMRRJNUMGRSDD5GGKKGEIZ6FTS" localSheetId="12" hidden="1">#REF!</definedName>
    <definedName name="BExMRRJNUMGRSDD5GGKKGEIZ6FTS" hidden="1">#REF!</definedName>
    <definedName name="BExMRU3ACIU0RD2BNWO55LH5U2BR" localSheetId="12" hidden="1">#REF!</definedName>
    <definedName name="BExMRU3ACIU0RD2BNWO55LH5U2BR" hidden="1">#REF!</definedName>
    <definedName name="BExMRWC9LD1LDAVIUQHQWIYMK129" localSheetId="12" hidden="1">#REF!</definedName>
    <definedName name="BExMRWC9LD1LDAVIUQHQWIYMK129" hidden="1">#REF!</definedName>
    <definedName name="BExMSBH3T898ERC4BT51ZURKDCH1" localSheetId="12" hidden="1">#REF!</definedName>
    <definedName name="BExMSBH3T898ERC4BT51ZURKDCH1" hidden="1">#REF!</definedName>
    <definedName name="BExMSQRCC40AP8BDUPL2I2DNC210" localSheetId="12" hidden="1">#REF!</definedName>
    <definedName name="BExMSQRCC40AP8BDUPL2I2DNC210" hidden="1">#REF!</definedName>
    <definedName name="BExO4J9LR712G00TVA82VNTG8O7H" localSheetId="12" hidden="1">#REF!</definedName>
    <definedName name="BExO4J9LR712G00TVA82VNTG8O7H" hidden="1">#REF!</definedName>
    <definedName name="BExO55G2KVZ7MIJ30N827CLH0I2A" localSheetId="12" hidden="1">#REF!</definedName>
    <definedName name="BExO55G2KVZ7MIJ30N827CLH0I2A" hidden="1">#REF!</definedName>
    <definedName name="BExO5A8PZD9EUHC5CMPU6N3SQ15L" localSheetId="12" hidden="1">#REF!</definedName>
    <definedName name="BExO5A8PZD9EUHC5CMPU6N3SQ15L" hidden="1">#REF!</definedName>
    <definedName name="BExO5XMAHL7CY3X0B1OPKZ28DCJ5" localSheetId="12" hidden="1">#REF!</definedName>
    <definedName name="BExO5XMAHL7CY3X0B1OPKZ28DCJ5" hidden="1">#REF!</definedName>
    <definedName name="BExO66LZJKY4PTQVREELI6POS4AY" localSheetId="12" hidden="1">#REF!</definedName>
    <definedName name="BExO66LZJKY4PTQVREELI6POS4AY" hidden="1">#REF!</definedName>
    <definedName name="BExO6LLHCYTF7CIVHKAO0NMET14Q" localSheetId="12" hidden="1">#REF!</definedName>
    <definedName name="BExO6LLHCYTF7CIVHKAO0NMET14Q" hidden="1">#REF!</definedName>
    <definedName name="BExO6NOZIPWELHV0XX25APL9UNOP" localSheetId="12" hidden="1">#REF!</definedName>
    <definedName name="BExO6NOZIPWELHV0XX25APL9UNOP" hidden="1">#REF!</definedName>
    <definedName name="BExO71MMHEBC11LG4HXDEQNHOII2" localSheetId="12" hidden="1">#REF!</definedName>
    <definedName name="BExO71MMHEBC11LG4HXDEQNHOII2" hidden="1">#REF!</definedName>
    <definedName name="BExO71S28H4XYOYYLAXOO93QV4TF" localSheetId="12" hidden="1">#REF!</definedName>
    <definedName name="BExO71S28H4XYOYYLAXOO93QV4TF" hidden="1">#REF!</definedName>
    <definedName name="BExO7BIP1737MIY7S6K4XYMTIO95" localSheetId="12" hidden="1">#REF!</definedName>
    <definedName name="BExO7BIP1737MIY7S6K4XYMTIO95" hidden="1">#REF!</definedName>
    <definedName name="BExO7OUQS3XTUQ2LDKGQ8AAQ3OJJ" localSheetId="12" hidden="1">#REF!</definedName>
    <definedName name="BExO7OUQS3XTUQ2LDKGQ8AAQ3OJJ" hidden="1">#REF!</definedName>
    <definedName name="BExO85HMYXZJ7SONWBKKIAXMCI3C" localSheetId="12" hidden="1">#REF!</definedName>
    <definedName name="BExO85HMYXZJ7SONWBKKIAXMCI3C" hidden="1">#REF!</definedName>
    <definedName name="BExO863922O4PBGQMUNEQKGN3K96" localSheetId="12" hidden="1">#REF!</definedName>
    <definedName name="BExO863922O4PBGQMUNEQKGN3K96" hidden="1">#REF!</definedName>
    <definedName name="BExO89ZIOXN0HOKHY24F7HDZ87UT" localSheetId="12" hidden="1">#REF!</definedName>
    <definedName name="BExO89ZIOXN0HOKHY24F7HDZ87UT" hidden="1">#REF!</definedName>
    <definedName name="BExO8A4SWOKD9WI5E6DITCL3LZZC" localSheetId="12" hidden="1">#REF!</definedName>
    <definedName name="BExO8A4SWOKD9WI5E6DITCL3LZZC" hidden="1">#REF!</definedName>
    <definedName name="BExO8CDTBCABLEUD6PE2UM2EZ6C4" localSheetId="12" hidden="1">#REF!</definedName>
    <definedName name="BExO8CDTBCABLEUD6PE2UM2EZ6C4" hidden="1">#REF!</definedName>
    <definedName name="BExO8UTAGQWDBQZEEF4HUNMLQCVU" localSheetId="12" hidden="1">#REF!</definedName>
    <definedName name="BExO8UTAGQWDBQZEEF4HUNMLQCVU" hidden="1">#REF!</definedName>
    <definedName name="BExO937E20IHMGQOZMECL3VZC7OX" localSheetId="12" hidden="1">#REF!</definedName>
    <definedName name="BExO937E20IHMGQOZMECL3VZC7OX" hidden="1">#REF!</definedName>
    <definedName name="BExO94UTJKQQ7TJTTJRTSR70YVJC" localSheetId="12" hidden="1">#REF!</definedName>
    <definedName name="BExO94UTJKQQ7TJTTJRTSR70YVJC" hidden="1">#REF!</definedName>
    <definedName name="BExO9EALFB2R8VULHML1AVRPHME0" localSheetId="12" hidden="1">#REF!</definedName>
    <definedName name="BExO9EALFB2R8VULHML1AVRPHME0" hidden="1">#REF!</definedName>
    <definedName name="BExO9J3A438976RXIUX5U9SU5T55" localSheetId="12" hidden="1">#REF!</definedName>
    <definedName name="BExO9J3A438976RXIUX5U9SU5T55" hidden="1">#REF!</definedName>
    <definedName name="BExO9RS5RXFJ1911HL3CCK6M74EP" localSheetId="12" hidden="1">#REF!</definedName>
    <definedName name="BExO9RS5RXFJ1911HL3CCK6M74EP" hidden="1">#REF!</definedName>
    <definedName name="BExO9SDRI1M6KMHXSG3AE5L0F2U3" localSheetId="12" hidden="1">#REF!</definedName>
    <definedName name="BExO9SDRI1M6KMHXSG3AE5L0F2U3" hidden="1">#REF!</definedName>
    <definedName name="BExO9US253B9UNAYT7DWLMK2BO44" localSheetId="12" hidden="1">#REF!</definedName>
    <definedName name="BExO9US253B9UNAYT7DWLMK2BO44" hidden="1">#REF!</definedName>
    <definedName name="BExO9V2U2YXAY904GYYGU6TD8Y7M" localSheetId="12" hidden="1">#REF!</definedName>
    <definedName name="BExO9V2U2YXAY904GYYGU6TD8Y7M" hidden="1">#REF!</definedName>
    <definedName name="BExOAAIG18X4V98C7122L5F65P5C" localSheetId="12" hidden="1">#REF!</definedName>
    <definedName name="BExOAAIG18X4V98C7122L5F65P5C" hidden="1">#REF!</definedName>
    <definedName name="BExOAQ3GKCT7YZW1EMVU3EILSZL2" localSheetId="12" hidden="1">#REF!</definedName>
    <definedName name="BExOAQ3GKCT7YZW1EMVU3EILSZL2" hidden="1">#REF!</definedName>
    <definedName name="BExOATZQ6SF8DASYLBQ0Z6D2WPSC" localSheetId="12" hidden="1">#REF!</definedName>
    <definedName name="BExOATZQ6SF8DASYLBQ0Z6D2WPSC" hidden="1">#REF!</definedName>
    <definedName name="BExOB9KT2THGV4SPLDVFTFXS4B14" localSheetId="12" hidden="1">#REF!</definedName>
    <definedName name="BExOB9KT2THGV4SPLDVFTFXS4B14" hidden="1">#REF!</definedName>
    <definedName name="BExOBEZ0IE2WBEYY3D3CMRI72N1K" localSheetId="12" hidden="1">#REF!</definedName>
    <definedName name="BExOBEZ0IE2WBEYY3D3CMRI72N1K" hidden="1">#REF!</definedName>
    <definedName name="BExOBF9TFH4NSBTR7JD2Q1165NIU" localSheetId="12" hidden="1">#REF!</definedName>
    <definedName name="BExOBF9TFH4NSBTR7JD2Q1165NIU" hidden="1">#REF!</definedName>
    <definedName name="BExOBIPU8760ITY0C8N27XZ3KWEF" localSheetId="12" hidden="1">#REF!</definedName>
    <definedName name="BExOBIPU8760ITY0C8N27XZ3KWEF" hidden="1">#REF!</definedName>
    <definedName name="BExOBM0I5L0MZ1G4H9MGMD87SBMZ" localSheetId="12" hidden="1">#REF!</definedName>
    <definedName name="BExOBM0I5L0MZ1G4H9MGMD87SBMZ" hidden="1">#REF!</definedName>
    <definedName name="BExOBOUXMP88KJY2BX2JLUJH5N0K" localSheetId="12" hidden="1">#REF!</definedName>
    <definedName name="BExOBOUXMP88KJY2BX2JLUJH5N0K" hidden="1">#REF!</definedName>
    <definedName name="BExOBP0FKQ4SVR59FB48UNLKCOR6" localSheetId="12" hidden="1">#REF!</definedName>
    <definedName name="BExOBP0FKQ4SVR59FB48UNLKCOR6" hidden="1">#REF!</definedName>
    <definedName name="BExOBTNR0XX9V82O76VVWUQABHT8" localSheetId="12" hidden="1">#REF!</definedName>
    <definedName name="BExOBTNR0XX9V82O76VVWUQABHT8" hidden="1">#REF!</definedName>
    <definedName name="BExOBYAVUCQ0IGM0Y6A75QHP0Q1A" localSheetId="12" hidden="1">#REF!</definedName>
    <definedName name="BExOBYAVUCQ0IGM0Y6A75QHP0Q1A" hidden="1">#REF!</definedName>
    <definedName name="BExOC3UEHB1CZNINSQHZANWJYKR8" localSheetId="12" hidden="1">#REF!</definedName>
    <definedName name="BExOC3UEHB1CZNINSQHZANWJYKR8" hidden="1">#REF!</definedName>
    <definedName name="BExOCBSF3XGO9YJ23LX2H78VOUR7" localSheetId="12" hidden="1">#REF!</definedName>
    <definedName name="BExOCBSF3XGO9YJ23LX2H78VOUR7" hidden="1">#REF!</definedName>
    <definedName name="BExOCEHJCLIUR23CB4TC9OEFJGFX" localSheetId="12" hidden="1">#REF!</definedName>
    <definedName name="BExOCEHJCLIUR23CB4TC9OEFJGFX" hidden="1">#REF!</definedName>
    <definedName name="BExOCKXFMOW6WPFEVX1I7R7FNDSS" localSheetId="12" hidden="1">#REF!</definedName>
    <definedName name="BExOCKXFMOW6WPFEVX1I7R7FNDSS" hidden="1">#REF!</definedName>
    <definedName name="BExOCM4L30L6FV3N2PR4O6X8WY2M" localSheetId="12" hidden="1">#REF!</definedName>
    <definedName name="BExOCM4L30L6FV3N2PR4O6X8WY2M" hidden="1">#REF!</definedName>
    <definedName name="BExOCYEXOB95DH5NOB0M5NOYX398" localSheetId="12" hidden="1">#REF!</definedName>
    <definedName name="BExOCYEXOB95DH5NOB0M5NOYX398" hidden="1">#REF!</definedName>
    <definedName name="BExOD4ERMDMFD8X1016N4EXOUR0S" localSheetId="12" hidden="1">#REF!</definedName>
    <definedName name="BExOD4ERMDMFD8X1016N4EXOUR0S" hidden="1">#REF!</definedName>
    <definedName name="BExOD55RS7BQUHRQ6H3USVGKR0P7" localSheetId="12" hidden="1">#REF!</definedName>
    <definedName name="BExOD55RS7BQUHRQ6H3USVGKR0P7" hidden="1">#REF!</definedName>
    <definedName name="BExODEWDDEABM4ZY3XREJIBZ8IVP" localSheetId="12" hidden="1">#REF!</definedName>
    <definedName name="BExODEWDDEABM4ZY3XREJIBZ8IVP" hidden="1">#REF!</definedName>
    <definedName name="BExODICDVVLFKWA22B3L0CKKTAZA" localSheetId="12" hidden="1">#REF!</definedName>
    <definedName name="BExODICDVVLFKWA22B3L0CKKTAZA" hidden="1">#REF!</definedName>
    <definedName name="BExODZFEIWV26E8RFU7XQYX1J458" localSheetId="12" hidden="1">#REF!</definedName>
    <definedName name="BExODZFEIWV26E8RFU7XQYX1J458" hidden="1">#REF!</definedName>
    <definedName name="BExOE0S111KPTELH26PPXE94J3GJ" localSheetId="12" hidden="1">#REF!</definedName>
    <definedName name="BExOE0S111KPTELH26PPXE94J3GJ" hidden="1">#REF!</definedName>
    <definedName name="BExOE5KH3JKKPZO401YAB3A11G1U" localSheetId="12" hidden="1">#REF!</definedName>
    <definedName name="BExOE5KH3JKKPZO401YAB3A11G1U" hidden="1">#REF!</definedName>
    <definedName name="BExOEBKG55EROA2VL360A06LKASE" localSheetId="12" hidden="1">#REF!</definedName>
    <definedName name="BExOEBKG55EROA2VL360A06LKASE" hidden="1">#REF!</definedName>
    <definedName name="BExOEFWUBETCPIYF89P9SBDOI3X5" localSheetId="12" hidden="1">#REF!</definedName>
    <definedName name="BExOEFWUBETCPIYF89P9SBDOI3X5" hidden="1">#REF!</definedName>
    <definedName name="BExOEL08MN74RQKVY0P43PFHPTVB" localSheetId="12" hidden="1">#REF!</definedName>
    <definedName name="BExOEL08MN74RQKVY0P43PFHPTVB" hidden="1">#REF!</definedName>
    <definedName name="BExOERG5LWXYYEN1DY1H2FWRJS9T" localSheetId="12" hidden="1">#REF!</definedName>
    <definedName name="BExOERG5LWXYYEN1DY1H2FWRJS9T" hidden="1">#REF!</definedName>
    <definedName name="BExOEV1S6JJVO5PP4BZ20SNGZR7D" localSheetId="12" hidden="1">#REF!</definedName>
    <definedName name="BExOEV1S6JJVO5PP4BZ20SNGZR7D" hidden="1">#REF!</definedName>
    <definedName name="BExOEVNDLRXW33RF3AMMCDLTLROJ" localSheetId="12" hidden="1">#REF!</definedName>
    <definedName name="BExOEVNDLRXW33RF3AMMCDLTLROJ" hidden="1">#REF!</definedName>
    <definedName name="BExOEZOXV3VXUB6VGSS85GXATYAC" localSheetId="12" hidden="1">#REF!</definedName>
    <definedName name="BExOEZOXV3VXUB6VGSS85GXATYAC" hidden="1">#REF!</definedName>
    <definedName name="BExOFDBSAZV60157PIDWCSSUN3MJ" localSheetId="12" hidden="1">#REF!</definedName>
    <definedName name="BExOFDBSAZV60157PIDWCSSUN3MJ" hidden="1">#REF!</definedName>
    <definedName name="BExOFEDNCYI2TPTMQ8SJN3AW4YMF" localSheetId="12" hidden="1">#REF!</definedName>
    <definedName name="BExOFEDNCYI2TPTMQ8SJN3AW4YMF" hidden="1">#REF!</definedName>
    <definedName name="BExOFVLXVD6RVHSQO8KZOOACSV24" localSheetId="12" hidden="1">#REF!</definedName>
    <definedName name="BExOFVLXVD6RVHSQO8KZOOACSV24" hidden="1">#REF!</definedName>
    <definedName name="BExOG2SW3XOGP9VAPQ3THV3VWV12" localSheetId="12" hidden="1">#REF!</definedName>
    <definedName name="BExOG2SW3XOGP9VAPQ3THV3VWV12" hidden="1">#REF!</definedName>
    <definedName name="BExOG45J81K4OPA40KW5VQU54KY3" localSheetId="12" hidden="1">#REF!</definedName>
    <definedName name="BExOG45J81K4OPA40KW5VQU54KY3" hidden="1">#REF!</definedName>
    <definedName name="BExOGFE2SCL8HHT4DFAXKLUTJZOG" localSheetId="12" hidden="1">#REF!</definedName>
    <definedName name="BExOGFE2SCL8HHT4DFAXKLUTJZOG" hidden="1">#REF!</definedName>
    <definedName name="BExOGH1IMADJCZMFDE6NMBBKO558" localSheetId="12" hidden="1">#REF!</definedName>
    <definedName name="BExOGH1IMADJCZMFDE6NMBBKO558" hidden="1">#REF!</definedName>
    <definedName name="BExOGT6D0LJ3C22RDW8COECKB1J5" localSheetId="12" hidden="1">#REF!</definedName>
    <definedName name="BExOGT6D0LJ3C22RDW8COECKB1J5" hidden="1">#REF!</definedName>
    <definedName name="BExOGTMI1HT31M1RGWVRAVHAK7DE" localSheetId="12" hidden="1">#REF!</definedName>
    <definedName name="BExOGTMI1HT31M1RGWVRAVHAK7DE" hidden="1">#REF!</definedName>
    <definedName name="BExOGXO9JE5XSE9GC3I6O21UEKAO" localSheetId="12" hidden="1">#REF!</definedName>
    <definedName name="BExOGXO9JE5XSE9GC3I6O21UEKAO" hidden="1">#REF!</definedName>
    <definedName name="BExOH9ICQA5WPLVJIKJVPWUPKSYO" localSheetId="12" hidden="1">#REF!</definedName>
    <definedName name="BExOH9ICQA5WPLVJIKJVPWUPKSYO" hidden="1">#REF!</definedName>
    <definedName name="BExOH9ICZ13C1LAW8OTYTR9S7ZP3" localSheetId="12" hidden="1">#REF!</definedName>
    <definedName name="BExOH9ICZ13C1LAW8OTYTR9S7ZP3" hidden="1">#REF!</definedName>
    <definedName name="BExOHGEJ8V8OXT32FSU173XLXBDH" localSheetId="12" hidden="1">#REF!</definedName>
    <definedName name="BExOHGEJ8V8OXT32FSU173XLXBDH" hidden="1">#REF!</definedName>
    <definedName name="BExOHL75H3OT4WAKKPUXIVXWFVDS" localSheetId="12" hidden="1">#REF!</definedName>
    <definedName name="BExOHL75H3OT4WAKKPUXIVXWFVDS" hidden="1">#REF!</definedName>
    <definedName name="BExOHLHXXJL6363CC082M9M5VVXQ" localSheetId="12" hidden="1">#REF!</definedName>
    <definedName name="BExOHLHXXJL6363CC082M9M5VVXQ" hidden="1">#REF!</definedName>
    <definedName name="BExOHNAO5UDXSO73BK2ARHWKS90Y" localSheetId="12" hidden="1">#REF!</definedName>
    <definedName name="BExOHNAO5UDXSO73BK2ARHWKS90Y" hidden="1">#REF!</definedName>
    <definedName name="BExOHR1G1I9A9CI1HG94EWBLWNM2" localSheetId="12" hidden="1">#REF!</definedName>
    <definedName name="BExOHR1G1I9A9CI1HG94EWBLWNM2" hidden="1">#REF!</definedName>
    <definedName name="BExOHTQPP8LQ98L6PYUI6QW08YID" localSheetId="12" hidden="1">#REF!</definedName>
    <definedName name="BExOHTQPP8LQ98L6PYUI6QW08YID" hidden="1">#REF!</definedName>
    <definedName name="BExOHUHN7UXHYAJFJJFU805UZ0NB" localSheetId="12" hidden="1">#REF!</definedName>
    <definedName name="BExOHUHN7UXHYAJFJJFU805UZ0NB" hidden="1">#REF!</definedName>
    <definedName name="BExOHX6Q6NJI793PGX59O5EKTP4G" localSheetId="12" hidden="1">#REF!</definedName>
    <definedName name="BExOHX6Q6NJI793PGX59O5EKTP4G" hidden="1">#REF!</definedName>
    <definedName name="BExOI5VMTHH7Y8MQQ1N635CHYI0P" localSheetId="12" hidden="1">#REF!</definedName>
    <definedName name="BExOI5VMTHH7Y8MQQ1N635CHYI0P" hidden="1">#REF!</definedName>
    <definedName name="BExOIEVCP4Y6VDS23AK84MCYYHRT" localSheetId="12" hidden="1">#REF!</definedName>
    <definedName name="BExOIEVCP4Y6VDS23AK84MCYYHRT" hidden="1">#REF!</definedName>
    <definedName name="BExOIFRP0HEHF5D7JSZ0X8ADJ79U" localSheetId="12" hidden="1">#REF!</definedName>
    <definedName name="BExOIFRP0HEHF5D7JSZ0X8ADJ79U" hidden="1">#REF!</definedName>
    <definedName name="BExOIHPQIXR0NDR5WD01BZKPKEO3" localSheetId="12" hidden="1">#REF!</definedName>
    <definedName name="BExOIHPQIXR0NDR5WD01BZKPKEO3" hidden="1">#REF!</definedName>
    <definedName name="BExOIM7L0Z3LSII9P7ZTV4KJ8RMA" localSheetId="12" hidden="1">#REF!</definedName>
    <definedName name="BExOIM7L0Z3LSII9P7ZTV4KJ8RMA" hidden="1">#REF!</definedName>
    <definedName name="BExOIWJVMJ6MG6JC4SPD1L00OHU1" localSheetId="12" hidden="1">#REF!</definedName>
    <definedName name="BExOIWJVMJ6MG6JC4SPD1L00OHU1" hidden="1">#REF!</definedName>
    <definedName name="BExOIYCN8Z4JK3OOG86KYUCV0ME8" localSheetId="12" hidden="1">#REF!</definedName>
    <definedName name="BExOIYCN8Z4JK3OOG86KYUCV0ME8" hidden="1">#REF!</definedName>
    <definedName name="BExOJ3AKZ9BCBZT3KD8WMSLK6MN2" localSheetId="12" hidden="1">#REF!</definedName>
    <definedName name="BExOJ3AKZ9BCBZT3KD8WMSLK6MN2" hidden="1">#REF!</definedName>
    <definedName name="BExOJ7XQK71I4YZDD29AKOOWZ47E" localSheetId="12" hidden="1">#REF!</definedName>
    <definedName name="BExOJ7XQK71I4YZDD29AKOOWZ47E" hidden="1">#REF!</definedName>
    <definedName name="BExOJAXS2THXXIJMV2F2LZKMI589" localSheetId="12" hidden="1">#REF!</definedName>
    <definedName name="BExOJAXS2THXXIJMV2F2LZKMI589" hidden="1">#REF!</definedName>
    <definedName name="BExOJDXKJ43BMD5CFWEMSU5R1BP9" localSheetId="12" hidden="1">#REF!</definedName>
    <definedName name="BExOJDXKJ43BMD5CFWEMSU5R1BP9" hidden="1">#REF!</definedName>
    <definedName name="BExOJHZ9KOD9LEP7ES426LHOCXEY" localSheetId="12" hidden="1">#REF!</definedName>
    <definedName name="BExOJHZ9KOD9LEP7ES426LHOCXEY" hidden="1">#REF!</definedName>
    <definedName name="BExOJM0W6XGSW5MXPTTX0GNF6SFT" localSheetId="12" hidden="1">#REF!</definedName>
    <definedName name="BExOJM0W6XGSW5MXPTTX0GNF6SFT" hidden="1">#REF!</definedName>
    <definedName name="BExOJQ7XL1X94G2GP88DSU6OTRKY" localSheetId="12" hidden="1">#REF!</definedName>
    <definedName name="BExOJQ7XL1X94G2GP88DSU6OTRKY" hidden="1">#REF!</definedName>
    <definedName name="BExOJXEUJJ9SYRJXKYYV2NCCDT2R" localSheetId="12" hidden="1">#REF!</definedName>
    <definedName name="BExOJXEUJJ9SYRJXKYYV2NCCDT2R" hidden="1">#REF!</definedName>
    <definedName name="BExOK0EQYM9JUMAGWOUN7QDH7VMZ" localSheetId="12" hidden="1">#REF!</definedName>
    <definedName name="BExOK0EQYM9JUMAGWOUN7QDH7VMZ" hidden="1">#REF!</definedName>
    <definedName name="BExOK10DBCM0O0CLRF8BB6EEWGB2" localSheetId="12" hidden="1">#REF!</definedName>
    <definedName name="BExOK10DBCM0O0CLRF8BB6EEWGB2" hidden="1">#REF!</definedName>
    <definedName name="BExOK45QZPFPJ08Z5BZOFLNGPHCZ" localSheetId="12" hidden="1">#REF!</definedName>
    <definedName name="BExOK45QZPFPJ08Z5BZOFLNGPHCZ" hidden="1">#REF!</definedName>
    <definedName name="BExOK4WM9O7QNG6O57FOASI5QSN1" localSheetId="12" hidden="1">#REF!</definedName>
    <definedName name="BExOK4WM9O7QNG6O57FOASI5QSN1" hidden="1">#REF!</definedName>
    <definedName name="BExOK57E3HXBUDOQB4M87JK9OPNE" localSheetId="12" hidden="1">#REF!</definedName>
    <definedName name="BExOK57E3HXBUDOQB4M87JK9OPNE" hidden="1">#REF!</definedName>
    <definedName name="BExOKJLBFD15HACQ01HQLY1U5SE2" localSheetId="12" hidden="1">#REF!</definedName>
    <definedName name="BExOKJLBFD15HACQ01HQLY1U5SE2" hidden="1">#REF!</definedName>
    <definedName name="BExOKTXMJP351VXKH8VT6SXUNIMF" localSheetId="12" hidden="1">#REF!</definedName>
    <definedName name="BExOKTXMJP351VXKH8VT6SXUNIMF" hidden="1">#REF!</definedName>
    <definedName name="BExOKU8GMLOCNVORDE329819XN67" localSheetId="12" hidden="1">#REF!</definedName>
    <definedName name="BExOKU8GMLOCNVORDE329819XN67" hidden="1">#REF!</definedName>
    <definedName name="BExOL0Z3Z7IAMHPB91EO2MF49U57" localSheetId="12" hidden="1">#REF!</definedName>
    <definedName name="BExOL0Z3Z7IAMHPB91EO2MF49U57" hidden="1">#REF!</definedName>
    <definedName name="BExOL7KH12VAR0LG741SIOJTLWFD" localSheetId="12" hidden="1">#REF!</definedName>
    <definedName name="BExOL7KH12VAR0LG741SIOJTLWFD" hidden="1">#REF!</definedName>
    <definedName name="BExOLGUYDBS2V3UOK4DVPUW5JZN7" localSheetId="12" hidden="1">#REF!</definedName>
    <definedName name="BExOLGUYDBS2V3UOK4DVPUW5JZN7" hidden="1">#REF!</definedName>
    <definedName name="BExOLICXFHJLILCJVFMJE5MGGWKR" localSheetId="12" hidden="1">#REF!</definedName>
    <definedName name="BExOLICXFHJLILCJVFMJE5MGGWKR" hidden="1">#REF!</definedName>
    <definedName name="BExOLOI0WJS3QC12I3ISL0D9AWOF" localSheetId="12" hidden="1">#REF!</definedName>
    <definedName name="BExOLOI0WJS3QC12I3ISL0D9AWOF" hidden="1">#REF!</definedName>
    <definedName name="BExOLQ5A7IWI0W12J7315E7LBI0O" localSheetId="12" hidden="1">#REF!</definedName>
    <definedName name="BExOLQ5A7IWI0W12J7315E7LBI0O" hidden="1">#REF!</definedName>
    <definedName name="BExOLYZNG5RBD0BTS1OEZJNU92Q5" localSheetId="12" hidden="1">#REF!</definedName>
    <definedName name="BExOLYZNG5RBD0BTS1OEZJNU92Q5" hidden="1">#REF!</definedName>
    <definedName name="BExOM136CSOYSV2NE3NAU04Z4414" localSheetId="12" hidden="1">#REF!</definedName>
    <definedName name="BExOM136CSOYSV2NE3NAU04Z4414" hidden="1">#REF!</definedName>
    <definedName name="BExOM3HIJ3UZPOKJI68KPBJAHPDC" localSheetId="12" hidden="1">#REF!</definedName>
    <definedName name="BExOM3HIJ3UZPOKJI68KPBJAHPDC" hidden="1">#REF!</definedName>
    <definedName name="BExOM5QC0I90GVJG1G7NFAIINKAQ" localSheetId="12" hidden="1">#REF!</definedName>
    <definedName name="BExOM5QC0I90GVJG1G7NFAIINKAQ" hidden="1">#REF!</definedName>
    <definedName name="BExOMKPURE33YQ3K1JG9NVQD4W49" localSheetId="12" hidden="1">#REF!</definedName>
    <definedName name="BExOMKPURE33YQ3K1JG9NVQD4W49" hidden="1">#REF!</definedName>
    <definedName name="BExOMP7NGCLUNFK50QD2LPKRG078" localSheetId="12" hidden="1">#REF!</definedName>
    <definedName name="BExOMP7NGCLUNFK50QD2LPKRG078" hidden="1">#REF!</definedName>
    <definedName name="BExOMPNX2853XA8AUM0BLA7CS86A" localSheetId="12" hidden="1">#REF!</definedName>
    <definedName name="BExOMPNX2853XA8AUM0BLA7CS86A" hidden="1">#REF!</definedName>
    <definedName name="BExOMU0A6XMY48SZRYL4WQZD13BI" localSheetId="12" hidden="1">#REF!</definedName>
    <definedName name="BExOMU0A6XMY48SZRYL4WQZD13BI" hidden="1">#REF!</definedName>
    <definedName name="BExOMVT0HSNC59DJP4CLISASGHKL" localSheetId="12" hidden="1">#REF!</definedName>
    <definedName name="BExOMVT0HSNC59DJP4CLISASGHKL" hidden="1">#REF!</definedName>
    <definedName name="BExON0AX35F2SI0UCVMGWGVIUNI3" localSheetId="12" hidden="1">#REF!</definedName>
    <definedName name="BExON0AX35F2SI0UCVMGWGVIUNI3" hidden="1">#REF!</definedName>
    <definedName name="BExON1I19LN0T10YIIYC5NE9UGMR" localSheetId="12" hidden="1">#REF!</definedName>
    <definedName name="BExON1I19LN0T10YIIYC5NE9UGMR" hidden="1">#REF!</definedName>
    <definedName name="BExON41U4296DV3DPG6I5EF3OEYF" localSheetId="12" hidden="1">#REF!</definedName>
    <definedName name="BExON41U4296DV3DPG6I5EF3OEYF" hidden="1">#REF!</definedName>
    <definedName name="BExONB3A7CO4YD8RB41PHC93BQ9M" localSheetId="12" hidden="1">#REF!</definedName>
    <definedName name="BExONB3A7CO4YD8RB41PHC93BQ9M" hidden="1">#REF!</definedName>
    <definedName name="BExONFQH6UUXF8V0GI4BRIST9RFO" localSheetId="12" hidden="1">#REF!</definedName>
    <definedName name="BExONFQH6UUXF8V0GI4BRIST9RFO" hidden="1">#REF!</definedName>
    <definedName name="BExONIL31DZWU7IFVN3VV0XTXJA1" localSheetId="12" hidden="1">#REF!</definedName>
    <definedName name="BExONIL31DZWU7IFVN3VV0XTXJA1" hidden="1">#REF!</definedName>
    <definedName name="BExONJ1BU17R0F5A2UP1UGJBOGKS" localSheetId="12" hidden="1">#REF!</definedName>
    <definedName name="BExONJ1BU17R0F5A2UP1UGJBOGKS" hidden="1">#REF!</definedName>
    <definedName name="BExONKZDHE8SS0P4YRLGEQR9KYHF" localSheetId="12" hidden="1">#REF!</definedName>
    <definedName name="BExONKZDHE8SS0P4YRLGEQR9KYHF" hidden="1">#REF!</definedName>
    <definedName name="BExONNZ9VMHVX3J6NLNJY7KZA61O" localSheetId="12" hidden="1">#REF!</definedName>
    <definedName name="BExONNZ9VMHVX3J6NLNJY7KZA61O" hidden="1">#REF!</definedName>
    <definedName name="BExONRQ1BAA4F3TXP2MYQ4YCZ09S" localSheetId="12" hidden="1">#REF!</definedName>
    <definedName name="BExONRQ1BAA4F3TXP2MYQ4YCZ09S" hidden="1">#REF!</definedName>
    <definedName name="BExONU4ENMND8RLZX0L5EHPYQQSB" localSheetId="12" hidden="1">#REF!</definedName>
    <definedName name="BExONU4ENMND8RLZX0L5EHPYQQSB" hidden="1">#REF!</definedName>
    <definedName name="BExONXPUEU6ZRSIX4PDJ1DXY679I" localSheetId="12" hidden="1">#REF!</definedName>
    <definedName name="BExONXPUEU6ZRSIX4PDJ1DXY679I" hidden="1">#REF!</definedName>
    <definedName name="BExOO0KEG2WL5WKKMHN0S2UTIUNG" localSheetId="12" hidden="1">#REF!</definedName>
    <definedName name="BExOO0KEG2WL5WKKMHN0S2UTIUNG" hidden="1">#REF!</definedName>
    <definedName name="BExOO1WWIZSGB0YTGKESB45TSVMZ" localSheetId="12" hidden="1">#REF!</definedName>
    <definedName name="BExOO1WWIZSGB0YTGKESB45TSVMZ" hidden="1">#REF!</definedName>
    <definedName name="BExOO4B8FPAFYPHCTYTX37P1TQM5" localSheetId="12" hidden="1">#REF!</definedName>
    <definedName name="BExOO4B8FPAFYPHCTYTX37P1TQM5" hidden="1">#REF!</definedName>
    <definedName name="BExOOIULUDOJRMYABWV5CCL906X6" localSheetId="12" hidden="1">#REF!</definedName>
    <definedName name="BExOOIULUDOJRMYABWV5CCL906X6" hidden="1">#REF!</definedName>
    <definedName name="BExOOJLIWKJW5S7XWJXD8TYV5HQ9" localSheetId="12" hidden="1">#REF!</definedName>
    <definedName name="BExOOJLIWKJW5S7XWJXD8TYV5HQ9" hidden="1">#REF!</definedName>
    <definedName name="BExOOQ1JVWQ9LYXD0V94BRXKTA1I" localSheetId="12" hidden="1">#REF!</definedName>
    <definedName name="BExOOQ1JVWQ9LYXD0V94BRXKTA1I" hidden="1">#REF!</definedName>
    <definedName name="BExOOTN0KTXJCL7E476XBN1CJ553" localSheetId="12" hidden="1">#REF!</definedName>
    <definedName name="BExOOTN0KTXJCL7E476XBN1CJ553" hidden="1">#REF!</definedName>
    <definedName name="BExOOVVUJIJNAYDICUUQQ9O7O3TW" localSheetId="12" hidden="1">#REF!</definedName>
    <definedName name="BExOOVVUJIJNAYDICUUQQ9O7O3TW" hidden="1">#REF!</definedName>
    <definedName name="BExOP9DDU5MZJKWGFT0MKL44YKIV" localSheetId="12" hidden="1">#REF!</definedName>
    <definedName name="BExOP9DDU5MZJKWGFT0MKL44YKIV" hidden="1">#REF!</definedName>
    <definedName name="BExOP9DEBV5W5P4Q25J3XCJBP5S9" localSheetId="12" hidden="1">#REF!</definedName>
    <definedName name="BExOP9DEBV5W5P4Q25J3XCJBP5S9" hidden="1">#REF!</definedName>
    <definedName name="BExOPFNYRBL0BFM23LZBJTADNOE4" localSheetId="12" hidden="1">#REF!</definedName>
    <definedName name="BExOPFNYRBL0BFM23LZBJTADNOE4" hidden="1">#REF!</definedName>
    <definedName name="BExOPINVFSIZMCVT9YGT2AODVCX3" localSheetId="12" hidden="1">#REF!</definedName>
    <definedName name="BExOPINVFSIZMCVT9YGT2AODVCX3" hidden="1">#REF!</definedName>
    <definedName name="BExOQ1JN4SAC44RTMZIGHSW023WA" localSheetId="12" hidden="1">#REF!</definedName>
    <definedName name="BExOQ1JN4SAC44RTMZIGHSW023WA" hidden="1">#REF!</definedName>
    <definedName name="BExOQ256YMF115DJL3KBPNKABJ90" localSheetId="12" hidden="1">#REF!</definedName>
    <definedName name="BExOQ256YMF115DJL3KBPNKABJ90" hidden="1">#REF!</definedName>
    <definedName name="BExQ19DEUOLC11IW32E2AMVZLFF1" localSheetId="12" hidden="1">#REF!</definedName>
    <definedName name="BExQ19DEUOLC11IW32E2AMVZLFF1" hidden="1">#REF!</definedName>
    <definedName name="BExQ1OCW3L24TN0BYVRE2NE3IK1O" localSheetId="12" hidden="1">#REF!</definedName>
    <definedName name="BExQ1OCW3L24TN0BYVRE2NE3IK1O" hidden="1">#REF!</definedName>
    <definedName name="BExQ29C73XR33S3668YYSYZAIHTG" localSheetId="12" hidden="1">#REF!</definedName>
    <definedName name="BExQ29C73XR33S3668YYSYZAIHTG" hidden="1">#REF!</definedName>
    <definedName name="BExQ2FS228IUDUP2023RA1D4AO4C" localSheetId="12" hidden="1">#REF!</definedName>
    <definedName name="BExQ2FS228IUDUP2023RA1D4AO4C" hidden="1">#REF!</definedName>
    <definedName name="BExQ2L0XYWLY9VPZWXYYFRIRQRJ1" localSheetId="12" hidden="1">#REF!</definedName>
    <definedName name="BExQ2L0XYWLY9VPZWXYYFRIRQRJ1" hidden="1">#REF!</definedName>
    <definedName name="BExQ2M841F5Z1BQYR8DG5FKK0LIU" localSheetId="12" hidden="1">#REF!</definedName>
    <definedName name="BExQ2M841F5Z1BQYR8DG5FKK0LIU" hidden="1">#REF!</definedName>
    <definedName name="BExQ2STHO7AXYTS1VPPHQMX1WT30" localSheetId="12" hidden="1">#REF!</definedName>
    <definedName name="BExQ2STHO7AXYTS1VPPHQMX1WT30" hidden="1">#REF!</definedName>
    <definedName name="BExQ2XWXHMQMQ99FF9293AEQHABB" localSheetId="12" hidden="1">#REF!</definedName>
    <definedName name="BExQ2XWXHMQMQ99FF9293AEQHABB" hidden="1">#REF!</definedName>
    <definedName name="BExQ300G8I8TK45A0MVHV15422EU" localSheetId="12" hidden="1">#REF!</definedName>
    <definedName name="BExQ300G8I8TK45A0MVHV15422EU" hidden="1">#REF!</definedName>
    <definedName name="BExQ305RBEODGNAETZ0EZQLLDZZD" localSheetId="12" hidden="1">#REF!</definedName>
    <definedName name="BExQ305RBEODGNAETZ0EZQLLDZZD" hidden="1">#REF!</definedName>
    <definedName name="BExQ37SZQJSC2C73FY2IJY852LVP" localSheetId="12" hidden="1">#REF!</definedName>
    <definedName name="BExQ37SZQJSC2C73FY2IJY852LVP" hidden="1">#REF!</definedName>
    <definedName name="BExQ39R28MXSG2SEV956F0KZ20AN" localSheetId="12" hidden="1">#REF!</definedName>
    <definedName name="BExQ39R28MXSG2SEV956F0KZ20AN" hidden="1">#REF!</definedName>
    <definedName name="BExQ3D1P3M5Z3HLMEZ17E0BLEE4U" localSheetId="12" hidden="1">#REF!</definedName>
    <definedName name="BExQ3D1P3M5Z3HLMEZ17E0BLEE4U" hidden="1">#REF!</definedName>
    <definedName name="BExQ3EZX6BA2WHKI84SG78UPRTSE" localSheetId="12" hidden="1">#REF!</definedName>
    <definedName name="BExQ3EZX6BA2WHKI84SG78UPRTSE" hidden="1">#REF!</definedName>
    <definedName name="BExQ3KOX6620WUSBG7PGACNC936P" localSheetId="12" hidden="1">#REF!</definedName>
    <definedName name="BExQ3KOX6620WUSBG7PGACNC936P" hidden="1">#REF!</definedName>
    <definedName name="BExQ3O4W7QF8BOXTUT4IOGF6YKUD" localSheetId="12" hidden="1">#REF!</definedName>
    <definedName name="BExQ3O4W7QF8BOXTUT4IOGF6YKUD" hidden="1">#REF!</definedName>
    <definedName name="BExQ3PXOWSN8561ZR8IEY8ZASI3B" localSheetId="12" hidden="1">#REF!</definedName>
    <definedName name="BExQ3PXOWSN8561ZR8IEY8ZASI3B" hidden="1">#REF!</definedName>
    <definedName name="BExQ3TZF04IPY0B0UG9CQQ5736UA" localSheetId="12" hidden="1">#REF!</definedName>
    <definedName name="BExQ3TZF04IPY0B0UG9CQQ5736UA" hidden="1">#REF!</definedName>
    <definedName name="BExQ42IU9MNDYLODP41DL6YTZMAR" localSheetId="12" hidden="1">#REF!</definedName>
    <definedName name="BExQ42IU9MNDYLODP41DL6YTZMAR" hidden="1">#REF!</definedName>
    <definedName name="BExQ42O4PHH156IHXSW0JAYAC0NJ" localSheetId="12" hidden="1">#REF!</definedName>
    <definedName name="BExQ42O4PHH156IHXSW0JAYAC0NJ" hidden="1">#REF!</definedName>
    <definedName name="BExQ452HF7N1HYPXJXQ8WD6SOWUV" localSheetId="12" hidden="1">#REF!</definedName>
    <definedName name="BExQ452HF7N1HYPXJXQ8WD6SOWUV" hidden="1">#REF!</definedName>
    <definedName name="BExQ4BTBSHPHVEDRCXC2ROW8PLFC" localSheetId="12" hidden="1">#REF!</definedName>
    <definedName name="BExQ4BTBSHPHVEDRCXC2ROW8PLFC" hidden="1">#REF!</definedName>
    <definedName name="BExQ4DGKF54SRKQUTUT4B1CZSS62" localSheetId="12" hidden="1">#REF!</definedName>
    <definedName name="BExQ4DGKF54SRKQUTUT4B1CZSS62" hidden="1">#REF!</definedName>
    <definedName name="BExQ4T74LQ5PYTV1MUQUW75A4BDY" localSheetId="12" hidden="1">#REF!</definedName>
    <definedName name="BExQ4T74LQ5PYTV1MUQUW75A4BDY" hidden="1">#REF!</definedName>
    <definedName name="BExQ4XJHD7EJCNH7S1MJDZJ2MNWG" localSheetId="12" hidden="1">#REF!</definedName>
    <definedName name="BExQ4XJHD7EJCNH7S1MJDZJ2MNWG" hidden="1">#REF!</definedName>
    <definedName name="BExQ5039ZCEWBUJHU682G4S89J03" localSheetId="12" hidden="1">#REF!</definedName>
    <definedName name="BExQ5039ZCEWBUJHU682G4S89J03" hidden="1">#REF!</definedName>
    <definedName name="BExQ56Z9W6YHZHRXOFFI8EFA7CDI" localSheetId="12" hidden="1">#REF!</definedName>
    <definedName name="BExQ56Z9W6YHZHRXOFFI8EFA7CDI" hidden="1">#REF!</definedName>
    <definedName name="BExQ58MP5FO5Q5CIXVMMYWWPEFW3" localSheetId="12" hidden="1">#REF!</definedName>
    <definedName name="BExQ58MP5FO5Q5CIXVMMYWWPEFW3" hidden="1">#REF!</definedName>
    <definedName name="BExQ5KX3Z668H1KUCKZ9J24HUQ1F" localSheetId="12" hidden="1">#REF!</definedName>
    <definedName name="BExQ5KX3Z668H1KUCKZ9J24HUQ1F" hidden="1">#REF!</definedName>
    <definedName name="BExQ5SPMSOCJYLAY20NB5A6O32RE" localSheetId="12" hidden="1">#REF!</definedName>
    <definedName name="BExQ5SPMSOCJYLAY20NB5A6O32RE" hidden="1">#REF!</definedName>
    <definedName name="BExQ5UICMGTMK790KTLK49MAGXRC" localSheetId="12" hidden="1">#REF!</definedName>
    <definedName name="BExQ5UICMGTMK790KTLK49MAGXRC" hidden="1">#REF!</definedName>
    <definedName name="BExQ5YUUK9FD0QGTY4WD0W90O7OL" localSheetId="12" hidden="1">#REF!</definedName>
    <definedName name="BExQ5YUUK9FD0QGTY4WD0W90O7OL" hidden="1">#REF!</definedName>
    <definedName name="BExQ62WGBSDPG7ZU34W0N8X45R3X" localSheetId="12" hidden="1">#REF!</definedName>
    <definedName name="BExQ62WGBSDPG7ZU34W0N8X45R3X" hidden="1">#REF!</definedName>
    <definedName name="BExQ63793YQ9BH7JLCNRIATIGTRG" localSheetId="12" hidden="1">#REF!</definedName>
    <definedName name="BExQ63793YQ9BH7JLCNRIATIGTRG" hidden="1">#REF!</definedName>
    <definedName name="BExQ6CN1EF2UPZ57ZYMGK8TUJQSS" localSheetId="12" hidden="1">#REF!</definedName>
    <definedName name="BExQ6CN1EF2UPZ57ZYMGK8TUJQSS" hidden="1">#REF!</definedName>
    <definedName name="BExQ6FSF8BMWVLJI7Y7MKPG9SU5O" localSheetId="12" hidden="1">#REF!</definedName>
    <definedName name="BExQ6FSF8BMWVLJI7Y7MKPG9SU5O" hidden="1">#REF!</definedName>
    <definedName name="BExQ6M2YXJ8AMRJF3QGHC40ADAHZ" localSheetId="12" hidden="1">#REF!</definedName>
    <definedName name="BExQ6M2YXJ8AMRJF3QGHC40ADAHZ" hidden="1">#REF!</definedName>
    <definedName name="BExQ6M8B0X44N9TV56ATUVHGDI00" localSheetId="12" hidden="1">#REF!</definedName>
    <definedName name="BExQ6M8B0X44N9TV56ATUVHGDI00" hidden="1">#REF!</definedName>
    <definedName name="BExQ6POH065GV0I74XXVD0VUPBJW" localSheetId="12" hidden="1">#REF!</definedName>
    <definedName name="BExQ6POH065GV0I74XXVD0VUPBJW" hidden="1">#REF!</definedName>
    <definedName name="BExQ6WV9KPSMXPPLGZ3KK4WNYTHU" localSheetId="12" hidden="1">#REF!</definedName>
    <definedName name="BExQ6WV9KPSMXPPLGZ3KK4WNYTHU" hidden="1">#REF!</definedName>
    <definedName name="BExQ7541G92R52ECOIYO6UXIWJJ4" localSheetId="12" hidden="1">#REF!</definedName>
    <definedName name="BExQ7541G92R52ECOIYO6UXIWJJ4" hidden="1">#REF!</definedName>
    <definedName name="BExQ783XTMM2A9I3UKCFWJH1PP2N" localSheetId="12" hidden="1">#REF!</definedName>
    <definedName name="BExQ783XTMM2A9I3UKCFWJH1PP2N" hidden="1">#REF!</definedName>
    <definedName name="BExQ79LX01ZPQB8EGD1ZHR2VK2H3" localSheetId="12" hidden="1">#REF!</definedName>
    <definedName name="BExQ79LX01ZPQB8EGD1ZHR2VK2H3" hidden="1">#REF!</definedName>
    <definedName name="BExQ7B3V9MGDK2OIJ61XXFBFLJFZ" localSheetId="12" hidden="1">#REF!</definedName>
    <definedName name="BExQ7B3V9MGDK2OIJ61XXFBFLJFZ" hidden="1">#REF!</definedName>
    <definedName name="BExQ7CB046NVPF9ZXDGA7OXOLSLX" localSheetId="12" hidden="1">#REF!</definedName>
    <definedName name="BExQ7CB046NVPF9ZXDGA7OXOLSLX" hidden="1">#REF!</definedName>
    <definedName name="BExQ7IWDCGGOO1HTJ97YGO1CK3R9" localSheetId="12" hidden="1">#REF!</definedName>
    <definedName name="BExQ7IWDCGGOO1HTJ97YGO1CK3R9" hidden="1">#REF!</definedName>
    <definedName name="BExQ7JNFIEGS2HKNBALH3Q2N5G7Z" localSheetId="12" hidden="1">#REF!</definedName>
    <definedName name="BExQ7JNFIEGS2HKNBALH3Q2N5G7Z" hidden="1">#REF!</definedName>
    <definedName name="BExQ7MY3U2Z1IZ71U5LJUD00VVB4" localSheetId="12" hidden="1">#REF!</definedName>
    <definedName name="BExQ7MY3U2Z1IZ71U5LJUD00VVB4" hidden="1">#REF!</definedName>
    <definedName name="BExQ7XL2Q1GVUFL1F9KK0K0EXMWG" localSheetId="12" hidden="1">#REF!</definedName>
    <definedName name="BExQ7XL2Q1GVUFL1F9KK0K0EXMWG" hidden="1">#REF!</definedName>
    <definedName name="BExQ8469L3ZRZ3KYZPYMSJIDL7Y5" localSheetId="12" hidden="1">#REF!</definedName>
    <definedName name="BExQ8469L3ZRZ3KYZPYMSJIDL7Y5" hidden="1">#REF!</definedName>
    <definedName name="BExQ84MJB94HL3BWRN50M4NCB6Z0" localSheetId="12" hidden="1">#REF!</definedName>
    <definedName name="BExQ84MJB94HL3BWRN50M4NCB6Z0" hidden="1">#REF!</definedName>
    <definedName name="BExQ8583ZE00NW7T9OF11OT9IA14" localSheetId="12" hidden="1">#REF!</definedName>
    <definedName name="BExQ8583ZE00NW7T9OF11OT9IA14" hidden="1">#REF!</definedName>
    <definedName name="BExQ8A0RPE3IMIFIZLUE7KD2N21W" localSheetId="12" hidden="1">#REF!</definedName>
    <definedName name="BExQ8A0RPE3IMIFIZLUE7KD2N21W" hidden="1">#REF!</definedName>
    <definedName name="BExQ8ABK6H1ADV2R2OYT8NFFYG2N" localSheetId="12" hidden="1">#REF!</definedName>
    <definedName name="BExQ8ABK6H1ADV2R2OYT8NFFYG2N" hidden="1">#REF!</definedName>
    <definedName name="BExQ8DM90XJ6GCJIK9LC5O82I2TJ" localSheetId="12" hidden="1">#REF!</definedName>
    <definedName name="BExQ8DM90XJ6GCJIK9LC5O82I2TJ" hidden="1">#REF!</definedName>
    <definedName name="BExQ8G0K46ZORA0QVQTDI7Z8LXGF" localSheetId="12" hidden="1">#REF!</definedName>
    <definedName name="BExQ8G0K46ZORA0QVQTDI7Z8LXGF" hidden="1">#REF!</definedName>
    <definedName name="BExQ8O3WEU8HNTTGKTW5T0QSKCLP" localSheetId="12" hidden="1">#REF!</definedName>
    <definedName name="BExQ8O3WEU8HNTTGKTW5T0QSKCLP" hidden="1">#REF!</definedName>
    <definedName name="BExQ8ZCEDBOBJA3D9LDP5TU2WYGR" localSheetId="12" hidden="1">#REF!</definedName>
    <definedName name="BExQ8ZCEDBOBJA3D9LDP5TU2WYGR" hidden="1">#REF!</definedName>
    <definedName name="BExQ94LAW6MAQBWY25WTBFV5PPZJ" localSheetId="12" hidden="1">#REF!</definedName>
    <definedName name="BExQ94LAW6MAQBWY25WTBFV5PPZJ" hidden="1">#REF!</definedName>
    <definedName name="BExQ968K8V66L55PCVI3B4VR4FW6" localSheetId="12" hidden="1">#REF!</definedName>
    <definedName name="BExQ968K8V66L55PCVI3B4VR4FW6" hidden="1">#REF!</definedName>
    <definedName name="BExQ97QIPOSSRK978N8P234Y1XA4" localSheetId="12" hidden="1">#REF!</definedName>
    <definedName name="BExQ97QIPOSSRK978N8P234Y1XA4" hidden="1">#REF!</definedName>
    <definedName name="BExQ9DFHXLBKBS9DWH05G83SL12Z" localSheetId="12" hidden="1">#REF!</definedName>
    <definedName name="BExQ9DFHXLBKBS9DWH05G83SL12Z" hidden="1">#REF!</definedName>
    <definedName name="BExQ9E6FBAXTHGF3RXANFIA77GXP" localSheetId="12" hidden="1">#REF!</definedName>
    <definedName name="BExQ9E6FBAXTHGF3RXANFIA77GXP" hidden="1">#REF!</definedName>
    <definedName name="BExQ9J4ID0TGFFFJSQ9PFAMXOYZ1" localSheetId="12" hidden="1">#REF!</definedName>
    <definedName name="BExQ9J4ID0TGFFFJSQ9PFAMXOYZ1" hidden="1">#REF!</definedName>
    <definedName name="BExQ9KX9734KIAK7IMRLHCPYDHO2" localSheetId="12" hidden="1">#REF!</definedName>
    <definedName name="BExQ9KX9734KIAK7IMRLHCPYDHO2" hidden="1">#REF!</definedName>
    <definedName name="BExQ9L81FF4I7816VTPFBDWVU4CW" localSheetId="12" hidden="1">#REF!</definedName>
    <definedName name="BExQ9L81FF4I7816VTPFBDWVU4CW" hidden="1">#REF!</definedName>
    <definedName name="BExQ9M4E2ACZOWWWP1JJIQO8AHUM" localSheetId="12" hidden="1">#REF!</definedName>
    <definedName name="BExQ9M4E2ACZOWWWP1JJIQO8AHUM" hidden="1">#REF!</definedName>
    <definedName name="BExQ9TBCP5IJKSQLYEBE6FQLF16I" localSheetId="12" hidden="1">#REF!</definedName>
    <definedName name="BExQ9TBCP5IJKSQLYEBE6FQLF16I" hidden="1">#REF!</definedName>
    <definedName name="BExQ9UTANMJCK7LJ4OQMD6F2Q01L" localSheetId="12" hidden="1">#REF!</definedName>
    <definedName name="BExQ9UTANMJCK7LJ4OQMD6F2Q01L" hidden="1">#REF!</definedName>
    <definedName name="BExQ9ZLYHWABXAA9NJDW8ZS0UQ9P" localSheetId="6" hidden="1">#REF!</definedName>
    <definedName name="BExQ9ZLYHWABXAA9NJDW8ZS0UQ9P" localSheetId="12" hidden="1">#REF!</definedName>
    <definedName name="BExQ9ZLYHWABXAA9NJDW8ZS0UQ9P" localSheetId="13" hidden="1">#REF!</definedName>
    <definedName name="BExQ9ZLYHWABXAA9NJDW8ZS0UQ9P" hidden="1">#REF!</definedName>
    <definedName name="BExQ9ZWQ19KSRZNZNPY6ZNWEST1J" localSheetId="12" hidden="1">#REF!</definedName>
    <definedName name="BExQ9ZWQ19KSRZNZNPY6ZNWEST1J" hidden="1">#REF!</definedName>
    <definedName name="BExQA324HSCK40ENJUT9CS9EC71B" localSheetId="12" hidden="1">#REF!</definedName>
    <definedName name="BExQA324HSCK40ENJUT9CS9EC71B" hidden="1">#REF!</definedName>
    <definedName name="BExQA55GY0STSNBWQCWN8E31ZXCS" localSheetId="12" hidden="1">#REF!</definedName>
    <definedName name="BExQA55GY0STSNBWQCWN8E31ZXCS" hidden="1">#REF!</definedName>
    <definedName name="BExQA7URC7M82I0T9RUF90GCS15S" localSheetId="12" hidden="1">#REF!</definedName>
    <definedName name="BExQA7URC7M82I0T9RUF90GCS15S" hidden="1">#REF!</definedName>
    <definedName name="BExQA9HZIN9XEMHEEVHT99UU9Z82" localSheetId="12" hidden="1">#REF!</definedName>
    <definedName name="BExQA9HZIN9XEMHEEVHT99UU9Z82" hidden="1">#REF!</definedName>
    <definedName name="BExQAELFYH92K8CJL155181UDORO" localSheetId="12" hidden="1">#REF!</definedName>
    <definedName name="BExQAELFYH92K8CJL155181UDORO" hidden="1">#REF!</definedName>
    <definedName name="BExQAG8PP8R5NJKNQD1U4QOSD6X5" localSheetId="12" hidden="1">#REF!</definedName>
    <definedName name="BExQAG8PP8R5NJKNQD1U4QOSD6X5" hidden="1">#REF!</definedName>
    <definedName name="BExQAVTR32SDHZQ69KNYF6UXXKS2" localSheetId="12" hidden="1">#REF!</definedName>
    <definedName name="BExQAVTR32SDHZQ69KNYF6UXXKS2" hidden="1">#REF!</definedName>
    <definedName name="BExQBBETZJ7LHJ9CLAL3GEKQFEGR" localSheetId="12" hidden="1">#REF!</definedName>
    <definedName name="BExQBBETZJ7LHJ9CLAL3GEKQFEGR" hidden="1">#REF!</definedName>
    <definedName name="BExQBDICMZTSA1X73TMHNO4JSFLN" localSheetId="12" hidden="1">#REF!</definedName>
    <definedName name="BExQBDICMZTSA1X73TMHNO4JSFLN" hidden="1">#REF!</definedName>
    <definedName name="BExQBEER6CRCRPSSL61S0OMH57ZA" localSheetId="12" hidden="1">#REF!</definedName>
    <definedName name="BExQBEER6CRCRPSSL61S0OMH57ZA" hidden="1">#REF!</definedName>
    <definedName name="BExQBFR753FNBMC27WEQJT8UKANJ" localSheetId="12" hidden="1">#REF!</definedName>
    <definedName name="BExQBFR753FNBMC27WEQJT8UKANJ" hidden="1">#REF!</definedName>
    <definedName name="BExQBIGGY5TXI2FJVVZSLZ0LTZYH" localSheetId="12" hidden="1">#REF!</definedName>
    <definedName name="BExQBIGGY5TXI2FJVVZSLZ0LTZYH" hidden="1">#REF!</definedName>
    <definedName name="BExQBM1RUSIQ85LLMM2159BYDPIP" localSheetId="12" hidden="1">#REF!</definedName>
    <definedName name="BExQBM1RUSIQ85LLMM2159BYDPIP" hidden="1">#REF!</definedName>
    <definedName name="BExQBOWE543K7PGA5S7SVU2QKPM3" localSheetId="12" hidden="1">#REF!</definedName>
    <definedName name="BExQBOWE543K7PGA5S7SVU2QKPM3" hidden="1">#REF!</definedName>
    <definedName name="BExQBPSOZ47V81YAEURP0NQJNTJH" localSheetId="12" hidden="1">#REF!</definedName>
    <definedName name="BExQBPSOZ47V81YAEURP0NQJNTJH" hidden="1">#REF!</definedName>
    <definedName name="BExQC5TWT21CGBKD0IHAXTIN2QB8" localSheetId="12" hidden="1">#REF!</definedName>
    <definedName name="BExQC5TWT21CGBKD0IHAXTIN2QB8" hidden="1">#REF!</definedName>
    <definedName name="BExQC94JL9F5GW4S8DQCAF4WB2DA" localSheetId="12" hidden="1">#REF!</definedName>
    <definedName name="BExQC94JL9F5GW4S8DQCAF4WB2DA" hidden="1">#REF!</definedName>
    <definedName name="BExQCKTD8AT0824LGWREXM1B5D1X" localSheetId="12" hidden="1">#REF!</definedName>
    <definedName name="BExQCKTD8AT0824LGWREXM1B5D1X" hidden="1">#REF!</definedName>
    <definedName name="BExQCQ7KF4HVXSD72FF3DJGNNO3M" localSheetId="12" hidden="1">#REF!</definedName>
    <definedName name="BExQCQ7KF4HVXSD72FF3DJGNNO3M" hidden="1">#REF!</definedName>
    <definedName name="BExQCRPJXI0WNJUFFAC39C0PFUFK" localSheetId="12" hidden="1">#REF!</definedName>
    <definedName name="BExQCRPJXI0WNJUFFAC39C0PFUFK" hidden="1">#REF!</definedName>
    <definedName name="BExQD571YWOXKR2SX85K5MKQ0AO2" localSheetId="12" hidden="1">#REF!</definedName>
    <definedName name="BExQD571YWOXKR2SX85K5MKQ0AO2" hidden="1">#REF!</definedName>
    <definedName name="BExQDB6VCHN8PNX8EA6JNIEQ2JC2" localSheetId="12" hidden="1">#REF!</definedName>
    <definedName name="BExQDB6VCHN8PNX8EA6JNIEQ2JC2" hidden="1">#REF!</definedName>
    <definedName name="BExQDE1B6U2Q9B73KBENABP71YM1" localSheetId="12" hidden="1">#REF!</definedName>
    <definedName name="BExQDE1B6U2Q9B73KBENABP71YM1" hidden="1">#REF!</definedName>
    <definedName name="BExQDGQCN7ZW41QDUHOBJUGQAX40" localSheetId="12" hidden="1">#REF!</definedName>
    <definedName name="BExQDGQCN7ZW41QDUHOBJUGQAX40" hidden="1">#REF!</definedName>
    <definedName name="BExQED8ZZUEH0WRNOHXI7V9TVC8K" localSheetId="12" hidden="1">#REF!</definedName>
    <definedName name="BExQED8ZZUEH0WRNOHXI7V9TVC8K" hidden="1">#REF!</definedName>
    <definedName name="BExQEF1PIJIB9J24OB0M4X1WLBB0" localSheetId="12" hidden="1">#REF!</definedName>
    <definedName name="BExQEF1PIJIB9J24OB0M4X1WLBB0" hidden="1">#REF!</definedName>
    <definedName name="BExQEMUA4HEFM4OVO8M8MA8PIAW1" localSheetId="12" hidden="1">#REF!</definedName>
    <definedName name="BExQEMUA4HEFM4OVO8M8MA8PIAW1" hidden="1">#REF!</definedName>
    <definedName name="BExQEP38QPDKB85WG2WOL17IMB5S" localSheetId="12" hidden="1">#REF!</definedName>
    <definedName name="BExQEP38QPDKB85WG2WOL17IMB5S" hidden="1">#REF!</definedName>
    <definedName name="BExQEQ4XZQFIKUXNU9H7WE7AMZ1U" localSheetId="12" hidden="1">#REF!</definedName>
    <definedName name="BExQEQ4XZQFIKUXNU9H7WE7AMZ1U" hidden="1">#REF!</definedName>
    <definedName name="BExQF1OEB07CRAP6ALNNMJNJ3P2D" localSheetId="12" hidden="1">#REF!</definedName>
    <definedName name="BExQF1OEB07CRAP6ALNNMJNJ3P2D" hidden="1">#REF!</definedName>
    <definedName name="BExQF8KKL224NYD20XYLLM2RE7EW" localSheetId="12" hidden="1">#REF!</definedName>
    <definedName name="BExQF8KKL224NYD20XYLLM2RE7EW" hidden="1">#REF!</definedName>
    <definedName name="BExQF9X2AQPFJZTCHTU5PTTR0JAH" localSheetId="12" hidden="1">#REF!</definedName>
    <definedName name="BExQF9X2AQPFJZTCHTU5PTTR0JAH" hidden="1">#REF!</definedName>
    <definedName name="BExQFAINO9ODQZX6NSM8EBTRD04E" localSheetId="12" hidden="1">#REF!</definedName>
    <definedName name="BExQFAINO9ODQZX6NSM8EBTRD04E" hidden="1">#REF!</definedName>
    <definedName name="BExQFC0M9KKFMQKPLPEO2RQDB7MM" localSheetId="12" hidden="1">#REF!</definedName>
    <definedName name="BExQFC0M9KKFMQKPLPEO2RQDB7MM" hidden="1">#REF!</definedName>
    <definedName name="BExQFEEV7627R8TYZCM28C6V6WHE" localSheetId="12" hidden="1">#REF!</definedName>
    <definedName name="BExQFEEV7627R8TYZCM28C6V6WHE" hidden="1">#REF!</definedName>
    <definedName name="BExQFEK8NUD04X2OBRA275ADPSDL" localSheetId="12" hidden="1">#REF!</definedName>
    <definedName name="BExQFEK8NUD04X2OBRA275ADPSDL" hidden="1">#REF!</definedName>
    <definedName name="BExQFGYIWDR4W0YF7XR6E4EWWJ02" localSheetId="12" hidden="1">#REF!</definedName>
    <definedName name="BExQFGYIWDR4W0YF7XR6E4EWWJ02" hidden="1">#REF!</definedName>
    <definedName name="BExQFPNFKA36IAPS22LAUMBDI4KE" localSheetId="12" hidden="1">#REF!</definedName>
    <definedName name="BExQFPNFKA36IAPS22LAUMBDI4KE" hidden="1">#REF!</definedName>
    <definedName name="BExQFPSWEMA8WBUZ4WK20LR13VSU" localSheetId="12" hidden="1">#REF!</definedName>
    <definedName name="BExQFPSWEMA8WBUZ4WK20LR13VSU" hidden="1">#REF!</definedName>
    <definedName name="BExQFVSPOSCCPF1TLJPIWYWYB8A9" localSheetId="12" hidden="1">#REF!</definedName>
    <definedName name="BExQFVSPOSCCPF1TLJPIWYWYB8A9" hidden="1">#REF!</definedName>
    <definedName name="BExQFWJQXNQAW6LUMOEDS6KMJMYL" localSheetId="12" hidden="1">#REF!</definedName>
    <definedName name="BExQFWJQXNQAW6LUMOEDS6KMJMYL" hidden="1">#REF!</definedName>
    <definedName name="BExQG8TYRD2G42UA5ZPCRLNKUDMX" localSheetId="12" hidden="1">#REF!</definedName>
    <definedName name="BExQG8TYRD2G42UA5ZPCRLNKUDMX" hidden="1">#REF!</definedName>
    <definedName name="BExQGGBQ2CMSPV4NV4RA7NMBQER6" localSheetId="12" hidden="1">#REF!</definedName>
    <definedName name="BExQGGBQ2CMSPV4NV4RA7NMBQER6" hidden="1">#REF!</definedName>
    <definedName name="BExQGO48J9MPCDQ96RBB9UN9AIGT" localSheetId="12" hidden="1">#REF!</definedName>
    <definedName name="BExQGO48J9MPCDQ96RBB9UN9AIGT" hidden="1">#REF!</definedName>
    <definedName name="BExQGSBB6MJWDW7AYWA0MSFTXKRR" localSheetId="12" hidden="1">#REF!</definedName>
    <definedName name="BExQGSBB6MJWDW7AYWA0MSFTXKRR" hidden="1">#REF!</definedName>
    <definedName name="BExQH0UURAJ13AVO5UI04HSRGVYW" localSheetId="12" hidden="1">#REF!</definedName>
    <definedName name="BExQH0UURAJ13AVO5UI04HSRGVYW" hidden="1">#REF!</definedName>
    <definedName name="BExQH5I0FUT0822E2ITR6M5724UF" localSheetId="12" hidden="1">#REF!</definedName>
    <definedName name="BExQH5I0FUT0822E2ITR6M5724UF" hidden="1">#REF!</definedName>
    <definedName name="BExQH6ZZY0NR8SE48PSI9D0CU1TC" localSheetId="12" hidden="1">#REF!</definedName>
    <definedName name="BExQH6ZZY0NR8SE48PSI9D0CU1TC" hidden="1">#REF!</definedName>
    <definedName name="BExQH9P2MCXAJOVEO4GFQT6MNW22" localSheetId="12" hidden="1">#REF!</definedName>
    <definedName name="BExQH9P2MCXAJOVEO4GFQT6MNW22" hidden="1">#REF!</definedName>
    <definedName name="BExQHCZSBYUY8OKKJXFYWKBBM6AH" localSheetId="12" hidden="1">#REF!</definedName>
    <definedName name="BExQHCZSBYUY8OKKJXFYWKBBM6AH" hidden="1">#REF!</definedName>
    <definedName name="BExQHML1J3V7M9VZ3S2S198637RP" localSheetId="12" hidden="1">#REF!</definedName>
    <definedName name="BExQHML1J3V7M9VZ3S2S198637RP" hidden="1">#REF!</definedName>
    <definedName name="BExQHPKXZ1K33V2F90NZIQRZYIAW" localSheetId="12" hidden="1">#REF!</definedName>
    <definedName name="BExQHPKXZ1K33V2F90NZIQRZYIAW" hidden="1">#REF!</definedName>
    <definedName name="BExQHRDNW8YFGT2B35K9CYSS1VAI" localSheetId="12" hidden="1">#REF!</definedName>
    <definedName name="BExQHRDNW8YFGT2B35K9CYSS1VAI" hidden="1">#REF!</definedName>
    <definedName name="BExQHRZ9FBLUG6G6CC88UZA6V39L" localSheetId="12" hidden="1">#REF!</definedName>
    <definedName name="BExQHRZ9FBLUG6G6CC88UZA6V39L" hidden="1">#REF!</definedName>
    <definedName name="BExQHVF9KD06AG2RXUQJ9X4PVGX4" localSheetId="12" hidden="1">#REF!</definedName>
    <definedName name="BExQHVF9KD06AG2RXUQJ9X4PVGX4" hidden="1">#REF!</definedName>
    <definedName name="BExQHZBHVN2L4HC7ACTR73T5OCV0" localSheetId="12" hidden="1">#REF!</definedName>
    <definedName name="BExQHZBHVN2L4HC7ACTR73T5OCV0" hidden="1">#REF!</definedName>
    <definedName name="BExQI3O3BBL6MXZNJD1S3UD8WBUU" localSheetId="12" hidden="1">#REF!</definedName>
    <definedName name="BExQI3O3BBL6MXZNJD1S3UD8WBUU" hidden="1">#REF!</definedName>
    <definedName name="BExQI7431UOEBYKYPVVMNXBZ2ZP2" localSheetId="12" hidden="1">#REF!</definedName>
    <definedName name="BExQI7431UOEBYKYPVVMNXBZ2ZP2" hidden="1">#REF!</definedName>
    <definedName name="BExQI85V9TNLDJT5LTRZS10Y26SG" localSheetId="12" hidden="1">#REF!</definedName>
    <definedName name="BExQI85V9TNLDJT5LTRZS10Y26SG" hidden="1">#REF!</definedName>
    <definedName name="BExQI9ICYVAAXE7L1BQSE1VWSQA9" localSheetId="12" hidden="1">#REF!</definedName>
    <definedName name="BExQI9ICYVAAXE7L1BQSE1VWSQA9" hidden="1">#REF!</definedName>
    <definedName name="BExQIAPKHVEV8CU1L3TTHJW67FJ5" localSheetId="12" hidden="1">#REF!</definedName>
    <definedName name="BExQIAPKHVEV8CU1L3TTHJW67FJ5" hidden="1">#REF!</definedName>
    <definedName name="BExQIAV02RGEQG6AF0CWXU3MS9BZ" localSheetId="12" hidden="1">#REF!</definedName>
    <definedName name="BExQIAV02RGEQG6AF0CWXU3MS9BZ" hidden="1">#REF!</definedName>
    <definedName name="BExQIBB4I3Z6AUU0HYV1DHRS13M4" localSheetId="12" hidden="1">#REF!</definedName>
    <definedName name="BExQIBB4I3Z6AUU0HYV1DHRS13M4" hidden="1">#REF!</definedName>
    <definedName name="BExQIBWPAXU7HJZLKGJZY3EB7MIS" localSheetId="12" hidden="1">#REF!</definedName>
    <definedName name="BExQIBWPAXU7HJZLKGJZY3EB7MIS" hidden="1">#REF!</definedName>
    <definedName name="BExQIHLP9AT969BKBF22IGW76GLI" localSheetId="12" hidden="1">#REF!</definedName>
    <definedName name="BExQIHLP9AT969BKBF22IGW76GLI" hidden="1">#REF!</definedName>
    <definedName name="BExQIS8O6R36CI01XRY9ISM99TW9" localSheetId="12" hidden="1">#REF!</definedName>
    <definedName name="BExQIS8O6R36CI01XRY9ISM99TW9" hidden="1">#REF!</definedName>
    <definedName name="BExQIVJB9MJ25NDUHTCVMSODJY2C" localSheetId="12" hidden="1">#REF!</definedName>
    <definedName name="BExQIVJB9MJ25NDUHTCVMSODJY2C" hidden="1">#REF!</definedName>
    <definedName name="BExQIWAEMVTWAU39DWIXT17K2A9Z" localSheetId="12" hidden="1">#REF!</definedName>
    <definedName name="BExQIWAEMVTWAU39DWIXT17K2A9Z" hidden="1">#REF!</definedName>
    <definedName name="BExQJ72T8UR0U461ZLEGOOEPCDIG" localSheetId="12" hidden="1">#REF!</definedName>
    <definedName name="BExQJ72T8UR0U461ZLEGOOEPCDIG" hidden="1">#REF!</definedName>
    <definedName name="BExQJAZ2QDORCR0K8PR9VHQZ4Y3P" localSheetId="12" hidden="1">#REF!</definedName>
    <definedName name="BExQJAZ2QDORCR0K8PR9VHQZ4Y3P" hidden="1">#REF!</definedName>
    <definedName name="BExQJBF7LAX128WR7VTMJC88ZLPG" localSheetId="12" hidden="1">#REF!</definedName>
    <definedName name="BExQJBF7LAX128WR7VTMJC88ZLPG" hidden="1">#REF!</definedName>
    <definedName name="BExQJEVCKX6KZHNCLYXY7D0MX5KN" localSheetId="12" hidden="1">#REF!</definedName>
    <definedName name="BExQJEVCKX6KZHNCLYXY7D0MX5KN" hidden="1">#REF!</definedName>
    <definedName name="BExQJJYSDX8B0J1QGF2HL071KKA3" localSheetId="12" hidden="1">#REF!</definedName>
    <definedName name="BExQJJYSDX8B0J1QGF2HL071KKA3" hidden="1">#REF!</definedName>
    <definedName name="BExQK1HV6SQQ7CP8H8IUKI9TYXTD" localSheetId="12" hidden="1">#REF!</definedName>
    <definedName name="BExQK1HV6SQQ7CP8H8IUKI9TYXTD" hidden="1">#REF!</definedName>
    <definedName name="BExQK3LE5CSBW1E4H4KHW548FL2R" localSheetId="12" hidden="1">#REF!</definedName>
    <definedName name="BExQK3LE5CSBW1E4H4KHW548FL2R" hidden="1">#REF!</definedName>
    <definedName name="BExQKG6LD6PLNDGNGO9DJXY865BR" localSheetId="12" hidden="1">#REF!</definedName>
    <definedName name="BExQKG6LD6PLNDGNGO9DJXY865BR" hidden="1">#REF!</definedName>
    <definedName name="BExQKUKG8I4CGS9QYSD0H7NHP4JN" localSheetId="12" hidden="1">#REF!</definedName>
    <definedName name="BExQKUKG8I4CGS9QYSD0H7NHP4JN" hidden="1">#REF!</definedName>
    <definedName name="BExQL2NSE8OYZFXQH8A23RMVMFW7" localSheetId="12" hidden="1">#REF!</definedName>
    <definedName name="BExQL2NSE8OYZFXQH8A23RMVMFW7" hidden="1">#REF!</definedName>
    <definedName name="BExQLE1TOW3A287TQB0AVWENT8O1" localSheetId="12" hidden="1">#REF!</definedName>
    <definedName name="BExQLE1TOW3A287TQB0AVWENT8O1" hidden="1">#REF!</definedName>
    <definedName name="BExRYOYB4A3E5F6MTROY69LR0PMG" localSheetId="12" hidden="1">#REF!</definedName>
    <definedName name="BExRYOYB4A3E5F6MTROY69LR0PMG" hidden="1">#REF!</definedName>
    <definedName name="BExRYZLA9EW71H4SXQR525S72LLP" localSheetId="12" hidden="1">#REF!</definedName>
    <definedName name="BExRYZLA9EW71H4SXQR525S72LLP" hidden="1">#REF!</definedName>
    <definedName name="BExRZ66M8G9FQ0VFP077QSZBSOA5" localSheetId="12" hidden="1">#REF!</definedName>
    <definedName name="BExRZ66M8G9FQ0VFP077QSZBSOA5" hidden="1">#REF!</definedName>
    <definedName name="BExRZ8FMQQL46I8AQWU17LRNZD5T" localSheetId="12" hidden="1">#REF!</definedName>
    <definedName name="BExRZ8FMQQL46I8AQWU17LRNZD5T" hidden="1">#REF!</definedName>
    <definedName name="BExRZIRRIXRUMZ5GOO95S7460BMP" localSheetId="12" hidden="1">#REF!</definedName>
    <definedName name="BExRZIRRIXRUMZ5GOO95S7460BMP" hidden="1">#REF!</definedName>
    <definedName name="BExRZJTNBKKPK7SB4LA31O3OH6PO" localSheetId="12" hidden="1">#REF!</definedName>
    <definedName name="BExRZJTNBKKPK7SB4LA31O3OH6PO" hidden="1">#REF!</definedName>
    <definedName name="BExRZK9RAHMM0ZLTNSK7A4LDC42D" localSheetId="12" hidden="1">#REF!</definedName>
    <definedName name="BExRZK9RAHMM0ZLTNSK7A4LDC42D" hidden="1">#REF!</definedName>
    <definedName name="BExRZNF461H0WDF36L3U0UQSJGZB" localSheetId="12" hidden="1">#REF!</definedName>
    <definedName name="BExRZNF461H0WDF36L3U0UQSJGZB" hidden="1">#REF!</definedName>
    <definedName name="BExRZOGSR69INI6GAEPHDWSNK5Q4" localSheetId="12" hidden="1">#REF!</definedName>
    <definedName name="BExRZOGSR69INI6GAEPHDWSNK5Q4" hidden="1">#REF!</definedName>
    <definedName name="BExS0ASQBKRTPDWFK0KUDFOS9LE5" localSheetId="12" hidden="1">#REF!</definedName>
    <definedName name="BExS0ASQBKRTPDWFK0KUDFOS9LE5" hidden="1">#REF!</definedName>
    <definedName name="BExS0GHQUF6YT0RU3TKDEO8CSJYB" localSheetId="12" hidden="1">#REF!</definedName>
    <definedName name="BExS0GHQUF6YT0RU3TKDEO8CSJYB" hidden="1">#REF!</definedName>
    <definedName name="BExS0K8IHC45I78DMZBOJ1P13KQA" localSheetId="12" hidden="1">#REF!</definedName>
    <definedName name="BExS0K8IHC45I78DMZBOJ1P13KQA" hidden="1">#REF!</definedName>
    <definedName name="BExS0L4WP69XXUFHED98XIEPB593" localSheetId="12" hidden="1">#REF!</definedName>
    <definedName name="BExS0L4WP69XXUFHED98XIEPB593" hidden="1">#REF!</definedName>
    <definedName name="BExS0Z2O2N4AJXFEPN87NU9ZGAHG" localSheetId="12" hidden="1">#REF!</definedName>
    <definedName name="BExS0Z2O2N4AJXFEPN87NU9ZGAHG" hidden="1">#REF!</definedName>
    <definedName name="BExS15IJV0WW662NXQUVT3FGP4ST" localSheetId="12" hidden="1">#REF!</definedName>
    <definedName name="BExS15IJV0WW662NXQUVT3FGP4ST" hidden="1">#REF!</definedName>
    <definedName name="BExS18T8TBNEPF4AU1VJ268XLF3L" localSheetId="12" hidden="1">#REF!</definedName>
    <definedName name="BExS18T8TBNEPF4AU1VJ268XLF3L" hidden="1">#REF!</definedName>
    <definedName name="BExS194110MR25BYJI3CJ2EGZ8XT" localSheetId="12" hidden="1">#REF!</definedName>
    <definedName name="BExS194110MR25BYJI3CJ2EGZ8XT" hidden="1">#REF!</definedName>
    <definedName name="BExS1BNVGNSGD4EP90QL8WXYWZ66" localSheetId="12" hidden="1">#REF!</definedName>
    <definedName name="BExS1BNVGNSGD4EP90QL8WXYWZ66" hidden="1">#REF!</definedName>
    <definedName name="BExS1UE39N6NCND7MAARSBWXS6HU" localSheetId="12" hidden="1">#REF!</definedName>
    <definedName name="BExS1UE39N6NCND7MAARSBWXS6HU" hidden="1">#REF!</definedName>
    <definedName name="BExS226HTWL5WVC76MP5A1IBI8WD" localSheetId="12" hidden="1">#REF!</definedName>
    <definedName name="BExS226HTWL5WVC76MP5A1IBI8WD" hidden="1">#REF!</definedName>
    <definedName name="BExS26OI2QNNAH2WMDD95Z400048" localSheetId="12" hidden="1">#REF!</definedName>
    <definedName name="BExS26OI2QNNAH2WMDD95Z400048" hidden="1">#REF!</definedName>
    <definedName name="BExS2D4EI622QRKZKVDPRE66M4XA" localSheetId="12" hidden="1">#REF!</definedName>
    <definedName name="BExS2D4EI622QRKZKVDPRE66M4XA" hidden="1">#REF!</definedName>
    <definedName name="BExS2DF6B4ZUF3VZLI4G6LJ3BF38" localSheetId="12" hidden="1">#REF!</definedName>
    <definedName name="BExS2DF6B4ZUF3VZLI4G6LJ3BF38" hidden="1">#REF!</definedName>
    <definedName name="BExS2GKEA6VM3PDWKD7XI0KRUHTW" localSheetId="12" hidden="1">#REF!</definedName>
    <definedName name="BExS2GKEA6VM3PDWKD7XI0KRUHTW" hidden="1">#REF!</definedName>
    <definedName name="BExS2I2HVU314TXI2DYFRY8XV913" localSheetId="12" hidden="1">#REF!</definedName>
    <definedName name="BExS2I2HVU314TXI2DYFRY8XV913" hidden="1">#REF!</definedName>
    <definedName name="BExS2QB5FS5LYTFYO4BROTWG3OV5" localSheetId="12" hidden="1">#REF!</definedName>
    <definedName name="BExS2QB5FS5LYTFYO4BROTWG3OV5" hidden="1">#REF!</definedName>
    <definedName name="BExS2TLU1HONYV6S3ZD9T12D7CIG" localSheetId="12" hidden="1">#REF!</definedName>
    <definedName name="BExS2TLU1HONYV6S3ZD9T12D7CIG" hidden="1">#REF!</definedName>
    <definedName name="BExS2WLQUVBRZJWQTWUU4CYDY4IN" localSheetId="12" hidden="1">#REF!</definedName>
    <definedName name="BExS2WLQUVBRZJWQTWUU4CYDY4IN" hidden="1">#REF!</definedName>
    <definedName name="BExS2YJQV4NUX6135T90Z1Y5R26Q" localSheetId="12" hidden="1">#REF!</definedName>
    <definedName name="BExS2YJQV4NUX6135T90Z1Y5R26Q" hidden="1">#REF!</definedName>
    <definedName name="BExS318UV9I2FXPQQWUKKX00QLPJ" localSheetId="12" hidden="1">#REF!</definedName>
    <definedName name="BExS318UV9I2FXPQQWUKKX00QLPJ" hidden="1">#REF!</definedName>
    <definedName name="BExS3LBS0SMTHALVM4NRI1BAV1NP" localSheetId="12" hidden="1">#REF!</definedName>
    <definedName name="BExS3LBS0SMTHALVM4NRI1BAV1NP" hidden="1">#REF!</definedName>
    <definedName name="BExS3MTQ75VBXDGEBURP6YT8RROE" localSheetId="12" hidden="1">#REF!</definedName>
    <definedName name="BExS3MTQ75VBXDGEBURP6YT8RROE" hidden="1">#REF!</definedName>
    <definedName name="BExS3OMGYO0DFN5186UFKEXZ2RX3" localSheetId="12" hidden="1">#REF!</definedName>
    <definedName name="BExS3OMGYO0DFN5186UFKEXZ2RX3" hidden="1">#REF!</definedName>
    <definedName name="BExS3SDERJ27OER67TIGOVZU13A2" localSheetId="12" hidden="1">#REF!</definedName>
    <definedName name="BExS3SDERJ27OER67TIGOVZU13A2" hidden="1">#REF!</definedName>
    <definedName name="BExS3STIH9SFG0R6H30P191QZE98" localSheetId="12" hidden="1">#REF!</definedName>
    <definedName name="BExS3STIH9SFG0R6H30P191QZE98" hidden="1">#REF!</definedName>
    <definedName name="BExS46R5WDNU5KL04FKY5LHJUCB8" localSheetId="12" hidden="1">#REF!</definedName>
    <definedName name="BExS46R5WDNU5KL04FKY5LHJUCB8" hidden="1">#REF!</definedName>
    <definedName name="BExS4ASWKM93XA275AXHYP8AG6SU" localSheetId="12" hidden="1">#REF!</definedName>
    <definedName name="BExS4ASWKM93XA275AXHYP8AG6SU" hidden="1">#REF!</definedName>
    <definedName name="BExS4IANBC4RO7HIK0MZZ2RPQU78" localSheetId="12" hidden="1">#REF!</definedName>
    <definedName name="BExS4IANBC4RO7HIK0MZZ2RPQU78" hidden="1">#REF!</definedName>
    <definedName name="BExS4JN3Y6SVBKILQK0R9HS45Y52" localSheetId="12" hidden="1">#REF!</definedName>
    <definedName name="BExS4JN3Y6SVBKILQK0R9HS45Y52" hidden="1">#REF!</definedName>
    <definedName name="BExS4P6S41O6Z6BED77U3GD9PNH1" localSheetId="12" hidden="1">#REF!</definedName>
    <definedName name="BExS4P6S41O6Z6BED77U3GD9PNH1" hidden="1">#REF!</definedName>
    <definedName name="BExS4PXPURUHFBOKYFJD5J1J2RXC" localSheetId="12" hidden="1">#REF!</definedName>
    <definedName name="BExS4PXPURUHFBOKYFJD5J1J2RXC" hidden="1">#REF!</definedName>
    <definedName name="BExS4T32HD3YGJ91HTJ2IGVX6V4O" localSheetId="12" hidden="1">#REF!</definedName>
    <definedName name="BExS4T32HD3YGJ91HTJ2IGVX6V4O" hidden="1">#REF!</definedName>
    <definedName name="BExS51H0N51UT0FZOPZRCF1GU063" localSheetId="12" hidden="1">#REF!</definedName>
    <definedName name="BExS51H0N51UT0FZOPZRCF1GU063" hidden="1">#REF!</definedName>
    <definedName name="BExS54X72TJFC41FJK72MLRR2OO7" localSheetId="12" hidden="1">#REF!</definedName>
    <definedName name="BExS54X72TJFC41FJK72MLRR2OO7" hidden="1">#REF!</definedName>
    <definedName name="BExS59F0PA1V2ZC7S5TN6IT41SXP" localSheetId="12" hidden="1">#REF!</definedName>
    <definedName name="BExS59F0PA1V2ZC7S5TN6IT41SXP" hidden="1">#REF!</definedName>
    <definedName name="BExS5L3TGB8JVW9ROYWTKYTUPW27" localSheetId="12" hidden="1">#REF!</definedName>
    <definedName name="BExS5L3TGB8JVW9ROYWTKYTUPW27" hidden="1">#REF!</definedName>
    <definedName name="BExS6GKQ96EHVLYWNJDWXZXUZW90" localSheetId="12" hidden="1">#REF!</definedName>
    <definedName name="BExS6GKQ96EHVLYWNJDWXZXUZW90" hidden="1">#REF!</definedName>
    <definedName name="BExS6ITKSZFRR01YD5B0F676SYN7" localSheetId="12" hidden="1">#REF!</definedName>
    <definedName name="BExS6ITKSZFRR01YD5B0F676SYN7" hidden="1">#REF!</definedName>
    <definedName name="BExS6N0LI574IAC89EFW6CLTCQ33" localSheetId="12" hidden="1">#REF!</definedName>
    <definedName name="BExS6N0LI574IAC89EFW6CLTCQ33" hidden="1">#REF!</definedName>
    <definedName name="BExS6N0NEF7XCTT5R600QZ71A44O" localSheetId="12" hidden="1">#REF!</definedName>
    <definedName name="BExS6N0NEF7XCTT5R600QZ71A44O" hidden="1">#REF!</definedName>
    <definedName name="BExS6WRDBF3ST86ZOBBUL3GTCR11" localSheetId="12" hidden="1">#REF!</definedName>
    <definedName name="BExS6WRDBF3ST86ZOBBUL3GTCR11" hidden="1">#REF!</definedName>
    <definedName name="BExS6XNRKR0C3MTA0LV5B60UB908" localSheetId="12" hidden="1">#REF!</definedName>
    <definedName name="BExS6XNRKR0C3MTA0LV5B60UB908" hidden="1">#REF!</definedName>
    <definedName name="BExS73NELZEK2MDOLXO2Q7H3EG71" localSheetId="12" hidden="1">#REF!</definedName>
    <definedName name="BExS73NELZEK2MDOLXO2Q7H3EG71" hidden="1">#REF!</definedName>
    <definedName name="BExS7DJF6AXTWAJD7K4ZCD7L6BHV" localSheetId="12" hidden="1">#REF!</definedName>
    <definedName name="BExS7DJF6AXTWAJD7K4ZCD7L6BHV" hidden="1">#REF!</definedName>
    <definedName name="BExS7GOTHHOK287MX2RC853NWQAL" localSheetId="12" hidden="1">#REF!</definedName>
    <definedName name="BExS7GOTHHOK287MX2RC853NWQAL" hidden="1">#REF!</definedName>
    <definedName name="BExS7TKQYLRZGM93UY3ZJZJBQNFJ" localSheetId="12" hidden="1">#REF!</definedName>
    <definedName name="BExS7TKQYLRZGM93UY3ZJZJBQNFJ" hidden="1">#REF!</definedName>
    <definedName name="BExS7Y2LNGVHSIBKC7C3R6X4LDR6" localSheetId="12" hidden="1">#REF!</definedName>
    <definedName name="BExS7Y2LNGVHSIBKC7C3R6X4LDR6" hidden="1">#REF!</definedName>
    <definedName name="BExS81TE0EY44Y3W2M4Z4MGNP5OM" localSheetId="12" hidden="1">#REF!</definedName>
    <definedName name="BExS81TE0EY44Y3W2M4Z4MGNP5OM" hidden="1">#REF!</definedName>
    <definedName name="BExS81YPDZDVJJVS15HV2HDXAC3Y" localSheetId="12" hidden="1">#REF!</definedName>
    <definedName name="BExS81YPDZDVJJVS15HV2HDXAC3Y" hidden="1">#REF!</definedName>
    <definedName name="BExS82PRVNUTEKQZS56YT2DVF6C2" localSheetId="12" hidden="1">#REF!</definedName>
    <definedName name="BExS82PRVNUTEKQZS56YT2DVF6C2" hidden="1">#REF!</definedName>
    <definedName name="BExS83BCNFAV6DRCB1VTUF96491J" localSheetId="12" hidden="1">#REF!</definedName>
    <definedName name="BExS83BCNFAV6DRCB1VTUF96491J" hidden="1">#REF!</definedName>
    <definedName name="BExS86GKM9ISCSNZD15BQ5E5L6A5" localSheetId="12" hidden="1">#REF!</definedName>
    <definedName name="BExS86GKM9ISCSNZD15BQ5E5L6A5" hidden="1">#REF!</definedName>
    <definedName name="BExS89GGRJ55EK546SM31UGE2K8T" localSheetId="12" hidden="1">#REF!</definedName>
    <definedName name="BExS89GGRJ55EK546SM31UGE2K8T" hidden="1">#REF!</definedName>
    <definedName name="BExS8BPG5A0GR5AO1U951NDGGR0L" localSheetId="12" hidden="1">#REF!</definedName>
    <definedName name="BExS8BPG5A0GR5AO1U951NDGGR0L" hidden="1">#REF!</definedName>
    <definedName name="BExS8CGI0JXFUBD41VFLI0SZSV8F" localSheetId="12" hidden="1">#REF!</definedName>
    <definedName name="BExS8CGI0JXFUBD41VFLI0SZSV8F" hidden="1">#REF!</definedName>
    <definedName name="BExS8D22FXVQKOEJP01LT0CDI3PS" localSheetId="12" hidden="1">#REF!</definedName>
    <definedName name="BExS8D22FXVQKOEJP01LT0CDI3PS" hidden="1">#REF!</definedName>
    <definedName name="BExS8EEJOZFBUWZDOM3O25AJRUVU" localSheetId="12" hidden="1">#REF!</definedName>
    <definedName name="BExS8EEJOZFBUWZDOM3O25AJRUVU" hidden="1">#REF!</definedName>
    <definedName name="BExS8GSUS17UY50TEM2AWF36BR9Z" localSheetId="12" hidden="1">#REF!</definedName>
    <definedName name="BExS8GSUS17UY50TEM2AWF36BR9Z" hidden="1">#REF!</definedName>
    <definedName name="BExS8HJRBVG0XI6PWA9KTMJZMQXK" localSheetId="12" hidden="1">#REF!</definedName>
    <definedName name="BExS8HJRBVG0XI6PWA9KTMJZMQXK" hidden="1">#REF!</definedName>
    <definedName name="BExS8NE9HUZJH13OXLREOV1BX0OZ" localSheetId="12" hidden="1">#REF!</definedName>
    <definedName name="BExS8NE9HUZJH13OXLREOV1BX0OZ" hidden="1">#REF!</definedName>
    <definedName name="BExS8R51C8RM2FS6V6IRTYO9GA4A" localSheetId="12" hidden="1">#REF!</definedName>
    <definedName name="BExS8R51C8RM2FS6V6IRTYO9GA4A" hidden="1">#REF!</definedName>
    <definedName name="BExS8WDX408F60MH1X9B9UZ2H4R7" localSheetId="12" hidden="1">#REF!</definedName>
    <definedName name="BExS8WDX408F60MH1X9B9UZ2H4R7" hidden="1">#REF!</definedName>
    <definedName name="BExS8X4UTVOFE2YEVLO8LTKMSI3A" localSheetId="12" hidden="1">#REF!</definedName>
    <definedName name="BExS8X4UTVOFE2YEVLO8LTKMSI3A" hidden="1">#REF!</definedName>
    <definedName name="BExS8Z2W2QEC3MH0BZIYLDFQNUIP" localSheetId="12" hidden="1">#REF!</definedName>
    <definedName name="BExS8Z2W2QEC3MH0BZIYLDFQNUIP" hidden="1">#REF!</definedName>
    <definedName name="BExS92DKGRFFCIA9C0IXDOLO57EP" localSheetId="12" hidden="1">#REF!</definedName>
    <definedName name="BExS92DKGRFFCIA9C0IXDOLO57EP" hidden="1">#REF!</definedName>
    <definedName name="BExS98OB4321YCHLCQ022PXKTT2W" localSheetId="12" hidden="1">#REF!</definedName>
    <definedName name="BExS98OB4321YCHLCQ022PXKTT2W" hidden="1">#REF!</definedName>
    <definedName name="BExS9C9N8GFISC6HUERJ0EI06GB2" localSheetId="12" hidden="1">#REF!</definedName>
    <definedName name="BExS9C9N8GFISC6HUERJ0EI06GB2" hidden="1">#REF!</definedName>
    <definedName name="BExS9D6619QNINF06KHZHYUAH0S9" localSheetId="12" hidden="1">#REF!</definedName>
    <definedName name="BExS9D6619QNINF06KHZHYUAH0S9" hidden="1">#REF!</definedName>
    <definedName name="BExS9DX13CACP3J8JDREK30JB1SQ" localSheetId="12" hidden="1">#REF!</definedName>
    <definedName name="BExS9DX13CACP3J8JDREK30JB1SQ" hidden="1">#REF!</definedName>
    <definedName name="BExS9FPRS2KRRCS33SE6WFNF5GYL" localSheetId="12" hidden="1">#REF!</definedName>
    <definedName name="BExS9FPRS2KRRCS33SE6WFNF5GYL" hidden="1">#REF!</definedName>
    <definedName name="BExS9M5VN3VE822UH6TLACVY24CJ" localSheetId="12" hidden="1">#REF!</definedName>
    <definedName name="BExS9M5VN3VE822UH6TLACVY24CJ" hidden="1">#REF!</definedName>
    <definedName name="BExS9WI0A6PSEB8N9GPXF2Z7MWHM" localSheetId="12" hidden="1">#REF!</definedName>
    <definedName name="BExS9WI0A6PSEB8N9GPXF2Z7MWHM" hidden="1">#REF!</definedName>
    <definedName name="BExS9XJPZ07ND34OHX60QD382FV6" localSheetId="12" hidden="1">#REF!</definedName>
    <definedName name="BExS9XJPZ07ND34OHX60QD382FV6" hidden="1">#REF!</definedName>
    <definedName name="BExSA4AJLEEN4R7HU4FRSMYR17TR" localSheetId="12" hidden="1">#REF!</definedName>
    <definedName name="BExSA4AJLEEN4R7HU4FRSMYR17TR" hidden="1">#REF!</definedName>
    <definedName name="BExSA5HP306TN9XJS0TU619DLRR7" localSheetId="12" hidden="1">#REF!</definedName>
    <definedName name="BExSA5HP306TN9XJS0TU619DLRR7" hidden="1">#REF!</definedName>
    <definedName name="BExSAAVWQOOIA6B3JHQVGP08HFEM" localSheetId="12" hidden="1">#REF!</definedName>
    <definedName name="BExSAAVWQOOIA6B3JHQVGP08HFEM" hidden="1">#REF!</definedName>
    <definedName name="BExSAFJ3IICU2M7QPVE4ARYMXZKX" localSheetId="12" hidden="1">#REF!</definedName>
    <definedName name="BExSAFJ3IICU2M7QPVE4ARYMXZKX" hidden="1">#REF!</definedName>
    <definedName name="BExSAH6ID8OHX379UXVNGFO8J6KQ" localSheetId="12" hidden="1">#REF!</definedName>
    <definedName name="BExSAH6ID8OHX379UXVNGFO8J6KQ" hidden="1">#REF!</definedName>
    <definedName name="BExSAQBHIXGQRNIRGCJMBXUPCZQA" localSheetId="12" hidden="1">#REF!</definedName>
    <definedName name="BExSAQBHIXGQRNIRGCJMBXUPCZQA" hidden="1">#REF!</definedName>
    <definedName name="BExSAUTCT4P7JP57NOR9MTX33QJZ" localSheetId="12" hidden="1">#REF!</definedName>
    <definedName name="BExSAUTCT4P7JP57NOR9MTX33QJZ" hidden="1">#REF!</definedName>
    <definedName name="BExSAY9CA9TFXQ9M9FBJRGJO9T9E" localSheetId="12" hidden="1">#REF!</definedName>
    <definedName name="BExSAY9CA9TFXQ9M9FBJRGJO9T9E" hidden="1">#REF!</definedName>
    <definedName name="BExSB4JYKQ3MINI7RAYK5M8BLJDC" localSheetId="12" hidden="1">#REF!</definedName>
    <definedName name="BExSB4JYKQ3MINI7RAYK5M8BLJDC" hidden="1">#REF!</definedName>
    <definedName name="BExSBCY73CG3Q15P5BDLDT994XRL" localSheetId="12" hidden="1">#REF!</definedName>
    <definedName name="BExSBCY73CG3Q15P5BDLDT994XRL" hidden="1">#REF!</definedName>
    <definedName name="BExSBMOS41ZRLWYLOU29V6Y7YORR" localSheetId="12" hidden="1">#REF!</definedName>
    <definedName name="BExSBMOS41ZRLWYLOU29V6Y7YORR" hidden="1">#REF!</definedName>
    <definedName name="BExSBPZG22WAMZYIF7CZ686E8X80" localSheetId="12" hidden="1">#REF!</definedName>
    <definedName name="BExSBPZG22WAMZYIF7CZ686E8X80" hidden="1">#REF!</definedName>
    <definedName name="BExSBRBXXQMBU1TYDW1BXTEVEPRU" localSheetId="12" hidden="1">#REF!</definedName>
    <definedName name="BExSBRBXXQMBU1TYDW1BXTEVEPRU" hidden="1">#REF!</definedName>
    <definedName name="BExSC54998WTZ21DSL0R8UN0Y9JH" localSheetId="12" hidden="1">#REF!</definedName>
    <definedName name="BExSC54998WTZ21DSL0R8UN0Y9JH" hidden="1">#REF!</definedName>
    <definedName name="BExSC60N7WR9PJSNC9B7ORCX9NGY" localSheetId="12" hidden="1">#REF!</definedName>
    <definedName name="BExSC60N7WR9PJSNC9B7ORCX9NGY" hidden="1">#REF!</definedName>
    <definedName name="BExSCE99EZTILTTCE4NJJF96OYYM" localSheetId="12" hidden="1">#REF!</definedName>
    <definedName name="BExSCE99EZTILTTCE4NJJF96OYYM" hidden="1">#REF!</definedName>
    <definedName name="BExSCFWOMYELUEPWVJIRGIQZH5BV" localSheetId="12" hidden="1">#REF!</definedName>
    <definedName name="BExSCFWOMYELUEPWVJIRGIQZH5BV" hidden="1">#REF!</definedName>
    <definedName name="BExSCHUQZ2HFEWS54X67DIS8OSXZ" localSheetId="12" hidden="1">#REF!</definedName>
    <definedName name="BExSCHUQZ2HFEWS54X67DIS8OSXZ" hidden="1">#REF!</definedName>
    <definedName name="BExSCOG41SKKG4GYU76WRWW1CTE6" localSheetId="12" hidden="1">#REF!</definedName>
    <definedName name="BExSCOG41SKKG4GYU76WRWW1CTE6" hidden="1">#REF!</definedName>
    <definedName name="BExSCVC9P86YVFMRKKUVRV29MZXZ" localSheetId="12" hidden="1">#REF!</definedName>
    <definedName name="BExSCVC9P86YVFMRKKUVRV29MZXZ" hidden="1">#REF!</definedName>
    <definedName name="BExSD233CH4MU9ZMGNRF97ZV7KWU" localSheetId="12" hidden="1">#REF!</definedName>
    <definedName name="BExSD233CH4MU9ZMGNRF97ZV7KWU" hidden="1">#REF!</definedName>
    <definedName name="BExSD2U0F3BN6IN9N4R2DTTJG15H" localSheetId="12" hidden="1">#REF!</definedName>
    <definedName name="BExSD2U0F3BN6IN9N4R2DTTJG15H" hidden="1">#REF!</definedName>
    <definedName name="BExSD6A6NY15YSMFH51ST6XJY429" localSheetId="12" hidden="1">#REF!</definedName>
    <definedName name="BExSD6A6NY15YSMFH51ST6XJY429" hidden="1">#REF!</definedName>
    <definedName name="BExSD9VH6PF6RQ135VOEE08YXPAW" localSheetId="12" hidden="1">#REF!</definedName>
    <definedName name="BExSD9VH6PF6RQ135VOEE08YXPAW" hidden="1">#REF!</definedName>
    <definedName name="BExSDI9QWFD49GEZWZ3KOGM27XRB" localSheetId="12" hidden="1">#REF!</definedName>
    <definedName name="BExSDI9QWFD49GEZWZ3KOGM27XRB" hidden="1">#REF!</definedName>
    <definedName name="BExSDP5Y04WWMX2WWRITWOX8R5I9" localSheetId="12" hidden="1">#REF!</definedName>
    <definedName name="BExSDP5Y04WWMX2WWRITWOX8R5I9" hidden="1">#REF!</definedName>
    <definedName name="BExSDSGM203BJTNS9MKCBX453HMD" localSheetId="12" hidden="1">#REF!</definedName>
    <definedName name="BExSDSGM203BJTNS9MKCBX453HMD" hidden="1">#REF!</definedName>
    <definedName name="BExSDT20XUFXTDM37M148AXAP7HN" localSheetId="12" hidden="1">#REF!</definedName>
    <definedName name="BExSDT20XUFXTDM37M148AXAP7HN" hidden="1">#REF!</definedName>
    <definedName name="BExSDYLOWNTKCY92LFEDAV8LO7D3" localSheetId="12" hidden="1">#REF!</definedName>
    <definedName name="BExSDYLOWNTKCY92LFEDAV8LO7D3" hidden="1">#REF!</definedName>
    <definedName name="BExSE277VXZ807WBUB6A1UGQ1SF9" localSheetId="12" hidden="1">#REF!</definedName>
    <definedName name="BExSE277VXZ807WBUB6A1UGQ1SF9" hidden="1">#REF!</definedName>
    <definedName name="BExSE3EDSP4UL6G0I3DZ5SBHMUBU" localSheetId="12" hidden="1">#REF!</definedName>
    <definedName name="BExSE3EDSP4UL6G0I3DZ5SBHMUBU" hidden="1">#REF!</definedName>
    <definedName name="BExSEEHK1VLWD7JBV9SVVVIKQZ3I" localSheetId="12" hidden="1">#REF!</definedName>
    <definedName name="BExSEEHK1VLWD7JBV9SVVVIKQZ3I" hidden="1">#REF!</definedName>
    <definedName name="BExSEITYG8XAMWJ1C8VKU1MB4TEO" localSheetId="12" hidden="1">#REF!</definedName>
    <definedName name="BExSEITYG8XAMWJ1C8VKU1MB4TEO" hidden="1">#REF!</definedName>
    <definedName name="BExSEJKZLX37P3V33TRTFJ30BFRK" localSheetId="12" hidden="1">#REF!</definedName>
    <definedName name="BExSEJKZLX37P3V33TRTFJ30BFRK" hidden="1">#REF!</definedName>
    <definedName name="BExSEKXG1AW54E28IG5EODEM0JJV" localSheetId="12" hidden="1">#REF!</definedName>
    <definedName name="BExSEKXG1AW54E28IG5EODEM0JJV" hidden="1">#REF!</definedName>
    <definedName name="BExSEO84KVM8R2IV5MFH0XI3IZSN" localSheetId="12" hidden="1">#REF!</definedName>
    <definedName name="BExSEO84KVM8R2IV5MFH0XI3IZSN" hidden="1">#REF!</definedName>
    <definedName name="BExSEP9UVOAI6TMXKNK587PQ3328" localSheetId="12" hidden="1">#REF!</definedName>
    <definedName name="BExSEP9UVOAI6TMXKNK587PQ3328" hidden="1">#REF!</definedName>
    <definedName name="BExSERIU9MUGR4NPZAUJCVXUZ74I" localSheetId="12" hidden="1">#REF!</definedName>
    <definedName name="BExSERIU9MUGR4NPZAUJCVXUZ74I" hidden="1">#REF!</definedName>
    <definedName name="BExSF07QFLZCO4P6K6QF05XG7PH1" localSheetId="12" hidden="1">#REF!</definedName>
    <definedName name="BExSF07QFLZCO4P6K6QF05XG7PH1" hidden="1">#REF!</definedName>
    <definedName name="BExSFJ8ZAGQ63A4MVMZRQWLVRGQ5" localSheetId="12" hidden="1">#REF!</definedName>
    <definedName name="BExSFJ8ZAGQ63A4MVMZRQWLVRGQ5" hidden="1">#REF!</definedName>
    <definedName name="BExSFKQRST2S9KXWWLCXYLKSF4G1" localSheetId="12" hidden="1">#REF!</definedName>
    <definedName name="BExSFKQRST2S9KXWWLCXYLKSF4G1" hidden="1">#REF!</definedName>
    <definedName name="BExSFOHO6VZ5Y463KL3XYTZBVE3P" localSheetId="12" hidden="1">#REF!</definedName>
    <definedName name="BExSFOHO6VZ5Y463KL3XYTZBVE3P" hidden="1">#REF!</definedName>
    <definedName name="BExSFY2ZJOYUEYBX21QZ7AMN2WK1" localSheetId="12" hidden="1">#REF!</definedName>
    <definedName name="BExSFY2ZJOYUEYBX21QZ7AMN2WK1" hidden="1">#REF!</definedName>
    <definedName name="BExSFYDRRTAZVPXRWUF5PDQ97WFF" localSheetId="12" hidden="1">#REF!</definedName>
    <definedName name="BExSFYDRRTAZVPXRWUF5PDQ97WFF" hidden="1">#REF!</definedName>
    <definedName name="BExSFZVPFTXA3F0IJ2NGH1GXX9R7" localSheetId="12" hidden="1">#REF!</definedName>
    <definedName name="BExSFZVPFTXA3F0IJ2NGH1GXX9R7" hidden="1">#REF!</definedName>
    <definedName name="BExSG2Q34XRC1K28H4XG6PQM3FTW" localSheetId="12" hidden="1">#REF!</definedName>
    <definedName name="BExSG2Q34XRC1K28H4XG6PQM3FTW" hidden="1">#REF!</definedName>
    <definedName name="BExSG90Q4ZUU2IPGDYOM169NJV9S" localSheetId="12" hidden="1">#REF!</definedName>
    <definedName name="BExSG90Q4ZUU2IPGDYOM169NJV9S" hidden="1">#REF!</definedName>
    <definedName name="BExSG9X3DU845PNXYJGGLBQY2UHG" localSheetId="12" hidden="1">#REF!</definedName>
    <definedName name="BExSG9X3DU845PNXYJGGLBQY2UHG" hidden="1">#REF!</definedName>
    <definedName name="BExSGE45J27MDUUNXW7Z8Q33UAON" localSheetId="12" hidden="1">#REF!</definedName>
    <definedName name="BExSGE45J27MDUUNXW7Z8Q33UAON" hidden="1">#REF!</definedName>
    <definedName name="BExSGE9LY91Q0URHB4YAMX0UAMYI" localSheetId="12" hidden="1">#REF!</definedName>
    <definedName name="BExSGE9LY91Q0URHB4YAMX0UAMYI" hidden="1">#REF!</definedName>
    <definedName name="BExSGLB2URTLBCKBB4Y885W925F2" localSheetId="12" hidden="1">#REF!</definedName>
    <definedName name="BExSGLB2URTLBCKBB4Y885W925F2" hidden="1">#REF!</definedName>
    <definedName name="BExSGNEL2G0PC04ATVS20W5179EK" localSheetId="12" hidden="1">#REF!</definedName>
    <definedName name="BExSGNEL2G0PC04ATVS20W5179EK" hidden="1">#REF!</definedName>
    <definedName name="BExSGOAYG73SFWOPAQV80P710GID" localSheetId="12" hidden="1">#REF!</definedName>
    <definedName name="BExSGOAYG73SFWOPAQV80P710GID" hidden="1">#REF!</definedName>
    <definedName name="BExSGOWJHRW7FWKLO2EHUOOGHNAF" localSheetId="12" hidden="1">#REF!</definedName>
    <definedName name="BExSGOWJHRW7FWKLO2EHUOOGHNAF" hidden="1">#REF!</definedName>
    <definedName name="BExSGOWJTAP41ZV5Q23H7MI9C76W" localSheetId="12" hidden="1">#REF!</definedName>
    <definedName name="BExSGOWJTAP41ZV5Q23H7MI9C76W" hidden="1">#REF!</definedName>
    <definedName name="BExSGR5JQVX2HQ0PKCGZNSSUM1RV" localSheetId="12" hidden="1">#REF!</definedName>
    <definedName name="BExSGR5JQVX2HQ0PKCGZNSSUM1RV" hidden="1">#REF!</definedName>
    <definedName name="BExSGT3MKX7YVLVP6YLL6KVO8UGV" localSheetId="12" hidden="1">#REF!</definedName>
    <definedName name="BExSGT3MKX7YVLVP6YLL6KVO8UGV" hidden="1">#REF!</definedName>
    <definedName name="BExSGVHX69GJZHD99DKE4RZ042B1" localSheetId="12" hidden="1">#REF!</definedName>
    <definedName name="BExSGVHX69GJZHD99DKE4RZ042B1" hidden="1">#REF!</definedName>
    <definedName name="BExSGZJO4J4ZO04E2N2ECVYS9DEZ" localSheetId="12" hidden="1">#REF!</definedName>
    <definedName name="BExSGZJO4J4ZO04E2N2ECVYS9DEZ" hidden="1">#REF!</definedName>
    <definedName name="BExSHAHFHS7MMNJR8JPVABRGBVIT" localSheetId="12" hidden="1">#REF!</definedName>
    <definedName name="BExSHAHFHS7MMNJR8JPVABRGBVIT" hidden="1">#REF!</definedName>
    <definedName name="BExSHGH88QZWW4RNAX4YKAZ5JEBL" localSheetId="12" hidden="1">#REF!</definedName>
    <definedName name="BExSHGH88QZWW4RNAX4YKAZ5JEBL" hidden="1">#REF!</definedName>
    <definedName name="BExSHOKK1OO3CX9Z28C58E5J1D9W" localSheetId="12" hidden="1">#REF!</definedName>
    <definedName name="BExSHOKK1OO3CX9Z28C58E5J1D9W" hidden="1">#REF!</definedName>
    <definedName name="BExSHQD8KYLTQGDXIRKCHQQ7MKIH" localSheetId="12" hidden="1">#REF!</definedName>
    <definedName name="BExSHQD8KYLTQGDXIRKCHQQ7MKIH" hidden="1">#REF!</definedName>
    <definedName name="BExSHVGPIAHXI97UBLI9G4I4M29F" localSheetId="12" hidden="1">#REF!</definedName>
    <definedName name="BExSHVGPIAHXI97UBLI9G4I4M29F" hidden="1">#REF!</definedName>
    <definedName name="BExSI0K2YL3HTCQAD8A7TR4QCUR6" localSheetId="12" hidden="1">#REF!</definedName>
    <definedName name="BExSI0K2YL3HTCQAD8A7TR4QCUR6" hidden="1">#REF!</definedName>
    <definedName name="BExSIFUDNRWXWIWNGCCFOOD8WIAZ" localSheetId="12" hidden="1">#REF!</definedName>
    <definedName name="BExSIFUDNRWXWIWNGCCFOOD8WIAZ" hidden="1">#REF!</definedName>
    <definedName name="BExTTZNS2PBCR93C9IUW49UZ4I6T" localSheetId="12" hidden="1">#REF!</definedName>
    <definedName name="BExTTZNS2PBCR93C9IUW49UZ4I6T" hidden="1">#REF!</definedName>
    <definedName name="BExTU2YFQ25JQ6MEMRHHN66VLTPJ" localSheetId="12" hidden="1">#REF!</definedName>
    <definedName name="BExTU2YFQ25JQ6MEMRHHN66VLTPJ" hidden="1">#REF!</definedName>
    <definedName name="BExTU75IOII1V5O0C9X2VAYYVJUG" localSheetId="12" hidden="1">#REF!</definedName>
    <definedName name="BExTU75IOII1V5O0C9X2VAYYVJUG" hidden="1">#REF!</definedName>
    <definedName name="BExTUA5F7V4LUIIAM17J3A8XF3JE" localSheetId="12" hidden="1">#REF!</definedName>
    <definedName name="BExTUA5F7V4LUIIAM17J3A8XF3JE" hidden="1">#REF!</definedName>
    <definedName name="BExTUBY3AA9B91YRRWFOT21LUL8Q" localSheetId="12" hidden="1">#REF!</definedName>
    <definedName name="BExTUBY3AA9B91YRRWFOT21LUL8Q" hidden="1">#REF!</definedName>
    <definedName name="BExTUJ53ANGZ3H1KDK4CR4Q0OD6P" localSheetId="12" hidden="1">#REF!</definedName>
    <definedName name="BExTUJ53ANGZ3H1KDK4CR4Q0OD6P" hidden="1">#REF!</definedName>
    <definedName name="BExTUKXSZBM7C57G6NGLWGU4WOHY" localSheetId="12" hidden="1">#REF!</definedName>
    <definedName name="BExTUKXSZBM7C57G6NGLWGU4WOHY" hidden="1">#REF!</definedName>
    <definedName name="BExTUNC5INBE8Y5OA5GQUTXX6QJW" localSheetId="12" hidden="1">#REF!</definedName>
    <definedName name="BExTUNC5INBE8Y5OA5GQUTXX6QJW" hidden="1">#REF!</definedName>
    <definedName name="BExTUSQCFFYZCDNHWHADBC2E1ZP1" localSheetId="12" hidden="1">#REF!</definedName>
    <definedName name="BExTUSQCFFYZCDNHWHADBC2E1ZP1" hidden="1">#REF!</definedName>
    <definedName name="BExTUV4NQDZVAENZPSZGF7A3DDFN" localSheetId="12" hidden="1">#REF!</definedName>
    <definedName name="BExTUV4NQDZVAENZPSZGF7A3DDFN" hidden="1">#REF!</definedName>
    <definedName name="BExTUVFGOJEYS28JURA5KHQFDU5J" localSheetId="12" hidden="1">#REF!</definedName>
    <definedName name="BExTUVFGOJEYS28JURA5KHQFDU5J" hidden="1">#REF!</definedName>
    <definedName name="BExTUW10U40QCYGHM5NJ3YR1O5SP" localSheetId="12" hidden="1">#REF!</definedName>
    <definedName name="BExTUW10U40QCYGHM5NJ3YR1O5SP" hidden="1">#REF!</definedName>
    <definedName name="BExTUWXFQHINU66YG82BI20ATMB5" localSheetId="12" hidden="1">#REF!</definedName>
    <definedName name="BExTUWXFQHINU66YG82BI20ATMB5" hidden="1">#REF!</definedName>
    <definedName name="BExTUY9WNSJ91GV8CP0SKJTEIV82" localSheetId="6" hidden="1">#REF!</definedName>
    <definedName name="BExTUY9WNSJ91GV8CP0SKJTEIV82" localSheetId="12" hidden="1">#REF!</definedName>
    <definedName name="BExTUY9WNSJ91GV8CP0SKJTEIV82" localSheetId="13" hidden="1">#REF!</definedName>
    <definedName name="BExTUY9WNSJ91GV8CP0SKJTEIV82" hidden="1">#REF!</definedName>
    <definedName name="BExTV67VIM8PV6KO253M4DUBJQLC" localSheetId="12" hidden="1">#REF!</definedName>
    <definedName name="BExTV67VIM8PV6KO253M4DUBJQLC" hidden="1">#REF!</definedName>
    <definedName name="BExTVELZCF2YA5L6F23BYZZR6WHF" localSheetId="12" hidden="1">#REF!</definedName>
    <definedName name="BExTVELZCF2YA5L6F23BYZZR6WHF" hidden="1">#REF!</definedName>
    <definedName name="BExTVGPIQZ99YFXUC8OONUX5BD42" localSheetId="12" hidden="1">#REF!</definedName>
    <definedName name="BExTVGPIQZ99YFXUC8OONUX5BD42" hidden="1">#REF!</definedName>
    <definedName name="BExTVQG4F5RF0LZXG06AZ6EU1GQ3" localSheetId="12" hidden="1">#REF!</definedName>
    <definedName name="BExTVQG4F5RF0LZXG06AZ6EU1GQ3" hidden="1">#REF!</definedName>
    <definedName name="BExTVZQLP9VFLEYQ9280W13X7E8K" localSheetId="12" hidden="1">#REF!</definedName>
    <definedName name="BExTVZQLP9VFLEYQ9280W13X7E8K" hidden="1">#REF!</definedName>
    <definedName name="BExTWB4LA1PODQOH4LDTHQKBN16K" localSheetId="12" hidden="1">#REF!</definedName>
    <definedName name="BExTWB4LA1PODQOH4LDTHQKBN16K" hidden="1">#REF!</definedName>
    <definedName name="BExTWI0Q8AWXUA3ZN7I5V3QK2KM1" localSheetId="12" hidden="1">#REF!</definedName>
    <definedName name="BExTWI0Q8AWXUA3ZN7I5V3QK2KM1" hidden="1">#REF!</definedName>
    <definedName name="BExTWJTIA3WUW1PUWXAOP9O8NKLZ" localSheetId="12" hidden="1">#REF!</definedName>
    <definedName name="BExTWJTIA3WUW1PUWXAOP9O8NKLZ" hidden="1">#REF!</definedName>
    <definedName name="BExTWW95OX07FNA01WF5MSSSFQLX" localSheetId="12" hidden="1">#REF!</definedName>
    <definedName name="BExTWW95OX07FNA01WF5MSSSFQLX" hidden="1">#REF!</definedName>
    <definedName name="BExTX005F4GLW03J0PLPRPMI1SEG" localSheetId="12" hidden="1">#REF!</definedName>
    <definedName name="BExTX005F4GLW03J0PLPRPMI1SEG" hidden="1">#REF!</definedName>
    <definedName name="BExTX476KI0RNB71XI5TYMANSGBG" localSheetId="12" hidden="1">#REF!</definedName>
    <definedName name="BExTX476KI0RNB71XI5TYMANSGBG" hidden="1">#REF!</definedName>
    <definedName name="BExTXBJFKNSCUO7IOL6CSKERP06D" localSheetId="12" hidden="1">#REF!</definedName>
    <definedName name="BExTXBJFKNSCUO7IOL6CSKERP06D" hidden="1">#REF!</definedName>
    <definedName name="BExTXDMZDQ9U1FD9T7F79J29SYYN" localSheetId="12" hidden="1">#REF!</definedName>
    <definedName name="BExTXDMZDQ9U1FD9T7F79J29SYYN" hidden="1">#REF!</definedName>
    <definedName name="BExTXJ6HBAIXMMWKZTJNFDYVZCAY" localSheetId="12" hidden="1">#REF!</definedName>
    <definedName name="BExTXJ6HBAIXMMWKZTJNFDYVZCAY" hidden="1">#REF!</definedName>
    <definedName name="BExTXT812NQT8GAEGH738U29BI0D" localSheetId="12" hidden="1">#REF!</definedName>
    <definedName name="BExTXT812NQT8GAEGH738U29BI0D" hidden="1">#REF!</definedName>
    <definedName name="BExTXWIP2TFPTQ76NHFOB72NICRZ" localSheetId="12" hidden="1">#REF!</definedName>
    <definedName name="BExTXWIP2TFPTQ76NHFOB72NICRZ" hidden="1">#REF!</definedName>
    <definedName name="BExTY5T62H651VC86QM4X7E28JVA" localSheetId="12" hidden="1">#REF!</definedName>
    <definedName name="BExTY5T62H651VC86QM4X7E28JVA" hidden="1">#REF!</definedName>
    <definedName name="BExTYB7EHGVTJ4RSYOXWSG87U5WI" localSheetId="12" hidden="1">#REF!</definedName>
    <definedName name="BExTYB7EHGVTJ4RSYOXWSG87U5WI" hidden="1">#REF!</definedName>
    <definedName name="BExTYC93RS0KNKFOD35WG37LS9LY" localSheetId="12" hidden="1">#REF!</definedName>
    <definedName name="BExTYC93RS0KNKFOD35WG37LS9LY" hidden="1">#REF!</definedName>
    <definedName name="BExTYKCEFJ83LZM95M1V7CSFQVEA" localSheetId="12" hidden="1">#REF!</definedName>
    <definedName name="BExTYKCEFJ83LZM95M1V7CSFQVEA" hidden="1">#REF!</definedName>
    <definedName name="BExTYPLA9N640MFRJJQPKXT7P88M" localSheetId="12" hidden="1">#REF!</definedName>
    <definedName name="BExTYPLA9N640MFRJJQPKXT7P88M" hidden="1">#REF!</definedName>
    <definedName name="BExTYW1794M1TLJ2QQQCEEUZN18F" localSheetId="12" hidden="1">#REF!</definedName>
    <definedName name="BExTYW1794M1TLJ2QQQCEEUZN18F" hidden="1">#REF!</definedName>
    <definedName name="BExTZ7F71SNTOX4LLZCK5R9VUMIJ" localSheetId="12" hidden="1">#REF!</definedName>
    <definedName name="BExTZ7F71SNTOX4LLZCK5R9VUMIJ" hidden="1">#REF!</definedName>
    <definedName name="BExTZ80SWE36T1QSIIPJU7NJ65JL" localSheetId="12" hidden="1">#REF!</definedName>
    <definedName name="BExTZ80SWE36T1QSIIPJU7NJ65JL" hidden="1">#REF!</definedName>
    <definedName name="BExTZ869RSO739T4Q78JLOVO7G0C" localSheetId="12" hidden="1">#REF!</definedName>
    <definedName name="BExTZ869RSO739T4Q78JLOVO7G0C" hidden="1">#REF!</definedName>
    <definedName name="BExTZ8X5G9S3PA4FPSNK7T69W7QT" localSheetId="12" hidden="1">#REF!</definedName>
    <definedName name="BExTZ8X5G9S3PA4FPSNK7T69W7QT" hidden="1">#REF!</definedName>
    <definedName name="BExTZ97Y0RMR8V5BI9F2H4MFB77O" localSheetId="12" hidden="1">#REF!</definedName>
    <definedName name="BExTZ97Y0RMR8V5BI9F2H4MFB77O" hidden="1">#REF!</definedName>
    <definedName name="BExTZK5PMCAXJL4DUIGL6H9Y8U4C" localSheetId="12" hidden="1">#REF!</definedName>
    <definedName name="BExTZK5PMCAXJL4DUIGL6H9Y8U4C" hidden="1">#REF!</definedName>
    <definedName name="BExTZKB6L5SXV5UN71YVTCBEIGWY" localSheetId="12" hidden="1">#REF!</definedName>
    <definedName name="BExTZKB6L5SXV5UN71YVTCBEIGWY" hidden="1">#REF!</definedName>
    <definedName name="BExTZLICVKK4NBJFEGL270GJ2VQO" localSheetId="12" hidden="1">#REF!</definedName>
    <definedName name="BExTZLICVKK4NBJFEGL270GJ2VQO" hidden="1">#REF!</definedName>
    <definedName name="BExTZO2596CBZKPI7YNA1QQNPAIJ" localSheetId="12" hidden="1">#REF!</definedName>
    <definedName name="BExTZO2596CBZKPI7YNA1QQNPAIJ" hidden="1">#REF!</definedName>
    <definedName name="BExTZY8TDV4U7FQL7O10G6VKWKPJ" localSheetId="12" hidden="1">#REF!</definedName>
    <definedName name="BExTZY8TDV4U7FQL7O10G6VKWKPJ" hidden="1">#REF!</definedName>
    <definedName name="BExU02QNT4LT7H9JPUC4FXTLVGZT" localSheetId="12" hidden="1">#REF!</definedName>
    <definedName name="BExU02QNT4LT7H9JPUC4FXTLVGZT" hidden="1">#REF!</definedName>
    <definedName name="BExU0BFJJQO1HJZKI14QGOQ6JROO" localSheetId="12" hidden="1">#REF!</definedName>
    <definedName name="BExU0BFJJQO1HJZKI14QGOQ6JROO" hidden="1">#REF!</definedName>
    <definedName name="BExU0FH5WTGW8MRFUFMDDSMJ6YQ5" localSheetId="12" hidden="1">#REF!</definedName>
    <definedName name="BExU0FH5WTGW8MRFUFMDDSMJ6YQ5" hidden="1">#REF!</definedName>
    <definedName name="BExU0GDOIL9U33QGU9ZU3YX3V1I4" localSheetId="12" hidden="1">#REF!</definedName>
    <definedName name="BExU0GDOIL9U33QGU9ZU3YX3V1I4" hidden="1">#REF!</definedName>
    <definedName name="BExU0HKTO8WJDQDWRTUK5TETM3HS" localSheetId="12" hidden="1">#REF!</definedName>
    <definedName name="BExU0HKTO8WJDQDWRTUK5TETM3HS" hidden="1">#REF!</definedName>
    <definedName name="BExU0MTJQPE041ZN7H8UKGV6MZT7" localSheetId="12" hidden="1">#REF!</definedName>
    <definedName name="BExU0MTJQPE041ZN7H8UKGV6MZT7" hidden="1">#REF!</definedName>
    <definedName name="BExU0ZUUFYHLUK4M4E8GLGIBBNT0" localSheetId="12" hidden="1">#REF!</definedName>
    <definedName name="BExU0ZUUFYHLUK4M4E8GLGIBBNT0" hidden="1">#REF!</definedName>
    <definedName name="BExU147D6RPG6ZVTSXRKFSVRHSBG" localSheetId="12" hidden="1">#REF!</definedName>
    <definedName name="BExU147D6RPG6ZVTSXRKFSVRHSBG" hidden="1">#REF!</definedName>
    <definedName name="BExU16R10W1SOAPNG4CDJ01T7JRE" localSheetId="12" hidden="1">#REF!</definedName>
    <definedName name="BExU16R10W1SOAPNG4CDJ01T7JRE" hidden="1">#REF!</definedName>
    <definedName name="BExU17CKOR3GNIHDNVLH9L1IOJS9" localSheetId="12" hidden="1">#REF!</definedName>
    <definedName name="BExU17CKOR3GNIHDNVLH9L1IOJS9" hidden="1">#REF!</definedName>
    <definedName name="BExU1DXYI5DAD9DSFIEAUOB5XFZ9" localSheetId="12" hidden="1">#REF!</definedName>
    <definedName name="BExU1DXYI5DAD9DSFIEAUOB5XFZ9" hidden="1">#REF!</definedName>
    <definedName name="BExU1GXUTLRPJN4MRINLAPHSZQFG" localSheetId="12" hidden="1">#REF!</definedName>
    <definedName name="BExU1GXUTLRPJN4MRINLAPHSZQFG" hidden="1">#REF!</definedName>
    <definedName name="BExU1IL9AOHFO85BZB6S60DK3N8H" localSheetId="12" hidden="1">#REF!</definedName>
    <definedName name="BExU1IL9AOHFO85BZB6S60DK3N8H" hidden="1">#REF!</definedName>
    <definedName name="BExU1LAEKWJ0U6NP9G2AC9CTBYH6" localSheetId="12" hidden="1">#REF!</definedName>
    <definedName name="BExU1LAEKWJ0U6NP9G2AC9CTBYH6" hidden="1">#REF!</definedName>
    <definedName name="BExU1NOPS09CLFZL1O31RAF9BQNQ" localSheetId="12" hidden="1">#REF!</definedName>
    <definedName name="BExU1NOPS09CLFZL1O31RAF9BQNQ" hidden="1">#REF!</definedName>
    <definedName name="BExU1PH9MOEX1JZVZ3D5M9DXB191" localSheetId="12" hidden="1">#REF!</definedName>
    <definedName name="BExU1PH9MOEX1JZVZ3D5M9DXB191" hidden="1">#REF!</definedName>
    <definedName name="BExU1QZEEKJA35IMEOLOJ3ODX0ZA" localSheetId="12" hidden="1">#REF!</definedName>
    <definedName name="BExU1QZEEKJA35IMEOLOJ3ODX0ZA" hidden="1">#REF!</definedName>
    <definedName name="BExU1VRURIWWVJ95O40WA23LMTJD" localSheetId="12" hidden="1">#REF!</definedName>
    <definedName name="BExU1VRURIWWVJ95O40WA23LMTJD" hidden="1">#REF!</definedName>
    <definedName name="BExU2A0FXVBDX9LO3VWEXB4TLFT0" localSheetId="12" hidden="1">#REF!</definedName>
    <definedName name="BExU2A0FXVBDX9LO3VWEXB4TLFT0" hidden="1">#REF!</definedName>
    <definedName name="BExU2LEH667H33V81XVEZUP2O0UQ" localSheetId="12" hidden="1">#REF!</definedName>
    <definedName name="BExU2LEH667H33V81XVEZUP2O0UQ" hidden="1">#REF!</definedName>
    <definedName name="BExU2M5CK6XK55UIHDVYRXJJJRI4" localSheetId="12" hidden="1">#REF!</definedName>
    <definedName name="BExU2M5CK6XK55UIHDVYRXJJJRI4" hidden="1">#REF!</definedName>
    <definedName name="BExU2TXVT25ZTOFQAF6CM53Z1RLF" localSheetId="12" hidden="1">#REF!</definedName>
    <definedName name="BExU2TXVT25ZTOFQAF6CM53Z1RLF" hidden="1">#REF!</definedName>
    <definedName name="BExU2XZLYIU19G7358W5T9E87AFR" localSheetId="12" hidden="1">#REF!</definedName>
    <definedName name="BExU2XZLYIU19G7358W5T9E87AFR" hidden="1">#REF!</definedName>
    <definedName name="BExU2ZXMKRBQEX0CT3ZPZ3UFZP1G" localSheetId="12" hidden="1">#REF!</definedName>
    <definedName name="BExU2ZXMKRBQEX0CT3ZPZ3UFZP1G" hidden="1">#REF!</definedName>
    <definedName name="BExU35XHF1K1XEQUSZ292S5T61YA" localSheetId="12" hidden="1">#REF!</definedName>
    <definedName name="BExU35XHF1K1XEQUSZ292S5T61YA" hidden="1">#REF!</definedName>
    <definedName name="BExU38S1U5IC1T5A3P2TZU5OV0LN" localSheetId="12" hidden="1">#REF!</definedName>
    <definedName name="BExU38S1U5IC1T5A3P2TZU5OV0LN" hidden="1">#REF!</definedName>
    <definedName name="BExU3B66MCKJFSKT3HL8B5EJGVX0" localSheetId="12" hidden="1">#REF!</definedName>
    <definedName name="BExU3B66MCKJFSKT3HL8B5EJGVX0" hidden="1">#REF!</definedName>
    <definedName name="BExU3FDFDB2NVPYUR5V7OA3HF474" localSheetId="12" hidden="1">#REF!</definedName>
    <definedName name="BExU3FDFDB2NVPYUR5V7OA3HF474" hidden="1">#REF!</definedName>
    <definedName name="BExU3R7J076KUCCEUGKAYMANTUT5" localSheetId="12" hidden="1">#REF!</definedName>
    <definedName name="BExU3R7J076KUCCEUGKAYMANTUT5" hidden="1">#REF!</definedName>
    <definedName name="BExU3UNI9NR1RNZR07NSLSZMDOQQ" localSheetId="12" hidden="1">#REF!</definedName>
    <definedName name="BExU3UNI9NR1RNZR07NSLSZMDOQQ" hidden="1">#REF!</definedName>
    <definedName name="BExU401R18N6XKZKL7CNFOZQCM14" localSheetId="12" hidden="1">#REF!</definedName>
    <definedName name="BExU401R18N6XKZKL7CNFOZQCM14" hidden="1">#REF!</definedName>
    <definedName name="BExU42QVGY7TK39W1BIN6CDRG2OE" localSheetId="12" hidden="1">#REF!</definedName>
    <definedName name="BExU42QVGY7TK39W1BIN6CDRG2OE" hidden="1">#REF!</definedName>
    <definedName name="BExU431LXP7LIUNGJB9OSXEANFGX" localSheetId="12" hidden="1">#REF!</definedName>
    <definedName name="BExU431LXP7LIUNGJB9OSXEANFGX" hidden="1">#REF!</definedName>
    <definedName name="BExU47OZMS6TCWMEHHF0UCSFLLPI" localSheetId="12" hidden="1">#REF!</definedName>
    <definedName name="BExU47OZMS6TCWMEHHF0UCSFLLPI" hidden="1">#REF!</definedName>
    <definedName name="BExU4D36E8TXN0M8KSNGEAFYP4DQ" localSheetId="12" hidden="1">#REF!</definedName>
    <definedName name="BExU4D36E8TXN0M8KSNGEAFYP4DQ" hidden="1">#REF!</definedName>
    <definedName name="BExU4G31RRVLJ3AC6E1FNEFMXM3O" localSheetId="12" hidden="1">#REF!</definedName>
    <definedName name="BExU4G31RRVLJ3AC6E1FNEFMXM3O" hidden="1">#REF!</definedName>
    <definedName name="BExU4GDVLPUEWBA4MRYRTQAUNO7B" localSheetId="12" hidden="1">#REF!</definedName>
    <definedName name="BExU4GDVLPUEWBA4MRYRTQAUNO7B" hidden="1">#REF!</definedName>
    <definedName name="BExU4H4RAMAX0XVAWT5WFYQNPAL3" localSheetId="12" hidden="1">#REF!</definedName>
    <definedName name="BExU4H4RAMAX0XVAWT5WFYQNPAL3" hidden="1">#REF!</definedName>
    <definedName name="BExU4I148DA7PRCCISLWQ6ABXFK6" localSheetId="12" hidden="1">#REF!</definedName>
    <definedName name="BExU4I148DA7PRCCISLWQ6ABXFK6" hidden="1">#REF!</definedName>
    <definedName name="BExU4L101H2KQHVKCKQ4PBAWZV6K" localSheetId="12" hidden="1">#REF!</definedName>
    <definedName name="BExU4L101H2KQHVKCKQ4PBAWZV6K" hidden="1">#REF!</definedName>
    <definedName name="BExU4LML14Q7KDTYIKJWXF68W7X1" localSheetId="12" hidden="1">#REF!</definedName>
    <definedName name="BExU4LML14Q7KDTYIKJWXF68W7X1" hidden="1">#REF!</definedName>
    <definedName name="BExU4NA00RRRBGRT6TOB0MXZRCRZ" localSheetId="12" hidden="1">#REF!</definedName>
    <definedName name="BExU4NA00RRRBGRT6TOB0MXZRCRZ" hidden="1">#REF!</definedName>
    <definedName name="BExU529I6YHVOG83TJHWSILIQU1S" localSheetId="12" hidden="1">#REF!</definedName>
    <definedName name="BExU529I6YHVOG83TJHWSILIQU1S" hidden="1">#REF!</definedName>
    <definedName name="BExU57YCIKPRD8QWL6EU0YR3NG3J" localSheetId="12" hidden="1">#REF!</definedName>
    <definedName name="BExU57YCIKPRD8QWL6EU0YR3NG3J" hidden="1">#REF!</definedName>
    <definedName name="BExU5DSTBWXLN6E59B757KRWRI6E" localSheetId="12" hidden="1">#REF!</definedName>
    <definedName name="BExU5DSTBWXLN6E59B757KRWRI6E" hidden="1">#REF!</definedName>
    <definedName name="BExU5JSMO03X9M4WIRPP8JPSMQKJ" localSheetId="12" hidden="1">#REF!</definedName>
    <definedName name="BExU5JSMO03X9M4WIRPP8JPSMQKJ" hidden="1">#REF!</definedName>
    <definedName name="BExU5TDWM8NNDHYPQ7OQODTQ368A" localSheetId="12" hidden="1">#REF!</definedName>
    <definedName name="BExU5TDWM8NNDHYPQ7OQODTQ368A" hidden="1">#REF!</definedName>
    <definedName name="BExU5X4OX1V1XHS6WSSORVQPP6Z3" localSheetId="12" hidden="1">#REF!</definedName>
    <definedName name="BExU5X4OX1V1XHS6WSSORVQPP6Z3" hidden="1">#REF!</definedName>
    <definedName name="BExU5XVPARTFMRYHNUTBKDIL4UJN" localSheetId="12" hidden="1">#REF!</definedName>
    <definedName name="BExU5XVPARTFMRYHNUTBKDIL4UJN" hidden="1">#REF!</definedName>
    <definedName name="BExU66KMFBAP8JCVG9VM1RD1TNFF" localSheetId="12" hidden="1">#REF!</definedName>
    <definedName name="BExU66KMFBAP8JCVG9VM1RD1TNFF" hidden="1">#REF!</definedName>
    <definedName name="BExU68IOM3CB3TACNAE9565TW7SH" localSheetId="12" hidden="1">#REF!</definedName>
    <definedName name="BExU68IOM3CB3TACNAE9565TW7SH" hidden="1">#REF!</definedName>
    <definedName name="BExU6AM82KN21E82HMWVP3LWP9IL" localSheetId="12" hidden="1">#REF!</definedName>
    <definedName name="BExU6AM82KN21E82HMWVP3LWP9IL" hidden="1">#REF!</definedName>
    <definedName name="BExU6FEU1MRHU98R9YOJC5OKUJ6L" localSheetId="12" hidden="1">#REF!</definedName>
    <definedName name="BExU6FEU1MRHU98R9YOJC5OKUJ6L" hidden="1">#REF!</definedName>
    <definedName name="BExU6KIAJ663Y8W8QMU4HCF183DF" localSheetId="12" hidden="1">#REF!</definedName>
    <definedName name="BExU6KIAJ663Y8W8QMU4HCF183DF" hidden="1">#REF!</definedName>
    <definedName name="BExU6KT19B4PG6SHXFBGBPLM66KT" localSheetId="12" hidden="1">#REF!</definedName>
    <definedName name="BExU6KT19B4PG6SHXFBGBPLM66KT" hidden="1">#REF!</definedName>
    <definedName name="BExU6PAVKIOAIMQ9XQIHHF1SUAGO" localSheetId="12" hidden="1">#REF!</definedName>
    <definedName name="BExU6PAVKIOAIMQ9XQIHHF1SUAGO" hidden="1">#REF!</definedName>
    <definedName name="BExU6SLKTWV0YINVLTI6BCG9ANZM" localSheetId="12" hidden="1">#REF!</definedName>
    <definedName name="BExU6SLKTWV0YINVLTI6BCG9ANZM" hidden="1">#REF!</definedName>
    <definedName name="BExU6WXXC7SSQDMHSLUN5C2V4IYX" localSheetId="12" hidden="1">#REF!</definedName>
    <definedName name="BExU6WXXC7SSQDMHSLUN5C2V4IYX" hidden="1">#REF!</definedName>
    <definedName name="BExU73387E74XE8A9UKZLZNJYY65" localSheetId="12" hidden="1">#REF!</definedName>
    <definedName name="BExU73387E74XE8A9UKZLZNJYY65" hidden="1">#REF!</definedName>
    <definedName name="BExU76ZHCJM8I7VSICCMSTC33O6U" localSheetId="12" hidden="1">#REF!</definedName>
    <definedName name="BExU76ZHCJM8I7VSICCMSTC33O6U" hidden="1">#REF!</definedName>
    <definedName name="BExU7BBTUF8BQ42DSGM94X5TG5GF" localSheetId="12" hidden="1">#REF!</definedName>
    <definedName name="BExU7BBTUF8BQ42DSGM94X5TG5GF" hidden="1">#REF!</definedName>
    <definedName name="BExU7HH4EAHFQHT4AXKGWAWZP3I0" localSheetId="12" hidden="1">#REF!</definedName>
    <definedName name="BExU7HH4EAHFQHT4AXKGWAWZP3I0" hidden="1">#REF!</definedName>
    <definedName name="BExU7L7WPQSA0ELXZ0I86V33QCCJ" localSheetId="12" hidden="1">#REF!</definedName>
    <definedName name="BExU7L7WPQSA0ELXZ0I86V33QCCJ" hidden="1">#REF!</definedName>
    <definedName name="BExU7MF1ZVPDHOSMCAXOSYICHZ4I" localSheetId="12" hidden="1">#REF!</definedName>
    <definedName name="BExU7MF1ZVPDHOSMCAXOSYICHZ4I" hidden="1">#REF!</definedName>
    <definedName name="BExU7O2BJ6D5YCKEL6FD2EFCWYRX" localSheetId="12" hidden="1">#REF!</definedName>
    <definedName name="BExU7O2BJ6D5YCKEL6FD2EFCWYRX" hidden="1">#REF!</definedName>
    <definedName name="BExU7Q0JS9YIUKUPNSSAIDK2KJAV" localSheetId="12" hidden="1">#REF!</definedName>
    <definedName name="BExU7Q0JS9YIUKUPNSSAIDK2KJAV" hidden="1">#REF!</definedName>
    <definedName name="BExU80I6AE5OU7P7F5V7HWIZBJ4P" localSheetId="12" hidden="1">#REF!</definedName>
    <definedName name="BExU80I6AE5OU7P7F5V7HWIZBJ4P" hidden="1">#REF!</definedName>
    <definedName name="BExU86NB26MCPYIISZ36HADONGT2" localSheetId="12" hidden="1">#REF!</definedName>
    <definedName name="BExU86NB26MCPYIISZ36HADONGT2" hidden="1">#REF!</definedName>
    <definedName name="BExU885EZZNSZV3GP298UJ8LB7OL" localSheetId="12" hidden="1">#REF!</definedName>
    <definedName name="BExU885EZZNSZV3GP298UJ8LB7OL" hidden="1">#REF!</definedName>
    <definedName name="BExU8FSAUP9TUZ1NO9WXK80QPHWV" localSheetId="12" hidden="1">#REF!</definedName>
    <definedName name="BExU8FSAUP9TUZ1NO9WXK80QPHWV" hidden="1">#REF!</definedName>
    <definedName name="BExU8KFLAN778MBN93NYZB0FV30G" localSheetId="12" hidden="1">#REF!</definedName>
    <definedName name="BExU8KFLAN778MBN93NYZB0FV30G" hidden="1">#REF!</definedName>
    <definedName name="BExU8PZC6845UUDFG9M8FTC3P3DK" localSheetId="12" hidden="1">#REF!</definedName>
    <definedName name="BExU8PZC6845UUDFG9M8FTC3P3DK" hidden="1">#REF!</definedName>
    <definedName name="BExU8UX9JX3XLB47YZ8GFXE0V7R2" localSheetId="12" hidden="1">#REF!</definedName>
    <definedName name="BExU8UX9JX3XLB47YZ8GFXE0V7R2" hidden="1">#REF!</definedName>
    <definedName name="BExU8WVGMRSFNWCNHODQ9JQCMZB0" localSheetId="12" hidden="1">#REF!</definedName>
    <definedName name="BExU8WVGMRSFNWCNHODQ9JQCMZB0" hidden="1">#REF!</definedName>
    <definedName name="BExU96M1J7P9DZQ3S9H0C12KGYTW" localSheetId="12" hidden="1">#REF!</definedName>
    <definedName name="BExU96M1J7P9DZQ3S9H0C12KGYTW" hidden="1">#REF!</definedName>
    <definedName name="BExU9F05OR1GZ3057R6UL3WPEIYI" localSheetId="12" hidden="1">#REF!</definedName>
    <definedName name="BExU9F05OR1GZ3057R6UL3WPEIYI" hidden="1">#REF!</definedName>
    <definedName name="BExU9GCSO5YILIKG6VAHN13DL75K" localSheetId="12" hidden="1">#REF!</definedName>
    <definedName name="BExU9GCSO5YILIKG6VAHN13DL75K" hidden="1">#REF!</definedName>
    <definedName name="BExU9KJOZLO15N11MJVN782NFGJ0" localSheetId="12" hidden="1">#REF!</definedName>
    <definedName name="BExU9KJOZLO15N11MJVN782NFGJ0" hidden="1">#REF!</definedName>
    <definedName name="BExU9LG29XU2K1GNKRO4438JYQZE" localSheetId="12" hidden="1">#REF!</definedName>
    <definedName name="BExU9LG29XU2K1GNKRO4438JYQZE" hidden="1">#REF!</definedName>
    <definedName name="BExU9RW36I5Z6JIXUIUB3PJH86LT" localSheetId="12" hidden="1">#REF!</definedName>
    <definedName name="BExU9RW36I5Z6JIXUIUB3PJH86LT" hidden="1">#REF!</definedName>
    <definedName name="BExU9WU19DJ2VAGISPFEGDWWOO4V" localSheetId="12" hidden="1">#REF!</definedName>
    <definedName name="BExU9WU19DJ2VAGISPFEGDWWOO4V" hidden="1">#REF!</definedName>
    <definedName name="BExUA28AO7OWDG3H23Q0CL4B7BHW" localSheetId="12" hidden="1">#REF!</definedName>
    <definedName name="BExUA28AO7OWDG3H23Q0CL4B7BHW" hidden="1">#REF!</definedName>
    <definedName name="BExUA34N2C083NSTAHQGZZ3BCYGK" localSheetId="12" hidden="1">#REF!</definedName>
    <definedName name="BExUA34N2C083NSTAHQGZZ3BCYGK" hidden="1">#REF!</definedName>
    <definedName name="BExUA5O923FFNEBY8BPO1TU3QGBM" localSheetId="12" hidden="1">#REF!</definedName>
    <definedName name="BExUA5O923FFNEBY8BPO1TU3QGBM" hidden="1">#REF!</definedName>
    <definedName name="BExUA6Q4K25VH452AQ3ZIRBCMS61" localSheetId="12" hidden="1">#REF!</definedName>
    <definedName name="BExUA6Q4K25VH452AQ3ZIRBCMS61" hidden="1">#REF!</definedName>
    <definedName name="BExUAFV4JMBSM2SKBQL9NHL0NIBS" localSheetId="12" hidden="1">#REF!</definedName>
    <definedName name="BExUAFV4JMBSM2SKBQL9NHL0NIBS" hidden="1">#REF!</definedName>
    <definedName name="BExUAMWQODKBXMRH1QCMJLJBF8M7" localSheetId="12" hidden="1">#REF!</definedName>
    <definedName name="BExUAMWQODKBXMRH1QCMJLJBF8M7" hidden="1">#REF!</definedName>
    <definedName name="BExUARUP0MX710TNZSAA01HUEAVC" localSheetId="12" hidden="1">#REF!</definedName>
    <definedName name="BExUARUP0MX710TNZSAA01HUEAVC" hidden="1">#REF!</definedName>
    <definedName name="BExUAX8WS5OPVLCDXRGKTU2QMTFO" localSheetId="12" hidden="1">#REF!</definedName>
    <definedName name="BExUAX8WS5OPVLCDXRGKTU2QMTFO" hidden="1">#REF!</definedName>
    <definedName name="BExUB1FYAZ433NX9GD7WGACX5IZD" localSheetId="12" hidden="1">#REF!</definedName>
    <definedName name="BExUB1FYAZ433NX9GD7WGACX5IZD" hidden="1">#REF!</definedName>
    <definedName name="BExUB8HLEXSBVPZ5AXNQEK96F1N4" localSheetId="12" hidden="1">#REF!</definedName>
    <definedName name="BExUB8HLEXSBVPZ5AXNQEK96F1N4" hidden="1">#REF!</definedName>
    <definedName name="BExUBCDVZIEA7YT0LPSMHL5ZSERQ" localSheetId="12" hidden="1">#REF!</definedName>
    <definedName name="BExUBCDVZIEA7YT0LPSMHL5ZSERQ" hidden="1">#REF!</definedName>
    <definedName name="BExUBDA8WU087BUIMXC1U1CKA2RA" localSheetId="12" hidden="1">#REF!</definedName>
    <definedName name="BExUBDA8WU087BUIMXC1U1CKA2RA" hidden="1">#REF!</definedName>
    <definedName name="BExUBKXBUCN760QYU7Q8GESBWOQH" localSheetId="12" hidden="1">#REF!</definedName>
    <definedName name="BExUBKXBUCN760QYU7Q8GESBWOQH" hidden="1">#REF!</definedName>
    <definedName name="BExUBL83ED0P076RN9RJ8P1MZ299" localSheetId="12" hidden="1">#REF!</definedName>
    <definedName name="BExUBL83ED0P076RN9RJ8P1MZ299" hidden="1">#REF!</definedName>
    <definedName name="BExUC1EPS2CZ5CKFA0AQRIVRSHS8" localSheetId="12" hidden="1">#REF!</definedName>
    <definedName name="BExUC1EPS2CZ5CKFA0AQRIVRSHS8" hidden="1">#REF!</definedName>
    <definedName name="BExUC623BDYEODBN0N4DO6PJQ7NU" localSheetId="12" hidden="1">#REF!</definedName>
    <definedName name="BExUC623BDYEODBN0N4DO6PJQ7NU" hidden="1">#REF!</definedName>
    <definedName name="BExUC8WH8TCKBB5313JGYYQ1WFLT" localSheetId="12" hidden="1">#REF!</definedName>
    <definedName name="BExUC8WH8TCKBB5313JGYYQ1WFLT" hidden="1">#REF!</definedName>
    <definedName name="BExUCAP7GOSYPHMQKK6719YLSDIQ" localSheetId="12" hidden="1">#REF!</definedName>
    <definedName name="BExUCAP7GOSYPHMQKK6719YLSDIQ" hidden="1">#REF!</definedName>
    <definedName name="BExUCFCDK6SPH86I6STXX8X3WMC4" localSheetId="12" hidden="1">#REF!</definedName>
    <definedName name="BExUCFCDK6SPH86I6STXX8X3WMC4" hidden="1">#REF!</definedName>
    <definedName name="BExUCKL98JB87L3I6T6IFSWJNYAB" localSheetId="12" hidden="1">#REF!</definedName>
    <definedName name="BExUCKL98JB87L3I6T6IFSWJNYAB" hidden="1">#REF!</definedName>
    <definedName name="BExUCLC6AQ5KR6LXSAXV4QQ8ASVG" localSheetId="12" hidden="1">#REF!</definedName>
    <definedName name="BExUCLC6AQ5KR6LXSAXV4QQ8ASVG" hidden="1">#REF!</definedName>
    <definedName name="BExUD4IOJ12X3PJG5WXNNGDRCKAP" localSheetId="12" hidden="1">#REF!</definedName>
    <definedName name="BExUD4IOJ12X3PJG5WXNNGDRCKAP" hidden="1">#REF!</definedName>
    <definedName name="BExUD9WX9BWK72UWVSLYZJLAY5VY" localSheetId="12" hidden="1">#REF!</definedName>
    <definedName name="BExUD9WX9BWK72UWVSLYZJLAY5VY" hidden="1">#REF!</definedName>
    <definedName name="BExUDEV0CYVO7Y5IQQBEJ6FUY9S6" localSheetId="12" hidden="1">#REF!</definedName>
    <definedName name="BExUDEV0CYVO7Y5IQQBEJ6FUY9S6" hidden="1">#REF!</definedName>
    <definedName name="BExUDWOXQGIZW0EAIIYLQUPXF8YV" localSheetId="12" hidden="1">#REF!</definedName>
    <definedName name="BExUDWOXQGIZW0EAIIYLQUPXF8YV" hidden="1">#REF!</definedName>
    <definedName name="BExUDXAIC17W1FUU8Z10XUAVB7CS" localSheetId="12" hidden="1">#REF!</definedName>
    <definedName name="BExUDXAIC17W1FUU8Z10XUAVB7CS" hidden="1">#REF!</definedName>
    <definedName name="BExUE5OMY7OAJQ9WR8C8HG311ORP" localSheetId="12" hidden="1">#REF!</definedName>
    <definedName name="BExUE5OMY7OAJQ9WR8C8HG311ORP" hidden="1">#REF!</definedName>
    <definedName name="BExUEFKOQWXXGRNLAOJV2BJ66UB8" localSheetId="12" hidden="1">#REF!</definedName>
    <definedName name="BExUEFKOQWXXGRNLAOJV2BJ66UB8" hidden="1">#REF!</definedName>
    <definedName name="BExUEJGX3OQQP5KFRJSRCZ70EI9V" localSheetId="12" hidden="1">#REF!</definedName>
    <definedName name="BExUEJGX3OQQP5KFRJSRCZ70EI9V" hidden="1">#REF!</definedName>
    <definedName name="BExUEKDB2RWXF3WMTZ6JSBCHNSDT" localSheetId="12" hidden="1">#REF!</definedName>
    <definedName name="BExUEKDB2RWXF3WMTZ6JSBCHNSDT" hidden="1">#REF!</definedName>
    <definedName name="BExUEYR71COFS2X8PDNU21IPMQEU" localSheetId="12" hidden="1">#REF!</definedName>
    <definedName name="BExUEYR71COFS2X8PDNU21IPMQEU" hidden="1">#REF!</definedName>
    <definedName name="BExVPRLJ9I6RX45EDVFSQGCPJSOK" localSheetId="12" hidden="1">#REF!</definedName>
    <definedName name="BExVPRLJ9I6RX45EDVFSQGCPJSOK" hidden="1">#REF!</definedName>
    <definedName name="BExVRFU8RWFT8A80ZVAW185SG2G6" localSheetId="12" hidden="1">#REF!</definedName>
    <definedName name="BExVRFU8RWFT8A80ZVAW185SG2G6" hidden="1">#REF!</definedName>
    <definedName name="BExVSJ3NHETBAIZTZQSM8LAVT76V" localSheetId="12" hidden="1">#REF!</definedName>
    <definedName name="BExVSJ3NHETBAIZTZQSM8LAVT76V" hidden="1">#REF!</definedName>
    <definedName name="BExVSL787C8E4HFQZ2NVLT35I2XV" localSheetId="12" hidden="1">#REF!</definedName>
    <definedName name="BExVSL787C8E4HFQZ2NVLT35I2XV" hidden="1">#REF!</definedName>
    <definedName name="BExVSTFTVV14SFGHQUOJL5SQ5TX9" localSheetId="12" hidden="1">#REF!</definedName>
    <definedName name="BExVSTFTVV14SFGHQUOJL5SQ5TX9" hidden="1">#REF!</definedName>
    <definedName name="BExVT017S14M5X928ARKQ2GNUFE0" localSheetId="12" hidden="1">#REF!</definedName>
    <definedName name="BExVT017S14M5X928ARKQ2GNUFE0" hidden="1">#REF!</definedName>
    <definedName name="BExVT3MPE8LQ5JFN3HQIFKSQ80U4" localSheetId="12" hidden="1">#REF!</definedName>
    <definedName name="BExVT3MPE8LQ5JFN3HQIFKSQ80U4" hidden="1">#REF!</definedName>
    <definedName name="BExVT7TRK3NZHPME2TFBXOF1WBR9" localSheetId="12" hidden="1">#REF!</definedName>
    <definedName name="BExVT7TRK3NZHPME2TFBXOF1WBR9" hidden="1">#REF!</definedName>
    <definedName name="BExVT9H0R0T7WGQAAC0HABMG54YM" localSheetId="12" hidden="1">#REF!</definedName>
    <definedName name="BExVT9H0R0T7WGQAAC0HABMG54YM" hidden="1">#REF!</definedName>
    <definedName name="BExVTAO57POUXSZQJQ6MABMZQA13" localSheetId="12" hidden="1">#REF!</definedName>
    <definedName name="BExVTAO57POUXSZQJQ6MABMZQA13" hidden="1">#REF!</definedName>
    <definedName name="BExVTCMDDEDGLUIMUU6BSFHEWTOP" localSheetId="12" hidden="1">#REF!</definedName>
    <definedName name="BExVTCMDDEDGLUIMUU6BSFHEWTOP" hidden="1">#REF!</definedName>
    <definedName name="BExVTCMDQMLKRA2NQR72XU6Y54IK" localSheetId="12" hidden="1">#REF!</definedName>
    <definedName name="BExVTCMDQMLKRA2NQR72XU6Y54IK" hidden="1">#REF!</definedName>
    <definedName name="BExVTCRV8FQ5U9OYWWL44N6KFNHU" localSheetId="12" hidden="1">#REF!</definedName>
    <definedName name="BExVTCRV8FQ5U9OYWWL44N6KFNHU" hidden="1">#REF!</definedName>
    <definedName name="BExVTNESHPVG0A0KZ7BRX26MS0PF" localSheetId="12" hidden="1">#REF!</definedName>
    <definedName name="BExVTNESHPVG0A0KZ7BRX26MS0PF" hidden="1">#REF!</definedName>
    <definedName name="BExVTTJVTNRSBHBTUZ78WG2JM5MK" localSheetId="12" hidden="1">#REF!</definedName>
    <definedName name="BExVTTJVTNRSBHBTUZ78WG2JM5MK" hidden="1">#REF!</definedName>
    <definedName name="BExVTXLMYR87BC04D1ERALPUFVPG" localSheetId="12" hidden="1">#REF!</definedName>
    <definedName name="BExVTXLMYR87BC04D1ERALPUFVPG" hidden="1">#REF!</definedName>
    <definedName name="BExVUL9V3H8ZF6Y72LQBBN639YAA" localSheetId="12" hidden="1">#REF!</definedName>
    <definedName name="BExVUL9V3H8ZF6Y72LQBBN639YAA" hidden="1">#REF!</definedName>
    <definedName name="BExVUZT95UAU8XG5X9XSE25CHQGA" localSheetId="12" hidden="1">#REF!</definedName>
    <definedName name="BExVUZT95UAU8XG5X9XSE25CHQGA" hidden="1">#REF!</definedName>
    <definedName name="BExVV5T14N2HZIK7HQ4P2KG09U0J" localSheetId="12" hidden="1">#REF!</definedName>
    <definedName name="BExVV5T14N2HZIK7HQ4P2KG09U0J" hidden="1">#REF!</definedName>
    <definedName name="BExVV7R410VYLADLX9LNG63ID6H1" localSheetId="12" hidden="1">#REF!</definedName>
    <definedName name="BExVV7R410VYLADLX9LNG63ID6H1" hidden="1">#REF!</definedName>
    <definedName name="BExVVAAVDXGWAVI6J2W0BCU58MBM" localSheetId="12" hidden="1">#REF!</definedName>
    <definedName name="BExVVAAVDXGWAVI6J2W0BCU58MBM" hidden="1">#REF!</definedName>
    <definedName name="BExVVCEED4JEKF59OV0G3T4XFMFO" localSheetId="12" hidden="1">#REF!</definedName>
    <definedName name="BExVVCEED4JEKF59OV0G3T4XFMFO" hidden="1">#REF!</definedName>
    <definedName name="BExVVPFO2J7FMSRPD36909HN4BZJ" localSheetId="12" hidden="1">#REF!</definedName>
    <definedName name="BExVVPFO2J7FMSRPD36909HN4BZJ" hidden="1">#REF!</definedName>
    <definedName name="BExVVQ19AQ3VCARJOC38SF7OYE9Y" localSheetId="12" hidden="1">#REF!</definedName>
    <definedName name="BExVVQ19AQ3VCARJOC38SF7OYE9Y" hidden="1">#REF!</definedName>
    <definedName name="BExVVQ19TAECID45CS4HXT1RD3AQ" localSheetId="12" hidden="1">#REF!</definedName>
    <definedName name="BExVVQ19TAECID45CS4HXT1RD3AQ" hidden="1">#REF!</definedName>
    <definedName name="BExVVYKOYB7OX8Y0B4UIUF79PVDO" localSheetId="12" hidden="1">#REF!</definedName>
    <definedName name="BExVVYKOYB7OX8Y0B4UIUF79PVDO" hidden="1">#REF!</definedName>
    <definedName name="BExVW3YV5XGIVJ97UUPDJGJ2P15B" localSheetId="12" hidden="1">#REF!</definedName>
    <definedName name="BExVW3YV5XGIVJ97UUPDJGJ2P15B" hidden="1">#REF!</definedName>
    <definedName name="BExVW5X571GEYR5SCU1Z2DHKWM79" localSheetId="12" hidden="1">#REF!</definedName>
    <definedName name="BExVW5X571GEYR5SCU1Z2DHKWM79" hidden="1">#REF!</definedName>
    <definedName name="BExVW6YTKA098AF57M4PHNQ54XMH" localSheetId="12" hidden="1">#REF!</definedName>
    <definedName name="BExVW6YTKA098AF57M4PHNQ54XMH" hidden="1">#REF!</definedName>
    <definedName name="BExVWHRDIJBRFANMKJFY05BHP7RS" localSheetId="12" hidden="1">#REF!</definedName>
    <definedName name="BExVWHRDIJBRFANMKJFY05BHP7RS" hidden="1">#REF!</definedName>
    <definedName name="BExVWINKCH0V0NUWH363SMXAZE62" localSheetId="12" hidden="1">#REF!</definedName>
    <definedName name="BExVWINKCH0V0NUWH363SMXAZE62" hidden="1">#REF!</definedName>
    <definedName name="BExVWYU8EK669NP172GEIGCTVPPA" localSheetId="12" hidden="1">#REF!</definedName>
    <definedName name="BExVWYU8EK669NP172GEIGCTVPPA" hidden="1">#REF!</definedName>
    <definedName name="BExVX3XN2DRJKL8EDBIG58RYQ36R" localSheetId="12" hidden="1">#REF!</definedName>
    <definedName name="BExVX3XN2DRJKL8EDBIG58RYQ36R" hidden="1">#REF!</definedName>
    <definedName name="BExVXBA38Z5WNQUH39HHZ2SAMC1T" localSheetId="12" hidden="1">#REF!</definedName>
    <definedName name="BExVXBA38Z5WNQUH39HHZ2SAMC1T" hidden="1">#REF!</definedName>
    <definedName name="BExVXDZ63PUART77BBR5SI63TPC6" localSheetId="12" hidden="1">#REF!</definedName>
    <definedName name="BExVXDZ63PUART77BBR5SI63TPC6" hidden="1">#REF!</definedName>
    <definedName name="BExVXHKI6LFYMGWISMPACMO247HL" localSheetId="12" hidden="1">#REF!</definedName>
    <definedName name="BExVXHKI6LFYMGWISMPACMO247HL" hidden="1">#REF!</definedName>
    <definedName name="BExVXK9SK580O7MYHVNJ3V911ALP" localSheetId="12" hidden="1">#REF!</definedName>
    <definedName name="BExVXK9SK580O7MYHVNJ3V911ALP" hidden="1">#REF!</definedName>
    <definedName name="BExVXLX2BZ5EF2X6R41BTKRJR1NM" localSheetId="12" hidden="1">#REF!</definedName>
    <definedName name="BExVXLX2BZ5EF2X6R41BTKRJR1NM" hidden="1">#REF!</definedName>
    <definedName name="BExVXYT01U5IPYA7E44FWS6KCEFC" localSheetId="12" hidden="1">#REF!</definedName>
    <definedName name="BExVXYT01U5IPYA7E44FWS6KCEFC" hidden="1">#REF!</definedName>
    <definedName name="BExVY11V7U1SAY4QKYE0PBSPD7LW" localSheetId="12" hidden="1">#REF!</definedName>
    <definedName name="BExVY11V7U1SAY4QKYE0PBSPD7LW" hidden="1">#REF!</definedName>
    <definedName name="BExVY1SV37DL5YU59HS4IG3VBCP4" localSheetId="12" hidden="1">#REF!</definedName>
    <definedName name="BExVY1SV37DL5YU59HS4IG3VBCP4" hidden="1">#REF!</definedName>
    <definedName name="BExVY3WFGJKSQA08UF9NCMST928Y" localSheetId="12" hidden="1">#REF!</definedName>
    <definedName name="BExVY3WFGJKSQA08UF9NCMST928Y" hidden="1">#REF!</definedName>
    <definedName name="BExVY954UOEVQEIC5OFO4NEWVKAQ" localSheetId="12" hidden="1">#REF!</definedName>
    <definedName name="BExVY954UOEVQEIC5OFO4NEWVKAQ" hidden="1">#REF!</definedName>
    <definedName name="BExVYHDYIV5397LC02V4FEP8VD6W" localSheetId="12" hidden="1">#REF!</definedName>
    <definedName name="BExVYHDYIV5397LC02V4FEP8VD6W" hidden="1">#REF!</definedName>
    <definedName name="BExVYO4NFDGC4ZOGHANQWX5CH4BT" localSheetId="12" hidden="1">#REF!</definedName>
    <definedName name="BExVYO4NFDGC4ZOGHANQWX5CH4BT" hidden="1">#REF!</definedName>
    <definedName name="BExVYOVIZDA18YIQ0A30Q052PCAK" localSheetId="12" hidden="1">#REF!</definedName>
    <definedName name="BExVYOVIZDA18YIQ0A30Q052PCAK" hidden="1">#REF!</definedName>
    <definedName name="BExVYPS2R6B75R1EFIUJ6G5TE4Q4" localSheetId="12" hidden="1">#REF!</definedName>
    <definedName name="BExVYPS2R6B75R1EFIUJ6G5TE4Q4" hidden="1">#REF!</definedName>
    <definedName name="BExVYQIXPEM6J4JVP78BRHIC05PV" localSheetId="12" hidden="1">#REF!</definedName>
    <definedName name="BExVYQIXPEM6J4JVP78BRHIC05PV" hidden="1">#REF!</definedName>
    <definedName name="BExVYVGWN7SONLVDH9WJ2F1JS264" localSheetId="12" hidden="1">#REF!</definedName>
    <definedName name="BExVYVGWN7SONLVDH9WJ2F1JS264" hidden="1">#REF!</definedName>
    <definedName name="BExVZ40HNAZRM8JHYYNQ7F6A4GU0" localSheetId="12" hidden="1">#REF!</definedName>
    <definedName name="BExVZ40HNAZRM8JHYYNQ7F6A4GU0" hidden="1">#REF!</definedName>
    <definedName name="BExVZ7WRO17PYILJEJGPQCO5IL66" localSheetId="12" hidden="1">#REF!</definedName>
    <definedName name="BExVZ7WRO17PYILJEJGPQCO5IL66" hidden="1">#REF!</definedName>
    <definedName name="BExVZ9EO732IK6MNMG17Y1EFTJQC" localSheetId="12" hidden="1">#REF!</definedName>
    <definedName name="BExVZ9EO732IK6MNMG17Y1EFTJQC" hidden="1">#REF!</definedName>
    <definedName name="BExVZB1Y5J4UL2LKK0363EU7GIJ1" localSheetId="12" hidden="1">#REF!</definedName>
    <definedName name="BExVZB1Y5J4UL2LKK0363EU7GIJ1" hidden="1">#REF!</definedName>
    <definedName name="BExVZGQXYK2ICC9JSNFPRHBD5KNU" localSheetId="12" hidden="1">#REF!</definedName>
    <definedName name="BExVZGQXYK2ICC9JSNFPRHBD5KNU" hidden="1">#REF!</definedName>
    <definedName name="BExVZJQVO5LQ0BJH5JEN5NOBIAF6" localSheetId="12" hidden="1">#REF!</definedName>
    <definedName name="BExVZJQVO5LQ0BJH5JEN5NOBIAF6" hidden="1">#REF!</definedName>
    <definedName name="BExVZNXWS91RD7NXV5NE2R3C8WW7" localSheetId="12" hidden="1">#REF!</definedName>
    <definedName name="BExVZNXWS91RD7NXV5NE2R3C8WW7" hidden="1">#REF!</definedName>
    <definedName name="BExW008AGT1ZRN5DFG4YOH5F7G47" localSheetId="12" hidden="1">#REF!</definedName>
    <definedName name="BExW008AGT1ZRN5DFG4YOH5F7G47" hidden="1">#REF!</definedName>
    <definedName name="BExW0386REQRCQCVT9BCX80UPTRY" localSheetId="12" hidden="1">#REF!</definedName>
    <definedName name="BExW0386REQRCQCVT9BCX80UPTRY" hidden="1">#REF!</definedName>
    <definedName name="BExW0FYP4WXY71CYUG40SUBG9UWU" localSheetId="12" hidden="1">#REF!</definedName>
    <definedName name="BExW0FYP4WXY71CYUG40SUBG9UWU" hidden="1">#REF!</definedName>
    <definedName name="BExW0MPJNQOJ7D6U780WU5XBL97X" localSheetId="12" hidden="1">#REF!</definedName>
    <definedName name="BExW0MPJNQOJ7D6U780WU5XBL97X" hidden="1">#REF!</definedName>
    <definedName name="BExW0RI61B4VV0ARXTFVBAWRA1C5" localSheetId="12" hidden="1">#REF!</definedName>
    <definedName name="BExW0RI61B4VV0ARXTFVBAWRA1C5" hidden="1">#REF!</definedName>
    <definedName name="BExW0Y8T85LBE0WS6FPX6ILTX9ON" localSheetId="12" hidden="1">#REF!</definedName>
    <definedName name="BExW0Y8T85LBE0WS6FPX6ILTX9ON" hidden="1">#REF!</definedName>
    <definedName name="BExW1BVUYQTKMOR56MW7RVRX4L1L" localSheetId="12" hidden="1">#REF!</definedName>
    <definedName name="BExW1BVUYQTKMOR56MW7RVRX4L1L" hidden="1">#REF!</definedName>
    <definedName name="BExW1F1220628FOMTW5UAATHRJHK" localSheetId="12" hidden="1">#REF!</definedName>
    <definedName name="BExW1F1220628FOMTW5UAATHRJHK" hidden="1">#REF!</definedName>
    <definedName name="BExW1PTHB0NZUF0GTD2J1UUL693E" localSheetId="12" hidden="1">#REF!</definedName>
    <definedName name="BExW1PTHB0NZUF0GTD2J1UUL693E" hidden="1">#REF!</definedName>
    <definedName name="BExW1TKA0Z9OP2DTG50GZR5EG8C7" localSheetId="12" hidden="1">#REF!</definedName>
    <definedName name="BExW1TKA0Z9OP2DTG50GZR5EG8C7" hidden="1">#REF!</definedName>
    <definedName name="BExW1U0JLKQ094DW5MMOI8UHO09V" localSheetId="12" hidden="1">#REF!</definedName>
    <definedName name="BExW1U0JLKQ094DW5MMOI8UHO09V" hidden="1">#REF!</definedName>
    <definedName name="BExW1WK6J1TDP29S3QDPTYZJBLIW" localSheetId="12" hidden="1">#REF!</definedName>
    <definedName name="BExW1WK6J1TDP29S3QDPTYZJBLIW" hidden="1">#REF!</definedName>
    <definedName name="BExW283NP9D366XFPXLGSCI5UB0L" localSheetId="12" hidden="1">#REF!</definedName>
    <definedName name="BExW283NP9D366XFPXLGSCI5UB0L" hidden="1">#REF!</definedName>
    <definedName name="BExW2H3C8WJSBW5FGTFKVDVJC4CL" localSheetId="12" hidden="1">#REF!</definedName>
    <definedName name="BExW2H3C8WJSBW5FGTFKVDVJC4CL" hidden="1">#REF!</definedName>
    <definedName name="BExW2MSCKPGF5K3I7TL4KF5ISUOL" localSheetId="12" hidden="1">#REF!</definedName>
    <definedName name="BExW2MSCKPGF5K3I7TL4KF5ISUOL" hidden="1">#REF!</definedName>
    <definedName name="BExW2SMO90FU9W8DVVES6Q4E6BZR" localSheetId="12" hidden="1">#REF!</definedName>
    <definedName name="BExW2SMO90FU9W8DVVES6Q4E6BZR" hidden="1">#REF!</definedName>
    <definedName name="BExW36V9N91OHCUMGWJQL3I5P4JK" localSheetId="12" hidden="1">#REF!</definedName>
    <definedName name="BExW36V9N91OHCUMGWJQL3I5P4JK" hidden="1">#REF!</definedName>
    <definedName name="BExW39V04HTFFQE7DAW9MAJT0NNF" localSheetId="12" hidden="1">#REF!</definedName>
    <definedName name="BExW39V04HTFFQE7DAW9MAJT0NNF" hidden="1">#REF!</definedName>
    <definedName name="BExW3ECU6QPMV99AITCPHAG0CGYK" localSheetId="12" hidden="1">#REF!</definedName>
    <definedName name="BExW3ECU6QPMV99AITCPHAG0CGYK" hidden="1">#REF!</definedName>
    <definedName name="BExW3EIBA1J9Q9NA9VCGZGRS8WV7" localSheetId="12" hidden="1">#REF!</definedName>
    <definedName name="BExW3EIBA1J9Q9NA9VCGZGRS8WV7" hidden="1">#REF!</definedName>
    <definedName name="BExW3FEO8FI8N6AGQKYEG4SQVJWB" localSheetId="12" hidden="1">#REF!</definedName>
    <definedName name="BExW3FEO8FI8N6AGQKYEG4SQVJWB" hidden="1">#REF!</definedName>
    <definedName name="BExW3GB28STOMJUSZEIA7YKYNS4Y" localSheetId="12" hidden="1">#REF!</definedName>
    <definedName name="BExW3GB28STOMJUSZEIA7YKYNS4Y" hidden="1">#REF!</definedName>
    <definedName name="BExW3T1K638HT5E0Y8MMK108P5JT" localSheetId="12" hidden="1">#REF!</definedName>
    <definedName name="BExW3T1K638HT5E0Y8MMK108P5JT" hidden="1">#REF!</definedName>
    <definedName name="BExW3U3D6FTAFTK3Q7DSA9FY454Q" localSheetId="12" hidden="1">#REF!</definedName>
    <definedName name="BExW3U3D6FTAFTK3Q7DSA9FY454Q" hidden="1">#REF!</definedName>
    <definedName name="BExW4217ZHL9VO39POSTJOD090WU" localSheetId="12" hidden="1">#REF!</definedName>
    <definedName name="BExW4217ZHL9VO39POSTJOD090WU" hidden="1">#REF!</definedName>
    <definedName name="BExW4GPW71EBF8XPS2QGVQHBCDX3" localSheetId="12" hidden="1">#REF!</definedName>
    <definedName name="BExW4GPW71EBF8XPS2QGVQHBCDX3" hidden="1">#REF!</definedName>
    <definedName name="BExW4JKC5837JBPCOJV337ZVYYY3" localSheetId="12" hidden="1">#REF!</definedName>
    <definedName name="BExW4JKC5837JBPCOJV337ZVYYY3" hidden="1">#REF!</definedName>
    <definedName name="BExW4O2DBZGV8KGBO9EB4BAXIH4Y" localSheetId="12" hidden="1">#REF!</definedName>
    <definedName name="BExW4O2DBZGV8KGBO9EB4BAXIH4Y" hidden="1">#REF!</definedName>
    <definedName name="BExW4QR9FV9MP5K610THBSM51RYO" localSheetId="12" hidden="1">#REF!</definedName>
    <definedName name="BExW4QR9FV9MP5K610THBSM51RYO" hidden="1">#REF!</definedName>
    <definedName name="BExW4Z029R9E19ZENN3WEA3VDAD1" localSheetId="12" hidden="1">#REF!</definedName>
    <definedName name="BExW4Z029R9E19ZENN3WEA3VDAD1" hidden="1">#REF!</definedName>
    <definedName name="BExW53SPLW3K0Y0ZVTM4NYF1B2YH" localSheetId="12" hidden="1">#REF!</definedName>
    <definedName name="BExW53SPLW3K0Y0ZVTM4NYF1B2YH" hidden="1">#REF!</definedName>
    <definedName name="BExW591F7X34FVKJ2OUT09PFUW1B" localSheetId="12" hidden="1">#REF!</definedName>
    <definedName name="BExW591F7X34FVKJ2OUT09PFUW1B" hidden="1">#REF!</definedName>
    <definedName name="BExW5AZNT6IAZGNF2C879ODHY1B8" localSheetId="12" hidden="1">#REF!</definedName>
    <definedName name="BExW5AZNT6IAZGNF2C879ODHY1B8" hidden="1">#REF!</definedName>
    <definedName name="BExW5F6OUXHEWQU5VYE7W7P8DD78" localSheetId="12" hidden="1">#REF!</definedName>
    <definedName name="BExW5F6OUXHEWQU5VYE7W7P8DD78" hidden="1">#REF!</definedName>
    <definedName name="BExW5WPU27WD4NWZOT0ZEJIDLX5J" localSheetId="12" hidden="1">#REF!</definedName>
    <definedName name="BExW5WPU27WD4NWZOT0ZEJIDLX5J" hidden="1">#REF!</definedName>
    <definedName name="BExW5YD97EMSUYC4KDEFH1FB4FY3" localSheetId="12" hidden="1">#REF!</definedName>
    <definedName name="BExW5YD97EMSUYC4KDEFH1FB4FY3" hidden="1">#REF!</definedName>
    <definedName name="BExW5Z469DSRWTA6T0KVLA7SMIPL" localSheetId="12" hidden="1">#REF!</definedName>
    <definedName name="BExW5Z469DSRWTA6T0KVLA7SMIPL" hidden="1">#REF!</definedName>
    <definedName name="BExW62ETJAPBX5X53FTGUCHZXI2K" localSheetId="12" hidden="1">#REF!</definedName>
    <definedName name="BExW62ETJAPBX5X53FTGUCHZXI2K" hidden="1">#REF!</definedName>
    <definedName name="BExW660AV1TUV2XNUPD65RZR3QOO" localSheetId="12" hidden="1">#REF!</definedName>
    <definedName name="BExW660AV1TUV2XNUPD65RZR3QOO" hidden="1">#REF!</definedName>
    <definedName name="BExW66LVVZK656PQY1257QMHP2AY" localSheetId="12" hidden="1">#REF!</definedName>
    <definedName name="BExW66LVVZK656PQY1257QMHP2AY" hidden="1">#REF!</definedName>
    <definedName name="BExW6EJPHAP1TWT380AZLXNHR22P" localSheetId="12" hidden="1">#REF!</definedName>
    <definedName name="BExW6EJPHAP1TWT380AZLXNHR22P" hidden="1">#REF!</definedName>
    <definedName name="BExW6G1PJ38H10DVLL8WPQ736OEB" localSheetId="12" hidden="1">#REF!</definedName>
    <definedName name="BExW6G1PJ38H10DVLL8WPQ736OEB" hidden="1">#REF!</definedName>
    <definedName name="BExW794A74Z5F2K8LVQLD6VSKXUE" localSheetId="12" hidden="1">#REF!</definedName>
    <definedName name="BExW794A74Z5F2K8LVQLD6VSKXUE" hidden="1">#REF!</definedName>
    <definedName name="BExW7Q1TQ8E6G4WYYNSOMV43S95R" localSheetId="12" hidden="1">#REF!</definedName>
    <definedName name="BExW7Q1TQ8E6G4WYYNSOMV43S95R" hidden="1">#REF!</definedName>
    <definedName name="BExW7XZTFZV0N9YM9S4PM74A5X2O" localSheetId="12" hidden="1">#REF!</definedName>
    <definedName name="BExW7XZTFZV0N9YM9S4PM74A5X2O" hidden="1">#REF!</definedName>
    <definedName name="BExW8K0SSIPSKBVP06IJ71600HJZ" localSheetId="12" hidden="1">#REF!</definedName>
    <definedName name="BExW8K0SSIPSKBVP06IJ71600HJZ" hidden="1">#REF!</definedName>
    <definedName name="BExW8T0GVY3ZYO4ACSBLHS8SH895" localSheetId="12" hidden="1">#REF!</definedName>
    <definedName name="BExW8T0GVY3ZYO4ACSBLHS8SH895" hidden="1">#REF!</definedName>
    <definedName name="BExW8YEP73JMMU9HZ08PM4WHJQZ4" localSheetId="12" hidden="1">#REF!</definedName>
    <definedName name="BExW8YEP73JMMU9HZ08PM4WHJQZ4" hidden="1">#REF!</definedName>
    <definedName name="BExW937AT53OZQRHNWQZ5BVH24IE" localSheetId="12" hidden="1">#REF!</definedName>
    <definedName name="BExW937AT53OZQRHNWQZ5BVH24IE" hidden="1">#REF!</definedName>
    <definedName name="BExW95LN5N0LYFFVP7GJEGDVDLF0" localSheetId="12" hidden="1">#REF!</definedName>
    <definedName name="BExW95LN5N0LYFFVP7GJEGDVDLF0" hidden="1">#REF!</definedName>
    <definedName name="BExW967733Q8RAJOHR2GJ3HO8JIW" localSheetId="12" hidden="1">#REF!</definedName>
    <definedName name="BExW967733Q8RAJOHR2GJ3HO8JIW" hidden="1">#REF!</definedName>
    <definedName name="BExW9POK1KIOI0ALS5MZIKTDIYMA" localSheetId="12" hidden="1">#REF!</definedName>
    <definedName name="BExW9POK1KIOI0ALS5MZIKTDIYMA" hidden="1">#REF!</definedName>
    <definedName name="BExXLDE6PN4ESWT3LXJNQCY94NE4" localSheetId="12" hidden="1">#REF!</definedName>
    <definedName name="BExXLDE6PN4ESWT3LXJNQCY94NE4" hidden="1">#REF!</definedName>
    <definedName name="BExXLQVPK2H3IF0NDDA5CT612EUK" localSheetId="12" hidden="1">#REF!</definedName>
    <definedName name="BExXLQVPK2H3IF0NDDA5CT612EUK" hidden="1">#REF!</definedName>
    <definedName name="BExXLR6IO70TYTACKQH9M5PGV24J" localSheetId="12" hidden="1">#REF!</definedName>
    <definedName name="BExXLR6IO70TYTACKQH9M5PGV24J" hidden="1">#REF!</definedName>
    <definedName name="BExXM065WOLYRYHGHOJE0OOFXA4M" localSheetId="12" hidden="1">#REF!</definedName>
    <definedName name="BExXM065WOLYRYHGHOJE0OOFXA4M" hidden="1">#REF!</definedName>
    <definedName name="BExXM3GUNXVDM82KUR17NNUMQCNI" localSheetId="12" hidden="1">#REF!</definedName>
    <definedName name="BExXM3GUNXVDM82KUR17NNUMQCNI" hidden="1">#REF!</definedName>
    <definedName name="BExXMA28M8SH7MKIGETSDA72WUIZ" localSheetId="12" hidden="1">#REF!</definedName>
    <definedName name="BExXMA28M8SH7MKIGETSDA72WUIZ" hidden="1">#REF!</definedName>
    <definedName name="BExXMOLHIAHDLFSA31PUB36SC3I9" localSheetId="12" hidden="1">#REF!</definedName>
    <definedName name="BExXMOLHIAHDLFSA31PUB36SC3I9" hidden="1">#REF!</definedName>
    <definedName name="BExXMT8T5Z3M2JBQN65X2LKH0YQI" localSheetId="12" hidden="1">#REF!</definedName>
    <definedName name="BExXMT8T5Z3M2JBQN65X2LKH0YQI" hidden="1">#REF!</definedName>
    <definedName name="BExXN1XNO7H60M9X1E7EVWFJDM5N" localSheetId="12" hidden="1">#REF!</definedName>
    <definedName name="BExXN1XNO7H60M9X1E7EVWFJDM5N" hidden="1">#REF!</definedName>
    <definedName name="BExXN1XOOOY51EZQ6II0LWEU2OYT" localSheetId="12" hidden="1">#REF!</definedName>
    <definedName name="BExXN1XOOOY51EZQ6II0LWEU2OYT" hidden="1">#REF!</definedName>
    <definedName name="BExXN22ZOTIW49GPLWFYKVM90FNZ" localSheetId="12" hidden="1">#REF!</definedName>
    <definedName name="BExXN22ZOTIW49GPLWFYKVM90FNZ" hidden="1">#REF!</definedName>
    <definedName name="BExXN6QAP8UJQVN4R4BQKPP4QK35" localSheetId="12" hidden="1">#REF!</definedName>
    <definedName name="BExXN6QAP8UJQVN4R4BQKPP4QK35" hidden="1">#REF!</definedName>
    <definedName name="BExXNBOA39T2X6Y5Y5GZ5DDNA1AX" localSheetId="12" hidden="1">#REF!</definedName>
    <definedName name="BExXNBOA39T2X6Y5Y5GZ5DDNA1AX" hidden="1">#REF!</definedName>
    <definedName name="BExXNBZ1BRDK73S9XPRR1645KLVB" localSheetId="12" hidden="1">#REF!</definedName>
    <definedName name="BExXNBZ1BRDK73S9XPRR1645KLVB" hidden="1">#REF!</definedName>
    <definedName name="BExXND6872VJ3M2PGT056WQMWBHD" localSheetId="12" hidden="1">#REF!</definedName>
    <definedName name="BExXND6872VJ3M2PGT056WQMWBHD" hidden="1">#REF!</definedName>
    <definedName name="BExXNPM24UN2PGVL9D1TUBFRIKR4" localSheetId="12" hidden="1">#REF!</definedName>
    <definedName name="BExXNPM24UN2PGVL9D1TUBFRIKR4" hidden="1">#REF!</definedName>
    <definedName name="BExXNWCR6WOY5G3VTC96QCIFQE0E" localSheetId="12" hidden="1">#REF!</definedName>
    <definedName name="BExXNWCR6WOY5G3VTC96QCIFQE0E" hidden="1">#REF!</definedName>
    <definedName name="BExXNWYB165VO9MHARCL5WLCHWS0" localSheetId="12" hidden="1">#REF!</definedName>
    <definedName name="BExXNWYB165VO9MHARCL5WLCHWS0" hidden="1">#REF!</definedName>
    <definedName name="BExXO278QHQN8JDK5425EJ615ECC" localSheetId="12" hidden="1">#REF!</definedName>
    <definedName name="BExXO278QHQN8JDK5425EJ615ECC" hidden="1">#REF!</definedName>
    <definedName name="BExXOBHOP0WGFHI2Y9AO4L440UVQ" localSheetId="12" hidden="1">#REF!</definedName>
    <definedName name="BExXOBHOP0WGFHI2Y9AO4L440UVQ" hidden="1">#REF!</definedName>
    <definedName name="BExXOHHHX25B8F97636QMXFUDZQK" localSheetId="12" hidden="1">#REF!</definedName>
    <definedName name="BExXOHHHX25B8F97636QMXFUDZQK" hidden="1">#REF!</definedName>
    <definedName name="BExXOHSAD2NSHOLLMZ2JWA4I3I1R" localSheetId="12" hidden="1">#REF!</definedName>
    <definedName name="BExXOHSAD2NSHOLLMZ2JWA4I3I1R" hidden="1">#REF!</definedName>
    <definedName name="BExXOJKWIJ6IFTV1RHIWHR91EZMW" localSheetId="12" hidden="1">#REF!</definedName>
    <definedName name="BExXOJKWIJ6IFTV1RHIWHR91EZMW" hidden="1">#REF!</definedName>
    <definedName name="BExXP80B5FGA00JCM7UXKPI3PB7Y" localSheetId="12" hidden="1">#REF!</definedName>
    <definedName name="BExXP80B5FGA00JCM7UXKPI3PB7Y" hidden="1">#REF!</definedName>
    <definedName name="BExXP85M4WXYVN1UVHUTOEKEG5XS" localSheetId="12" hidden="1">#REF!</definedName>
    <definedName name="BExXP85M4WXYVN1UVHUTOEKEG5XS" hidden="1">#REF!</definedName>
    <definedName name="BExXPELOTHOAG0OWILLAH94OZV5J" localSheetId="12" hidden="1">#REF!</definedName>
    <definedName name="BExXPELOTHOAG0OWILLAH94OZV5J" hidden="1">#REF!</definedName>
    <definedName name="BExXPOSJRLJNYPU01QNNQ5URXP2U" localSheetId="12" hidden="1">#REF!</definedName>
    <definedName name="BExXPOSJRLJNYPU01QNNQ5URXP2U" hidden="1">#REF!</definedName>
    <definedName name="BExXPS31W1VD2NMIE4E37LHVDF0L" localSheetId="12" hidden="1">#REF!</definedName>
    <definedName name="BExXPS31W1VD2NMIE4E37LHVDF0L" hidden="1">#REF!</definedName>
    <definedName name="BExXPZKYEMVF5JOC14HYOOYQK6JK" localSheetId="12" hidden="1">#REF!</definedName>
    <definedName name="BExXPZKYEMVF5JOC14HYOOYQK6JK" hidden="1">#REF!</definedName>
    <definedName name="BExXQ89PA10X79WBWOEP1AJX1OQM" localSheetId="12" hidden="1">#REF!</definedName>
    <definedName name="BExXQ89PA10X79WBWOEP1AJX1OQM" hidden="1">#REF!</definedName>
    <definedName name="BExXQCGQGGYSI0LTRVR73MUO50AW" localSheetId="12" hidden="1">#REF!</definedName>
    <definedName name="BExXQCGQGGYSI0LTRVR73MUO50AW" hidden="1">#REF!</definedName>
    <definedName name="BExXQEEXFHDQ8DSRAJSB5ET6J004" localSheetId="12" hidden="1">#REF!</definedName>
    <definedName name="BExXQEEXFHDQ8DSRAJSB5ET6J004" hidden="1">#REF!</definedName>
    <definedName name="BExXQH41O5HZAH8BO6HCFY8YC3TU" localSheetId="12" hidden="1">#REF!</definedName>
    <definedName name="BExXQH41O5HZAH8BO6HCFY8YC3TU" hidden="1">#REF!</definedName>
    <definedName name="BExXQJIEF5R3QQ6D8HO3NGPU0IQC" localSheetId="12" hidden="1">#REF!</definedName>
    <definedName name="BExXQJIEF5R3QQ6D8HO3NGPU0IQC" hidden="1">#REF!</definedName>
    <definedName name="BExXQRAVW0KPQXIJ59NG6UGTZB59" localSheetId="12" hidden="1">#REF!</definedName>
    <definedName name="BExXQRAVW0KPQXIJ59NG6UGTZB59" hidden="1">#REF!</definedName>
    <definedName name="BExXQU00K9ER4I1WM7T9J0W1E7ZC" localSheetId="12" hidden="1">#REF!</definedName>
    <definedName name="BExXQU00K9ER4I1WM7T9J0W1E7ZC" hidden="1">#REF!</definedName>
    <definedName name="BExXQU00KOR7XLM8B13DGJ1MIQDY" localSheetId="12" hidden="1">#REF!</definedName>
    <definedName name="BExXQU00KOR7XLM8B13DGJ1MIQDY" hidden="1">#REF!</definedName>
    <definedName name="BExXQUG48Q1ISN53FE4MRROM0HSJ" localSheetId="12" hidden="1">#REF!</definedName>
    <definedName name="BExXQUG48Q1ISN53FE4MRROM0HSJ" hidden="1">#REF!</definedName>
    <definedName name="BExXQXG18PS8HGBOS03OSTQ0KEYC" localSheetId="12" hidden="1">#REF!</definedName>
    <definedName name="BExXQXG18PS8HGBOS03OSTQ0KEYC" hidden="1">#REF!</definedName>
    <definedName name="BExXQXQT4OAFQT5B0YB3USDJOJOB" localSheetId="12" hidden="1">#REF!</definedName>
    <definedName name="BExXQXQT4OAFQT5B0YB3USDJOJOB" hidden="1">#REF!</definedName>
    <definedName name="BExXR3FSEXAHSXEQNJORWFCPX86N" localSheetId="12" hidden="1">#REF!</definedName>
    <definedName name="BExXR3FSEXAHSXEQNJORWFCPX86N" hidden="1">#REF!</definedName>
    <definedName name="BExXR3W3FKYQBLR299HO9RZ70C43" localSheetId="12" hidden="1">#REF!</definedName>
    <definedName name="BExXR3W3FKYQBLR299HO9RZ70C43" hidden="1">#REF!</definedName>
    <definedName name="BExXR46U23CRRBV6IZT982MAEQKI" localSheetId="12" hidden="1">#REF!</definedName>
    <definedName name="BExXR46U23CRRBV6IZT982MAEQKI" hidden="1">#REF!</definedName>
    <definedName name="BExXR6A8W3ND3XDZXBMQZ1VCAXHG" localSheetId="12" hidden="1">#REF!</definedName>
    <definedName name="BExXR6A8W3ND3XDZXBMQZ1VCAXHG" hidden="1">#REF!</definedName>
    <definedName name="BExXR7HKNHT37B4OOA9K9191PP22" localSheetId="12" hidden="1">#REF!</definedName>
    <definedName name="BExXR7HKNHT37B4OOA9K9191PP22" hidden="1">#REF!</definedName>
    <definedName name="BExXR8OKAVX7O70V5IYG2PRKXSTI" localSheetId="12" hidden="1">#REF!</definedName>
    <definedName name="BExXR8OKAVX7O70V5IYG2PRKXSTI" hidden="1">#REF!</definedName>
    <definedName name="BExXRA6N6XCLQM6XDV724ZIH6G93" localSheetId="12" hidden="1">#REF!</definedName>
    <definedName name="BExXRA6N6XCLQM6XDV724ZIH6G93" hidden="1">#REF!</definedName>
    <definedName name="BExXRABZ1CNKCG6K1MR6OUFHF7J9" localSheetId="12" hidden="1">#REF!</definedName>
    <definedName name="BExXRABZ1CNKCG6K1MR6OUFHF7J9" hidden="1">#REF!</definedName>
    <definedName name="BExXRBOFETC0OTJ6WY3VPMFH03VB" localSheetId="12" hidden="1">#REF!</definedName>
    <definedName name="BExXRBOFETC0OTJ6WY3VPMFH03VB" hidden="1">#REF!</definedName>
    <definedName name="BExXRD13K1S9Y3JGR7CXSONT7RJZ" localSheetId="12" hidden="1">#REF!</definedName>
    <definedName name="BExXRD13K1S9Y3JGR7CXSONT7RJZ" hidden="1">#REF!</definedName>
    <definedName name="BExXRIFB4QQ87QIGA9AG0NXP577K" localSheetId="12" hidden="1">#REF!</definedName>
    <definedName name="BExXRIFB4QQ87QIGA9AG0NXP577K" hidden="1">#REF!</definedName>
    <definedName name="BExXRIQ2JF2CVTRDQX2D9SPH7FTN" localSheetId="12" hidden="1">#REF!</definedName>
    <definedName name="BExXRIQ2JF2CVTRDQX2D9SPH7FTN" hidden="1">#REF!</definedName>
    <definedName name="BExXRO4A6VUH1F4XV8N1BRJ4896W" localSheetId="12" hidden="1">#REF!</definedName>
    <definedName name="BExXRO4A6VUH1F4XV8N1BRJ4896W" hidden="1">#REF!</definedName>
    <definedName name="BExXRO9N1SNJZGKD90P4K7FU1J0P" localSheetId="12" hidden="1">#REF!</definedName>
    <definedName name="BExXRO9N1SNJZGKD90P4K7FU1J0P" hidden="1">#REF!</definedName>
    <definedName name="BExXROF2MWDZ7IFXX27XOJ79Q86E" localSheetId="12" hidden="1">#REF!</definedName>
    <definedName name="BExXROF2MWDZ7IFXX27XOJ79Q86E" hidden="1">#REF!</definedName>
    <definedName name="BExXRV5QP3Z0KAQ1EQT9JYT2FV0L" localSheetId="12" hidden="1">#REF!</definedName>
    <definedName name="BExXRV5QP3Z0KAQ1EQT9JYT2FV0L" hidden="1">#REF!</definedName>
    <definedName name="BExXRZ20LZZCW8LVGDK0XETOTSAI" localSheetId="12" hidden="1">#REF!</definedName>
    <definedName name="BExXRZ20LZZCW8LVGDK0XETOTSAI" hidden="1">#REF!</definedName>
    <definedName name="BExXS4R1GKUJQX6MHUIUN4S3SCAS" localSheetId="12" hidden="1">#REF!</definedName>
    <definedName name="BExXS4R1GKUJQX6MHUIUN4S3SCAS" hidden="1">#REF!</definedName>
    <definedName name="BExXS63O4OMWMNXXAODZQFSDG33N" localSheetId="12" hidden="1">#REF!</definedName>
    <definedName name="BExXS63O4OMWMNXXAODZQFSDG33N" hidden="1">#REF!</definedName>
    <definedName name="BExXSBSP1TOY051HSPEPM0AEIO2M" localSheetId="12" hidden="1">#REF!</definedName>
    <definedName name="BExXSBSP1TOY051HSPEPM0AEIO2M" hidden="1">#REF!</definedName>
    <definedName name="BExXSC8RFK5D68FJD2HI4K66SA6I" localSheetId="12" hidden="1">#REF!</definedName>
    <definedName name="BExXSC8RFK5D68FJD2HI4K66SA6I" hidden="1">#REF!</definedName>
    <definedName name="BExXSCP0AZ5MYCC2UFG2GLBCV1CC" localSheetId="12" hidden="1">#REF!</definedName>
    <definedName name="BExXSCP0AZ5MYCC2UFG2GLBCV1CC" hidden="1">#REF!</definedName>
    <definedName name="BExXSNHC88W4UMXEOIOOATJAIKZO" localSheetId="12" hidden="1">#REF!</definedName>
    <definedName name="BExXSNHC88W4UMXEOIOOATJAIKZO" hidden="1">#REF!</definedName>
    <definedName name="BExXSTBS08WIA9TLALV3UQ2Z3MRG" localSheetId="12" hidden="1">#REF!</definedName>
    <definedName name="BExXSTBS08WIA9TLALV3UQ2Z3MRG" hidden="1">#REF!</definedName>
    <definedName name="BExXSVQ2WOJJ73YEO8Q2FK60V4G8" localSheetId="12" hidden="1">#REF!</definedName>
    <definedName name="BExXSVQ2WOJJ73YEO8Q2FK60V4G8" hidden="1">#REF!</definedName>
    <definedName name="BExXTER5A2EQ14KN6J0MVATIHVKN" localSheetId="12" hidden="1">#REF!</definedName>
    <definedName name="BExXTER5A2EQ14KN6J0MVATIHVKN" hidden="1">#REF!</definedName>
    <definedName name="BExXTHLRNL82GN7KZY3TOLO508N7" localSheetId="12" hidden="1">#REF!</definedName>
    <definedName name="BExXTHLRNL82GN7KZY3TOLO508N7" hidden="1">#REF!</definedName>
    <definedName name="BExXTL72MKEQSQH9L2OTFLU8DM2B" localSheetId="12" hidden="1">#REF!</definedName>
    <definedName name="BExXTL72MKEQSQH9L2OTFLU8DM2B" hidden="1">#REF!</definedName>
    <definedName name="BExXTM3M4RTCRSX7VGAXGQNPP668" localSheetId="12" hidden="1">#REF!</definedName>
    <definedName name="BExXTM3M4RTCRSX7VGAXGQNPP668" hidden="1">#REF!</definedName>
    <definedName name="BExXTOCF78J7WY6FOVBRY1N2RBBR" localSheetId="12" hidden="1">#REF!</definedName>
    <definedName name="BExXTOCF78J7WY6FOVBRY1N2RBBR" hidden="1">#REF!</definedName>
    <definedName name="BExXTP3GYO6Z9RTKKT10XA0UTV3T" localSheetId="12" hidden="1">#REF!</definedName>
    <definedName name="BExXTP3GYO6Z9RTKKT10XA0UTV3T" hidden="1">#REF!</definedName>
    <definedName name="BExXTRN4AFX9QW6YC4HNGBBD5R08" localSheetId="12" hidden="1">#REF!</definedName>
    <definedName name="BExXTRN4AFX9QW6YC4HNGBBD5R08" hidden="1">#REF!</definedName>
    <definedName name="BExXTV8M7YIG5C64O046DN613ZRO" localSheetId="12" hidden="1">#REF!</definedName>
    <definedName name="BExXTV8M7YIG5C64O046DN613ZRO" hidden="1">#REF!</definedName>
    <definedName name="BExXTVDXQ7ZX3THNLFJXFAONW0AI" localSheetId="12" hidden="1">#REF!</definedName>
    <definedName name="BExXTVDXQ7ZX3THNLFJXFAONW0AI" hidden="1">#REF!</definedName>
    <definedName name="BExXTZKZ4CG92ZQLIRKEXXH9BFIR" localSheetId="12" hidden="1">#REF!</definedName>
    <definedName name="BExXTZKZ4CG92ZQLIRKEXXH9BFIR" hidden="1">#REF!</definedName>
    <definedName name="BExXU4J2BM2964GD5UZHM752Q4NS" localSheetId="12" hidden="1">#REF!</definedName>
    <definedName name="BExXU4J2BM2964GD5UZHM752Q4NS" hidden="1">#REF!</definedName>
    <definedName name="BExXU6XDTT7RM93KILIDEYPA9XKF" localSheetId="12" hidden="1">#REF!</definedName>
    <definedName name="BExXU6XDTT7RM93KILIDEYPA9XKF" hidden="1">#REF!</definedName>
    <definedName name="BExXU8VLZA7WLPZ3RAQZGNERUD26" localSheetId="12" hidden="1">#REF!</definedName>
    <definedName name="BExXU8VLZA7WLPZ3RAQZGNERUD26" hidden="1">#REF!</definedName>
    <definedName name="BExXUB9RSLSCNN5ETLXY72DAPZZM" localSheetId="12" hidden="1">#REF!</definedName>
    <definedName name="BExXUB9RSLSCNN5ETLXY72DAPZZM" hidden="1">#REF!</definedName>
    <definedName name="BExXUFRM82XQIN2T8KGLDQL1IBQW" localSheetId="12" hidden="1">#REF!</definedName>
    <definedName name="BExXUFRM82XQIN2T8KGLDQL1IBQW" hidden="1">#REF!</definedName>
    <definedName name="BExXUQEQBF6FI240ZGIF9YXZSRAU" localSheetId="12" hidden="1">#REF!</definedName>
    <definedName name="BExXUQEQBF6FI240ZGIF9YXZSRAU" hidden="1">#REF!</definedName>
    <definedName name="BExXUX02UQ8LJPBZ4YBORILFR0W0" localSheetId="12" hidden="1">#REF!</definedName>
    <definedName name="BExXUX02UQ8LJPBZ4YBORILFR0W0" hidden="1">#REF!</definedName>
    <definedName name="BExXUYND6EJO7CJ5KRICV4O1JNWK" localSheetId="12" hidden="1">#REF!</definedName>
    <definedName name="BExXUYND6EJO7CJ5KRICV4O1JNWK" hidden="1">#REF!</definedName>
    <definedName name="BExXV6FWG4H3S2QEUJZYIXILNGJ7" localSheetId="12" hidden="1">#REF!</definedName>
    <definedName name="BExXV6FWG4H3S2QEUJZYIXILNGJ7" hidden="1">#REF!</definedName>
    <definedName name="BExXVK87BMMO6LHKV0CFDNIQVIBS" localSheetId="12" hidden="1">#REF!</definedName>
    <definedName name="BExXVK87BMMO6LHKV0CFDNIQVIBS" hidden="1">#REF!</definedName>
    <definedName name="BExXVKZ9WXPGL6IVY6T61IDD771I" localSheetId="12" hidden="1">#REF!</definedName>
    <definedName name="BExXVKZ9WXPGL6IVY6T61IDD771I" hidden="1">#REF!</definedName>
    <definedName name="BExXVLA319WCSEOVHB05KDUSU054" localSheetId="12" hidden="1">#REF!</definedName>
    <definedName name="BExXVLA319WCSEOVHB05KDUSU054" hidden="1">#REF!</definedName>
    <definedName name="BExXVTTG5YRCSTI0UL141BKR36SU" localSheetId="12" hidden="1">#REF!</definedName>
    <definedName name="BExXVTTG5YRCSTI0UL141BKR36SU" hidden="1">#REF!</definedName>
    <definedName name="BExXVYWX74VKI8BDDSX9U85460MB" localSheetId="12" hidden="1">#REF!</definedName>
    <definedName name="BExXVYWX74VKI8BDDSX9U85460MB" hidden="1">#REF!</definedName>
    <definedName name="BExXW27MMXHXUXX78SDTBE1JYTHT" localSheetId="12" hidden="1">#REF!</definedName>
    <definedName name="BExXW27MMXHXUXX78SDTBE1JYTHT" hidden="1">#REF!</definedName>
    <definedName name="BExXW2YIM2MYBSHRIX0RP9D4PRMN" localSheetId="12" hidden="1">#REF!</definedName>
    <definedName name="BExXW2YIM2MYBSHRIX0RP9D4PRMN" hidden="1">#REF!</definedName>
    <definedName name="BExXWBNE4KTFSXKVSRF6WX039WPB" localSheetId="12" hidden="1">#REF!</definedName>
    <definedName name="BExXWBNE4KTFSXKVSRF6WX039WPB" hidden="1">#REF!</definedName>
    <definedName name="BExXWFP5AYE7EHYTJWBZSQ8PQ0YX" localSheetId="12" hidden="1">#REF!</definedName>
    <definedName name="BExXWFP5AYE7EHYTJWBZSQ8PQ0YX" hidden="1">#REF!</definedName>
    <definedName name="BExXWIUCR0LXM58OVKZT2APLVTIA" localSheetId="12" hidden="1">#REF!</definedName>
    <definedName name="BExXWIUCR0LXM58OVKZT2APLVTIA" hidden="1">#REF!</definedName>
    <definedName name="BExXWTXJEA32DLC6QKN10QB955JT" localSheetId="12" hidden="1">#REF!</definedName>
    <definedName name="BExXWTXJEA32DLC6QKN10QB955JT" hidden="1">#REF!</definedName>
    <definedName name="BExXWVFIBQT8OY1O41FRFPFGXQHK" localSheetId="12" hidden="1">#REF!</definedName>
    <definedName name="BExXWVFIBQT8OY1O41FRFPFGXQHK" hidden="1">#REF!</definedName>
    <definedName name="BExXWWXHBZHA9J3N8K47F84X0M0L" localSheetId="12" hidden="1">#REF!</definedName>
    <definedName name="BExXWWXHBZHA9J3N8K47F84X0M0L" hidden="1">#REF!</definedName>
    <definedName name="BExXXBM521DL8R4ZX7NZ3DBCUOR5" localSheetId="12" hidden="1">#REF!</definedName>
    <definedName name="BExXXBM521DL8R4ZX7NZ3DBCUOR5" hidden="1">#REF!</definedName>
    <definedName name="BExXXC7OZI33XZ03NRMEP7VRLQK4" localSheetId="12" hidden="1">#REF!</definedName>
    <definedName name="BExXXC7OZI33XZ03NRMEP7VRLQK4" hidden="1">#REF!</definedName>
    <definedName name="BExXXH5N3NKBQ7BCJPJTBF8CYM2Q" localSheetId="12" hidden="1">#REF!</definedName>
    <definedName name="BExXXH5N3NKBQ7BCJPJTBF8CYM2Q" hidden="1">#REF!</definedName>
    <definedName name="BExXXI7HHXLBLUEW7EQ73TALJF48" localSheetId="12" hidden="1">#REF!</definedName>
    <definedName name="BExXXI7HHXLBLUEW7EQ73TALJF48" hidden="1">#REF!</definedName>
    <definedName name="BExXXKWLM4D541BH6O8GOJMHFHMW" localSheetId="12" hidden="1">#REF!</definedName>
    <definedName name="BExXXKWLM4D541BH6O8GOJMHFHMW" hidden="1">#REF!</definedName>
    <definedName name="BExXXNR17I6P4FQZPQF2ZXDFYB6C" localSheetId="12" hidden="1">#REF!</definedName>
    <definedName name="BExXXNR17I6P4FQZPQF2ZXDFYB6C" hidden="1">#REF!</definedName>
    <definedName name="BExXXPPA1Q87XPI97X0OXCPBPDON" localSheetId="12" hidden="1">#REF!</definedName>
    <definedName name="BExXXPPA1Q87XPI97X0OXCPBPDON" hidden="1">#REF!</definedName>
    <definedName name="BExXXVUDA98IZTQ6MANKU4MTTDVR" localSheetId="12" hidden="1">#REF!</definedName>
    <definedName name="BExXXVUDA98IZTQ6MANKU4MTTDVR" hidden="1">#REF!</definedName>
    <definedName name="BExXXZQNZY6IZI45DJXJK0MQZWA7" localSheetId="12" hidden="1">#REF!</definedName>
    <definedName name="BExXXZQNZY6IZI45DJXJK0MQZWA7" hidden="1">#REF!</definedName>
    <definedName name="BExXY5QFG6QP94SFT3935OBM8Y4K" localSheetId="12" hidden="1">#REF!</definedName>
    <definedName name="BExXY5QFG6QP94SFT3935OBM8Y4K" hidden="1">#REF!</definedName>
    <definedName name="BExXY7TYEBFXRYUYIFHTN65RJ8EW" localSheetId="12" hidden="1">#REF!</definedName>
    <definedName name="BExXY7TYEBFXRYUYIFHTN65RJ8EW" hidden="1">#REF!</definedName>
    <definedName name="BExXYLBHANUXC5FCTDDTGOVD3GQS" localSheetId="12" hidden="1">#REF!</definedName>
    <definedName name="BExXYLBHANUXC5FCTDDTGOVD3GQS" hidden="1">#REF!</definedName>
    <definedName name="BExXYMNYAYH3WA2ZCFAYKZID9ZCI" localSheetId="12" hidden="1">#REF!</definedName>
    <definedName name="BExXYMNYAYH3WA2ZCFAYKZID9ZCI" hidden="1">#REF!</definedName>
    <definedName name="BExXYYT12SVN2VDMLVNV4P3ISD8T" localSheetId="12" hidden="1">#REF!</definedName>
    <definedName name="BExXYYT12SVN2VDMLVNV4P3ISD8T" hidden="1">#REF!</definedName>
    <definedName name="BExXYZ3SPSRCWM4YHTPZDCOLZPHR" localSheetId="12" hidden="1">#REF!</definedName>
    <definedName name="BExXYZ3SPSRCWM4YHTPZDCOLZPHR" hidden="1">#REF!</definedName>
    <definedName name="BExXZFVV4YB42AZ3H1I40YG3JAPU" localSheetId="12" hidden="1">#REF!</definedName>
    <definedName name="BExXZFVV4YB42AZ3H1I40YG3JAPU" hidden="1">#REF!</definedName>
    <definedName name="BExXZG1CQE1M9TDJ99253H6JVGIH" localSheetId="12" hidden="1">#REF!</definedName>
    <definedName name="BExXZG1CQE1M9TDJ99253H6JVGIH" hidden="1">#REF!</definedName>
    <definedName name="BExXZHJ9T2JELF12CHHGD54J1B0C" localSheetId="12" hidden="1">#REF!</definedName>
    <definedName name="BExXZHJ9T2JELF12CHHGD54J1B0C" hidden="1">#REF!</definedName>
    <definedName name="BExXZNJ2X1TK2LRK5ZY3MX49H5T7" localSheetId="12" hidden="1">#REF!</definedName>
    <definedName name="BExXZNJ2X1TK2LRK5ZY3MX49H5T7" hidden="1">#REF!</definedName>
    <definedName name="BExXZOVPCEP495TQSON6PSRQ8XCY" localSheetId="12" hidden="1">#REF!</definedName>
    <definedName name="BExXZOVPCEP495TQSON6PSRQ8XCY" hidden="1">#REF!</definedName>
    <definedName name="BExXZXKH7NBARQQAZM69Z57IH1MM" localSheetId="12" hidden="1">#REF!</definedName>
    <definedName name="BExXZXKH7NBARQQAZM69Z57IH1MM" hidden="1">#REF!</definedName>
    <definedName name="BExY07WSDH5QEVM7BJXJK2ZRAI1O" localSheetId="12" hidden="1">#REF!</definedName>
    <definedName name="BExY07WSDH5QEVM7BJXJK2ZRAI1O" hidden="1">#REF!</definedName>
    <definedName name="BExY09PJJWYWGWWLX3YT8EVK0YV4" localSheetId="12" hidden="1">#REF!</definedName>
    <definedName name="BExY09PJJWYWGWWLX3YT8EVK0YV4" hidden="1">#REF!</definedName>
    <definedName name="BExY0C3UBVC4M59JIRXVQ8OWAJC1" localSheetId="12" hidden="1">#REF!</definedName>
    <definedName name="BExY0C3UBVC4M59JIRXVQ8OWAJC1" hidden="1">#REF!</definedName>
    <definedName name="BExY0ENH6ZXHW155XIGS0F46T43M" localSheetId="12" hidden="1">#REF!</definedName>
    <definedName name="BExY0ENH6ZXHW155XIGS0F46T43M" hidden="1">#REF!</definedName>
    <definedName name="BExY0IEEUB9SRGD9I14IDCPO5GV4" localSheetId="12" hidden="1">#REF!</definedName>
    <definedName name="BExY0IEEUB9SRGD9I14IDCPO5GV4" hidden="1">#REF!</definedName>
    <definedName name="BExY0LEAAM7MUGBRLXD6KXBOHZ6S" localSheetId="12" hidden="1">#REF!</definedName>
    <definedName name="BExY0LEAAM7MUGBRLXD6KXBOHZ6S" hidden="1">#REF!</definedName>
    <definedName name="BExY0OE8GFHMLLTEAFIOQTOPEVPB" localSheetId="12" hidden="1">#REF!</definedName>
    <definedName name="BExY0OE8GFHMLLTEAFIOQTOPEVPB" hidden="1">#REF!</definedName>
    <definedName name="BExY0OJHW85S0VKBA8T4HTYPYBOS" localSheetId="12" hidden="1">#REF!</definedName>
    <definedName name="BExY0OJHW85S0VKBA8T4HTYPYBOS" hidden="1">#REF!</definedName>
    <definedName name="BExY0T1E034D7XAXNC6F7540LLIE" localSheetId="12" hidden="1">#REF!</definedName>
    <definedName name="BExY0T1E034D7XAXNC6F7540LLIE" hidden="1">#REF!</definedName>
    <definedName name="BExY0XTZLHN49J2JH94BYTKBJLT3" localSheetId="12" hidden="1">#REF!</definedName>
    <definedName name="BExY0XTZLHN49J2JH94BYTKBJLT3" hidden="1">#REF!</definedName>
    <definedName name="BExY11FH9TXHERUYGG8FE50U7H7J" localSheetId="12" hidden="1">#REF!</definedName>
    <definedName name="BExY11FH9TXHERUYGG8FE50U7H7J" hidden="1">#REF!</definedName>
    <definedName name="BExY180UKNW5NIAWD6ZUYTFEH8QS" localSheetId="12" hidden="1">#REF!</definedName>
    <definedName name="BExY180UKNW5NIAWD6ZUYTFEH8QS" hidden="1">#REF!</definedName>
    <definedName name="BExY1DPTV4LSY9MEOUGXF8X052NA" localSheetId="12" hidden="1">#REF!</definedName>
    <definedName name="BExY1DPTV4LSY9MEOUGXF8X052NA" hidden="1">#REF!</definedName>
    <definedName name="BExY1GK9ELBEKDD7O6HR6DUO8YGO" localSheetId="12" hidden="1">#REF!</definedName>
    <definedName name="BExY1GK9ELBEKDD7O6HR6DUO8YGO" hidden="1">#REF!</definedName>
    <definedName name="BExY1NWOXXFV9GGZ3PX444LZ8TVX" localSheetId="12" hidden="1">#REF!</definedName>
    <definedName name="BExY1NWOXXFV9GGZ3PX444LZ8TVX" hidden="1">#REF!</definedName>
    <definedName name="BExY1UCL0RND63LLSM9X5SFRG117" localSheetId="12" hidden="1">#REF!</definedName>
    <definedName name="BExY1UCL0RND63LLSM9X5SFRG117" hidden="1">#REF!</definedName>
    <definedName name="BExY1WAT3937L08HLHIRQHMP2A3H" localSheetId="12" hidden="1">#REF!</definedName>
    <definedName name="BExY1WAT3937L08HLHIRQHMP2A3H" hidden="1">#REF!</definedName>
    <definedName name="BExY1YEBOSLMID7LURP8QB46AI91" localSheetId="12" hidden="1">#REF!</definedName>
    <definedName name="BExY1YEBOSLMID7LURP8QB46AI91" hidden="1">#REF!</definedName>
    <definedName name="BExY236UB98PA9PNCHMCSZYCHJBD" localSheetId="12" hidden="1">#REF!</definedName>
    <definedName name="BExY236UB98PA9PNCHMCSZYCHJBD" hidden="1">#REF!</definedName>
    <definedName name="BExY2FS4LFX9OHOTQT7SJ2PXAC25" localSheetId="12" hidden="1">#REF!</definedName>
    <definedName name="BExY2FS4LFX9OHOTQT7SJ2PXAC25" hidden="1">#REF!</definedName>
    <definedName name="BExY2GDPCZPVU0IQ6IJIB1YQQRQ6" localSheetId="12" hidden="1">#REF!</definedName>
    <definedName name="BExY2GDPCZPVU0IQ6IJIB1YQQRQ6" hidden="1">#REF!</definedName>
    <definedName name="BExY2GTSZ3VA9TXLY7KW1LIAKJ61" localSheetId="12" hidden="1">#REF!</definedName>
    <definedName name="BExY2GTSZ3VA9TXLY7KW1LIAKJ61" hidden="1">#REF!</definedName>
    <definedName name="BExY2IXBR1SGYZH08T7QHKEFS8HA" localSheetId="12" hidden="1">#REF!</definedName>
    <definedName name="BExY2IXBR1SGYZH08T7QHKEFS8HA" hidden="1">#REF!</definedName>
    <definedName name="BExY2Q4B5FUDA5VU4VRUHX327QN0" localSheetId="12" hidden="1">#REF!</definedName>
    <definedName name="BExY2Q4B5FUDA5VU4VRUHX327QN0" hidden="1">#REF!</definedName>
    <definedName name="BExY2S7TM2NG7A1NFYPWIFAIKUCO" localSheetId="12" hidden="1">#REF!</definedName>
    <definedName name="BExY2S7TM2NG7A1NFYPWIFAIKUCO" hidden="1">#REF!</definedName>
    <definedName name="BExY2Z3ZGRGD12RWANJZ8DFQO776" localSheetId="12" hidden="1">#REF!</definedName>
    <definedName name="BExY2Z3ZGRGD12RWANJZ8DFQO776" hidden="1">#REF!</definedName>
    <definedName name="BExY30WPXLJ01P42XKBSUF8KNOOK" localSheetId="12" hidden="1">#REF!</definedName>
    <definedName name="BExY30WPXLJ01P42XKBSUF8KNOOK" hidden="1">#REF!</definedName>
    <definedName name="BExY3297KIB0C8Z1G99OS1MCEGTO" localSheetId="12" hidden="1">#REF!</definedName>
    <definedName name="BExY3297KIB0C8Z1G99OS1MCEGTO" hidden="1">#REF!</definedName>
    <definedName name="BExY3HOSK7YI364K15OX70AVR6F1" localSheetId="12" hidden="1">#REF!</definedName>
    <definedName name="BExY3HOSK7YI364K15OX70AVR6F1" hidden="1">#REF!</definedName>
    <definedName name="BExY3I526B4VA8JBTKXWE3FGVT0D" localSheetId="12" hidden="1">#REF!</definedName>
    <definedName name="BExY3I526B4VA8JBTKXWE3FGVT0D" hidden="1">#REF!</definedName>
    <definedName name="BExY3I52TZR3GXQ9HDVDNIYLIGEH" localSheetId="12" hidden="1">#REF!</definedName>
    <definedName name="BExY3I52TZR3GXQ9HDVDNIYLIGEH" hidden="1">#REF!</definedName>
    <definedName name="BExY3T89AUR83SOAZZ3OMDEJDQ39" localSheetId="12" hidden="1">#REF!</definedName>
    <definedName name="BExY3T89AUR83SOAZZ3OMDEJDQ39" hidden="1">#REF!</definedName>
    <definedName name="BExY3WZ7VO2K6TYCHDY754FY24AA" localSheetId="12" hidden="1">#REF!</definedName>
    <definedName name="BExY3WZ7VO2K6TYCHDY754FY24AA" hidden="1">#REF!</definedName>
    <definedName name="BExY4BIG95HDDO6MY6WBUSWJIOLR" localSheetId="12" hidden="1">#REF!</definedName>
    <definedName name="BExY4BIG95HDDO6MY6WBUSWJIOLR" hidden="1">#REF!</definedName>
    <definedName name="BExY4MG771JQ84EMIVB6HQGGHZY7" localSheetId="12" hidden="1">#REF!</definedName>
    <definedName name="BExY4MG771JQ84EMIVB6HQGGHZY7" hidden="1">#REF!</definedName>
    <definedName name="BExY4PWCSFB8P3J3TBQB2MD67263" localSheetId="12" hidden="1">#REF!</definedName>
    <definedName name="BExY4PWCSFB8P3J3TBQB2MD67263" hidden="1">#REF!</definedName>
    <definedName name="BExY4RP3BE6KYZDIKQZO4U4DIT33" localSheetId="12" hidden="1">#REF!</definedName>
    <definedName name="BExY4RP3BE6KYZDIKQZO4U4DIT33" hidden="1">#REF!</definedName>
    <definedName name="BExY4RZW3KK11JLYBA4DWZ92M6LQ" localSheetId="12" hidden="1">#REF!</definedName>
    <definedName name="BExY4RZW3KK11JLYBA4DWZ92M6LQ" hidden="1">#REF!</definedName>
    <definedName name="BExY4XOVTTNVZ577RLIEC7NZQFIX" localSheetId="12" hidden="1">#REF!</definedName>
    <definedName name="BExY4XOVTTNVZ577RLIEC7NZQFIX" hidden="1">#REF!</definedName>
    <definedName name="BExY50JAF5CG01GTHAUS7I4ZLUDC" localSheetId="12" hidden="1">#REF!</definedName>
    <definedName name="BExY50JAF5CG01GTHAUS7I4ZLUDC" hidden="1">#REF!</definedName>
    <definedName name="BExY53J7EXFEOFTRNAHLK7IH3ACB" localSheetId="12" hidden="1">#REF!</definedName>
    <definedName name="BExY53J7EXFEOFTRNAHLK7IH3ACB" hidden="1">#REF!</definedName>
    <definedName name="BExY5515SJTJS3VM80M3YYR0WF37" localSheetId="12" hidden="1">#REF!</definedName>
    <definedName name="BExY5515SJTJS3VM80M3YYR0WF37" hidden="1">#REF!</definedName>
    <definedName name="BExY5515WE39FQ3EG5QHG67V9C0O" localSheetId="12" hidden="1">#REF!</definedName>
    <definedName name="BExY5515WE39FQ3EG5QHG67V9C0O" hidden="1">#REF!</definedName>
    <definedName name="BExY5986WNAD8NFCPXC9TVLBU4FG" localSheetId="12" hidden="1">#REF!</definedName>
    <definedName name="BExY5986WNAD8NFCPXC9TVLBU4FG" hidden="1">#REF!</definedName>
    <definedName name="BExY5DF9MS25IFNWGJ1YAS5MDN8R" localSheetId="12" hidden="1">#REF!</definedName>
    <definedName name="BExY5DF9MS25IFNWGJ1YAS5MDN8R" hidden="1">#REF!</definedName>
    <definedName name="BExY5ERVGL3UM2MGT8LJ0XPKTZEK" localSheetId="12" hidden="1">#REF!</definedName>
    <definedName name="BExY5ERVGL3UM2MGT8LJ0XPKTZEK" hidden="1">#REF!</definedName>
    <definedName name="BExY5EX6NJFK8W754ZVZDN5DS04K" localSheetId="12" hidden="1">#REF!</definedName>
    <definedName name="BExY5EX6NJFK8W754ZVZDN5DS04K" hidden="1">#REF!</definedName>
    <definedName name="BExY5S3XD1NJT109CV54IFOHVLQ6" localSheetId="12" hidden="1">#REF!</definedName>
    <definedName name="BExY5S3XD1NJT109CV54IFOHVLQ6" hidden="1">#REF!</definedName>
    <definedName name="BExY5W088PPAPLSMR2P7FV2CRDCT" localSheetId="12" hidden="1">#REF!</definedName>
    <definedName name="BExY5W088PPAPLSMR2P7FV2CRDCT" hidden="1">#REF!</definedName>
    <definedName name="BExY6KA6BQ6H4SH5EMJBVF8UR4ZY" localSheetId="12" hidden="1">#REF!</definedName>
    <definedName name="BExY6KA6BQ6H4SH5EMJBVF8UR4ZY" hidden="1">#REF!</definedName>
    <definedName name="BExY6KVS1MMZ2R34PGEFR2BMTU9W" localSheetId="12" hidden="1">#REF!</definedName>
    <definedName name="BExY6KVS1MMZ2R34PGEFR2BMTU9W" hidden="1">#REF!</definedName>
    <definedName name="BExY6Q9YY7LW745GP7CYOGGSPHGE" localSheetId="12" hidden="1">#REF!</definedName>
    <definedName name="BExY6Q9YY7LW745GP7CYOGGSPHGE" hidden="1">#REF!</definedName>
    <definedName name="BExY6R6BYIQZ4OR1E7YI0OVOC08W" localSheetId="12" hidden="1">#REF!</definedName>
    <definedName name="BExY6R6BYIQZ4OR1E7YI0OVOC08W" hidden="1">#REF!</definedName>
    <definedName name="BExZIA3C8LKJTEH3MKQ57KJH5TA2" localSheetId="12" hidden="1">#REF!</definedName>
    <definedName name="BExZIA3C8LKJTEH3MKQ57KJH5TA2" hidden="1">#REF!</definedName>
    <definedName name="BExZIGDWFIOPMMVCRWX45OIJ5AP3" localSheetId="12" hidden="1">#REF!</definedName>
    <definedName name="BExZIGDWFIOPMMVCRWX45OIJ5AP3" hidden="1">#REF!</definedName>
    <definedName name="BExZIIHH3QNQE3GFMHEE4UMHY6WQ" localSheetId="12" hidden="1">#REF!</definedName>
    <definedName name="BExZIIHH3QNQE3GFMHEE4UMHY6WQ" hidden="1">#REF!</definedName>
    <definedName name="BExZIYO22G5UXOB42GDLYGVRJ6U7" localSheetId="12" hidden="1">#REF!</definedName>
    <definedName name="BExZIYO22G5UXOB42GDLYGVRJ6U7" hidden="1">#REF!</definedName>
    <definedName name="BExZJ7I9T8XU4MZRKJ1VVU76V2LZ" localSheetId="12" hidden="1">#REF!</definedName>
    <definedName name="BExZJ7I9T8XU4MZRKJ1VVU76V2LZ" hidden="1">#REF!</definedName>
    <definedName name="BExZJMY170JCUU1RWASNZ1HJPRTA" localSheetId="12" hidden="1">#REF!</definedName>
    <definedName name="BExZJMY170JCUU1RWASNZ1HJPRTA" hidden="1">#REF!</definedName>
    <definedName name="BExZJOQR77H0P4SUKVYACDCFBBXO" localSheetId="12" hidden="1">#REF!</definedName>
    <definedName name="BExZJOQR77H0P4SUKVYACDCFBBXO" hidden="1">#REF!</definedName>
    <definedName name="BExZJS6RG34ODDY9HMZ0O34MEMSB" localSheetId="12" hidden="1">#REF!</definedName>
    <definedName name="BExZJS6RG34ODDY9HMZ0O34MEMSB" hidden="1">#REF!</definedName>
    <definedName name="BExZK34NR4BAD7HJAP7SQ926UQP3" localSheetId="12" hidden="1">#REF!</definedName>
    <definedName name="BExZK34NR4BAD7HJAP7SQ926UQP3" hidden="1">#REF!</definedName>
    <definedName name="BExZK3FGPHH5H771U7D5XY7XBS6E" localSheetId="12" hidden="1">#REF!</definedName>
    <definedName name="BExZK3FGPHH5H771U7D5XY7XBS6E" hidden="1">#REF!</definedName>
    <definedName name="BExZK46CVVS9X1BZ6LLL71016ENT" localSheetId="12" hidden="1">#REF!</definedName>
    <definedName name="BExZK46CVVS9X1BZ6LLL71016ENT" hidden="1">#REF!</definedName>
    <definedName name="BExZK52PZLTP1F04T09MP30BVT7H" localSheetId="12" hidden="1">#REF!</definedName>
    <definedName name="BExZK52PZLTP1F04T09MP30BVT7H" hidden="1">#REF!</definedName>
    <definedName name="BExZKHYORG3O8C772XPFHM1N8T80" localSheetId="12" hidden="1">#REF!</definedName>
    <definedName name="BExZKHYORG3O8C772XPFHM1N8T80" hidden="1">#REF!</definedName>
    <definedName name="BExZKJRF2IRR57DG9CLC7MSHWNNN" localSheetId="12" hidden="1">#REF!</definedName>
    <definedName name="BExZKJRF2IRR57DG9CLC7MSHWNNN" hidden="1">#REF!</definedName>
    <definedName name="BExZKV5GYXO0X760SBD9TWTIQHGI" localSheetId="12" hidden="1">#REF!</definedName>
    <definedName name="BExZKV5GYXO0X760SBD9TWTIQHGI" hidden="1">#REF!</definedName>
    <definedName name="BExZKZCGNEA9IPON37A91L4H4H17" localSheetId="12" hidden="1">#REF!</definedName>
    <definedName name="BExZKZCGNEA9IPON37A91L4H4H17" hidden="1">#REF!</definedName>
    <definedName name="BExZL6E4YVXRUN7ZGF2BIGIXFR8K" localSheetId="12" hidden="1">#REF!</definedName>
    <definedName name="BExZL6E4YVXRUN7ZGF2BIGIXFR8K" hidden="1">#REF!</definedName>
    <definedName name="BExZLF2ZTA4EPN0GHO7C5O8DZ1SN" localSheetId="12" hidden="1">#REF!</definedName>
    <definedName name="BExZLF2ZTA4EPN0GHO7C5O8DZ1SN" hidden="1">#REF!</definedName>
    <definedName name="BExZLGVLMKTPFXG42QYT0PO81G7F" localSheetId="12" hidden="1">#REF!</definedName>
    <definedName name="BExZLGVLMKTPFXG42QYT0PO81G7F" hidden="1">#REF!</definedName>
    <definedName name="BExZLHRYQQ7BYD3VQWHVTZGYGRCT" localSheetId="12" hidden="1">#REF!</definedName>
    <definedName name="BExZLHRYQQ7BYD3VQWHVTZGYGRCT" hidden="1">#REF!</definedName>
    <definedName name="BExZLKMK7LRK14S09WLMH7MXSQXM" localSheetId="12" hidden="1">#REF!</definedName>
    <definedName name="BExZLKMK7LRK14S09WLMH7MXSQXM" hidden="1">#REF!</definedName>
    <definedName name="BExZM503X0NZBS0FF22LK2RGG6GP" localSheetId="12" hidden="1">#REF!</definedName>
    <definedName name="BExZM503X0NZBS0FF22LK2RGG6GP" hidden="1">#REF!</definedName>
    <definedName name="BExZM7JVLG0W8EG5RBU915U3SKBY" localSheetId="12" hidden="1">#REF!</definedName>
    <definedName name="BExZM7JVLG0W8EG5RBU915U3SKBY" hidden="1">#REF!</definedName>
    <definedName name="BExZM85FOVUFF110XMQ9O2ODSJUK" localSheetId="12" hidden="1">#REF!</definedName>
    <definedName name="BExZM85FOVUFF110XMQ9O2ODSJUK" hidden="1">#REF!</definedName>
    <definedName name="BExZMF1MMTZ1TA14PZ8ASSU2CBSP" localSheetId="12" hidden="1">#REF!</definedName>
    <definedName name="BExZMF1MMTZ1TA14PZ8ASSU2CBSP" hidden="1">#REF!</definedName>
    <definedName name="BExZMH54ZU6X4KM0375X9K5VJDZN" localSheetId="12" hidden="1">#REF!</definedName>
    <definedName name="BExZMH54ZU6X4KM0375X9K5VJDZN" hidden="1">#REF!</definedName>
    <definedName name="BExZMKL5YQZD7F0FUCSVFGLPFK52" localSheetId="12" hidden="1">#REF!</definedName>
    <definedName name="BExZMKL5YQZD7F0FUCSVFGLPFK52" hidden="1">#REF!</definedName>
    <definedName name="BExZMOC3VNZALJM71X2T6FV91GTB" localSheetId="12" hidden="1">#REF!</definedName>
    <definedName name="BExZMOC3VNZALJM71X2T6FV91GTB" hidden="1">#REF!</definedName>
    <definedName name="BExZMRHA7TTR9QKJOMONHRVY3YOF" localSheetId="12" hidden="1">#REF!</definedName>
    <definedName name="BExZMRHA7TTR9QKJOMONHRVY3YOF" hidden="1">#REF!</definedName>
    <definedName name="BExZMXH39OB0I43XEL3K11U3G9PM" localSheetId="12" hidden="1">#REF!</definedName>
    <definedName name="BExZMXH39OB0I43XEL3K11U3G9PM" hidden="1">#REF!</definedName>
    <definedName name="BExZMZQ3RBKDHT5GLFNLS52OSJA0" localSheetId="12" hidden="1">#REF!</definedName>
    <definedName name="BExZMZQ3RBKDHT5GLFNLS52OSJA0" hidden="1">#REF!</definedName>
    <definedName name="BExZN2F7Y2J2L2LN5WZRG949MS4A" localSheetId="12" hidden="1">#REF!</definedName>
    <definedName name="BExZN2F7Y2J2L2LN5WZRG949MS4A" hidden="1">#REF!</definedName>
    <definedName name="BExZN847WUWKRYTZWG9TCQZJS3OL" localSheetId="12" hidden="1">#REF!</definedName>
    <definedName name="BExZN847WUWKRYTZWG9TCQZJS3OL" hidden="1">#REF!</definedName>
    <definedName name="BExZNA2ALK6RDWFAXZQCL9TWRDCF" localSheetId="12" hidden="1">#REF!</definedName>
    <definedName name="BExZNA2ALK6RDWFAXZQCL9TWRDCF" hidden="1">#REF!</definedName>
    <definedName name="BExZNH3VISFF4NQI11BZDP5IQ7VG" localSheetId="12" hidden="1">#REF!</definedName>
    <definedName name="BExZNH3VISFF4NQI11BZDP5IQ7VG" hidden="1">#REF!</definedName>
    <definedName name="BExZNJYCFYVMAOI62GB2BABK1ELE" localSheetId="12" hidden="1">#REF!</definedName>
    <definedName name="BExZNJYCFYVMAOI62GB2BABK1ELE" hidden="1">#REF!</definedName>
    <definedName name="BExZNLGAA6ATMJW0Y28J4OI5W27I" localSheetId="12" hidden="1">#REF!</definedName>
    <definedName name="BExZNLGAA6ATMJW0Y28J4OI5W27I" hidden="1">#REF!</definedName>
    <definedName name="BExZNP7916CH3QP4VCZEULUIKKS5" localSheetId="12" hidden="1">#REF!</definedName>
    <definedName name="BExZNP7916CH3QP4VCZEULUIKKS5" hidden="1">#REF!</definedName>
    <definedName name="BExZNV707LIU6Z5H6QI6H67LHTI1" localSheetId="12" hidden="1">#REF!</definedName>
    <definedName name="BExZNV707LIU6Z5H6QI6H67LHTI1" hidden="1">#REF!</definedName>
    <definedName name="BExZNVCBKB930QQ9QW7KSGOZ0V1M" localSheetId="12" hidden="1">#REF!</definedName>
    <definedName name="BExZNVCBKB930QQ9QW7KSGOZ0V1M" hidden="1">#REF!</definedName>
    <definedName name="BExZNW8QJ18X0RSGFDWAE9ZSDX39" localSheetId="12" hidden="1">#REF!</definedName>
    <definedName name="BExZNW8QJ18X0RSGFDWAE9ZSDX39" hidden="1">#REF!</definedName>
    <definedName name="BExZNZDWRS6Q40L8OCWFEIVI0A1O" localSheetId="12" hidden="1">#REF!</definedName>
    <definedName name="BExZNZDWRS6Q40L8OCWFEIVI0A1O" hidden="1">#REF!</definedName>
    <definedName name="BExZOBO9NYLGVJQ31LVQ9XS2ZT4N" localSheetId="12" hidden="1">#REF!</definedName>
    <definedName name="BExZOBO9NYLGVJQ31LVQ9XS2ZT4N" hidden="1">#REF!</definedName>
    <definedName name="BExZOETNB1CJ3Y2RKLI1ZK0S8Z6H" localSheetId="12" hidden="1">#REF!</definedName>
    <definedName name="BExZOETNB1CJ3Y2RKLI1ZK0S8Z6H" hidden="1">#REF!</definedName>
    <definedName name="BExZOREMVSK4E5VSWM838KHUB8AI" localSheetId="12" hidden="1">#REF!</definedName>
    <definedName name="BExZOREMVSK4E5VSWM838KHUB8AI" hidden="1">#REF!</definedName>
    <definedName name="BExZOVR745T5P1KS9NV2PXZPZVRG" localSheetId="12" hidden="1">#REF!</definedName>
    <definedName name="BExZOVR745T5P1KS9NV2PXZPZVRG" hidden="1">#REF!</definedName>
    <definedName name="BExZOZSWGLSY2XYVRIS6VSNJDSGD" localSheetId="12" hidden="1">#REF!</definedName>
    <definedName name="BExZOZSWGLSY2XYVRIS6VSNJDSGD" hidden="1">#REF!</definedName>
    <definedName name="BExZP7AIJKLM6C6CSUIIFAHFBNX2" localSheetId="12" hidden="1">#REF!</definedName>
    <definedName name="BExZP7AIJKLM6C6CSUIIFAHFBNX2" hidden="1">#REF!</definedName>
    <definedName name="BExZPALCPOH27L4MUPX2RFT3F8OM" localSheetId="12" hidden="1">#REF!</definedName>
    <definedName name="BExZPALCPOH27L4MUPX2RFT3F8OM" hidden="1">#REF!</definedName>
    <definedName name="BExZPQ0XY507N8FJMVPKCTK8HC9H" localSheetId="12" hidden="1">#REF!</definedName>
    <definedName name="BExZPQ0XY507N8FJMVPKCTK8HC9H" hidden="1">#REF!</definedName>
    <definedName name="BExZPXTHEWEN48J9E5ARSA8IGRBI" localSheetId="12" hidden="1">#REF!</definedName>
    <definedName name="BExZPXTHEWEN48J9E5ARSA8IGRBI" hidden="1">#REF!</definedName>
    <definedName name="BExZQ37OVBR25U32CO2YYVPZOMR5" localSheetId="12" hidden="1">#REF!</definedName>
    <definedName name="BExZQ37OVBR25U32CO2YYVPZOMR5" hidden="1">#REF!</definedName>
    <definedName name="BExZQ3NT7H06VO0AR48WHZULZB93" localSheetId="12" hidden="1">#REF!</definedName>
    <definedName name="BExZQ3NT7H06VO0AR48WHZULZB93" hidden="1">#REF!</definedName>
    <definedName name="BExZQ5RCYU1R0DUT1MFN99S1C408" localSheetId="12" hidden="1">#REF!</definedName>
    <definedName name="BExZQ5RCYU1R0DUT1MFN99S1C408" hidden="1">#REF!</definedName>
    <definedName name="BExZQ7PJU07SEJMDX18U9YVDC2GU" localSheetId="12" hidden="1">#REF!</definedName>
    <definedName name="BExZQ7PJU07SEJMDX18U9YVDC2GU" hidden="1">#REF!</definedName>
    <definedName name="BExZQAJXQ5IJ5RB71EDSPGTRO5HC" localSheetId="12" hidden="1">#REF!</definedName>
    <definedName name="BExZQAJXQ5IJ5RB71EDSPGTRO5HC" hidden="1">#REF!</definedName>
    <definedName name="BExZQBLTKPF3O4MCH6L4LE544FQB" localSheetId="12" hidden="1">#REF!</definedName>
    <definedName name="BExZQBLTKPF3O4MCH6L4LE544FQB" hidden="1">#REF!</definedName>
    <definedName name="BExZQIHTGHK7OOI2Y2PN3JYBY82I" localSheetId="12" hidden="1">#REF!</definedName>
    <definedName name="BExZQIHTGHK7OOI2Y2PN3JYBY82I" hidden="1">#REF!</definedName>
    <definedName name="BExZQJJMGU5MHQOILGXGJPAQI5XI" localSheetId="12" hidden="1">#REF!</definedName>
    <definedName name="BExZQJJMGU5MHQOILGXGJPAQI5XI" hidden="1">#REF!</definedName>
    <definedName name="BExZQL1M2EX5YEQBMNQKVD747N3I" localSheetId="12" hidden="1">#REF!</definedName>
    <definedName name="BExZQL1M2EX5YEQBMNQKVD747N3I" hidden="1">#REF!</definedName>
    <definedName name="BExZQPDYUBJL0C1OME996KHU23N5" localSheetId="12" hidden="1">#REF!</definedName>
    <definedName name="BExZQPDYUBJL0C1OME996KHU23N5" hidden="1">#REF!</definedName>
    <definedName name="BExZQXBYEBN28QUH1KOVW6KKA5UM" localSheetId="12" hidden="1">#REF!</definedName>
    <definedName name="BExZQXBYEBN28QUH1KOVW6KKA5UM" hidden="1">#REF!</definedName>
    <definedName name="BExZQZKT146WEN8FTVZ7Y5TSB8L5" localSheetId="12" hidden="1">#REF!</definedName>
    <definedName name="BExZQZKT146WEN8FTVZ7Y5TSB8L5" hidden="1">#REF!</definedName>
    <definedName name="BExZR485AKBH93YZ08CMUC3WROED" localSheetId="12" hidden="1">#REF!</definedName>
    <definedName name="BExZR485AKBH93YZ08CMUC3WROED" hidden="1">#REF!</definedName>
    <definedName name="BExZR7TL98P2PPUVGIZYR5873DWW" localSheetId="12" hidden="1">#REF!</definedName>
    <definedName name="BExZR7TL98P2PPUVGIZYR5873DWW" hidden="1">#REF!</definedName>
    <definedName name="BExZRAYSYOXAM1PBW1EF6YAZ9RU3" localSheetId="12" hidden="1">#REF!</definedName>
    <definedName name="BExZRAYSYOXAM1PBW1EF6YAZ9RU3" hidden="1">#REF!</definedName>
    <definedName name="BExZRGD1603X5ACFALUUDKCD7X48" localSheetId="12" hidden="1">#REF!</definedName>
    <definedName name="BExZRGD1603X5ACFALUUDKCD7X48" hidden="1">#REF!</definedName>
    <definedName name="BExZRMSYHFOP8FFWKKUSBHU85J81" localSheetId="12" hidden="1">#REF!</definedName>
    <definedName name="BExZRMSYHFOP8FFWKKUSBHU85J81" hidden="1">#REF!</definedName>
    <definedName name="BExZRP1X6UVLN1UOLHH5VF4STP1O" localSheetId="12" hidden="1">#REF!</definedName>
    <definedName name="BExZRP1X6UVLN1UOLHH5VF4STP1O" hidden="1">#REF!</definedName>
    <definedName name="BExZRQ930U6OCYNV00CH5I0Q4LPE" localSheetId="12" hidden="1">#REF!</definedName>
    <definedName name="BExZRQ930U6OCYNV00CH5I0Q4LPE" hidden="1">#REF!</definedName>
    <definedName name="BExZRQP7JLKS45QOGATXS7MK5GUZ" localSheetId="12" hidden="1">#REF!</definedName>
    <definedName name="BExZRQP7JLKS45QOGATXS7MK5GUZ" hidden="1">#REF!</definedName>
    <definedName name="BExZRW8W514W8OZ72YBONYJ64GXF" localSheetId="12" hidden="1">#REF!</definedName>
    <definedName name="BExZRW8W514W8OZ72YBONYJ64GXF" hidden="1">#REF!</definedName>
    <definedName name="BExZRWJP2BUVFJPO8U8ATQEP0LZU" localSheetId="12" hidden="1">#REF!</definedName>
    <definedName name="BExZRWJP2BUVFJPO8U8ATQEP0LZU" hidden="1">#REF!</definedName>
    <definedName name="BExZSI9USDLZAN8LI8M4YYQL24GZ" localSheetId="12" hidden="1">#REF!</definedName>
    <definedName name="BExZSI9USDLZAN8LI8M4YYQL24GZ" hidden="1">#REF!</definedName>
    <definedName name="BExZSLKO175YAM0RMMZH1FPXL4V2" localSheetId="12" hidden="1">#REF!</definedName>
    <definedName name="BExZSLKO175YAM0RMMZH1FPXL4V2" hidden="1">#REF!</definedName>
    <definedName name="BExZSS0LA2JY4ZLJ1Z5YCMLJJZCH" localSheetId="12" hidden="1">#REF!</definedName>
    <definedName name="BExZSS0LA2JY4ZLJ1Z5YCMLJJZCH" hidden="1">#REF!</definedName>
    <definedName name="BExZSTNUWCRNCL22SMKXKFSLCJ0O" localSheetId="12" hidden="1">#REF!</definedName>
    <definedName name="BExZSTNUWCRNCL22SMKXKFSLCJ0O" hidden="1">#REF!</definedName>
    <definedName name="BExZT6JSZ8CBS0SB3T07N3LMAX7M" localSheetId="12" hidden="1">#REF!</definedName>
    <definedName name="BExZT6JSZ8CBS0SB3T07N3LMAX7M" hidden="1">#REF!</definedName>
    <definedName name="BExZTAQV2QVSZY5Y3VCCWUBSBW9P" localSheetId="12" hidden="1">#REF!</definedName>
    <definedName name="BExZTAQV2QVSZY5Y3VCCWUBSBW9P" hidden="1">#REF!</definedName>
    <definedName name="BExZTHSI2FX56PWRSNX9H5EWTZFO" localSheetId="12" hidden="1">#REF!</definedName>
    <definedName name="BExZTHSI2FX56PWRSNX9H5EWTZFO" hidden="1">#REF!</definedName>
    <definedName name="BExZTJL3HVBFY139H6CJHEQCT1EL" localSheetId="12" hidden="1">#REF!</definedName>
    <definedName name="BExZTJL3HVBFY139H6CJHEQCT1EL" hidden="1">#REF!</definedName>
    <definedName name="BExZTLOL8OPABZI453E0KVNA1GJS" localSheetId="12" hidden="1">#REF!</definedName>
    <definedName name="BExZTLOL8OPABZI453E0KVNA1GJS" hidden="1">#REF!</definedName>
    <definedName name="BExZTOTZ9F2ZI18DZM8GW39VDF1N" localSheetId="12" hidden="1">#REF!</definedName>
    <definedName name="BExZTOTZ9F2ZI18DZM8GW39VDF1N" hidden="1">#REF!</definedName>
    <definedName name="BExZTT6J3X0TOX0ZY6YPLUVMCW9X" localSheetId="12" hidden="1">#REF!</definedName>
    <definedName name="BExZTT6J3X0TOX0ZY6YPLUVMCW9X" hidden="1">#REF!</definedName>
    <definedName name="BExZTW6ECBRA0BBITWBQ8R93RMCL" localSheetId="12" hidden="1">#REF!</definedName>
    <definedName name="BExZTW6ECBRA0BBITWBQ8R93RMCL" hidden="1">#REF!</definedName>
    <definedName name="BExZU2BHYAOKSCBM3C5014ZF6IXS" localSheetId="12" hidden="1">#REF!</definedName>
    <definedName name="BExZU2BHYAOKSCBM3C5014ZF6IXS" hidden="1">#REF!</definedName>
    <definedName name="BExZU2RMJTXOCS0ROPMYPE6WTD87" localSheetId="12" hidden="1">#REF!</definedName>
    <definedName name="BExZU2RMJTXOCS0ROPMYPE6WTD87" hidden="1">#REF!</definedName>
    <definedName name="BExZUBRAHA9DNEGONEZEB2TDVFC2" localSheetId="12" hidden="1">#REF!</definedName>
    <definedName name="BExZUBRAHA9DNEGONEZEB2TDVFC2" hidden="1">#REF!</definedName>
    <definedName name="BExZUF7G8FENTJKH9R1XUWXM6CWD" localSheetId="12" hidden="1">#REF!</definedName>
    <definedName name="BExZUF7G8FENTJKH9R1XUWXM6CWD" hidden="1">#REF!</definedName>
    <definedName name="BExZUNARUJBIZ08VCAV3GEVBIR3D" localSheetId="12" hidden="1">#REF!</definedName>
    <definedName name="BExZUNARUJBIZ08VCAV3GEVBIR3D" hidden="1">#REF!</definedName>
    <definedName name="BExZUSZT5496UMBP4LFSLTR1GVEW" localSheetId="12" hidden="1">#REF!</definedName>
    <definedName name="BExZUSZT5496UMBP4LFSLTR1GVEW" hidden="1">#REF!</definedName>
    <definedName name="BExZUT54340I38GVCV79EL116WR0" localSheetId="12" hidden="1">#REF!</definedName>
    <definedName name="BExZUT54340I38GVCV79EL116WR0" hidden="1">#REF!</definedName>
    <definedName name="BExZUXC66MK2SXPXCLD8ZSU0BMTY" localSheetId="12" hidden="1">#REF!</definedName>
    <definedName name="BExZUXC66MK2SXPXCLD8ZSU0BMTY" hidden="1">#REF!</definedName>
    <definedName name="BExZUYDULCX65H9OZ9JHPBNKF3MI" localSheetId="12" hidden="1">#REF!</definedName>
    <definedName name="BExZUYDULCX65H9OZ9JHPBNKF3MI" hidden="1">#REF!</definedName>
    <definedName name="BExZV2QD5ZDK3AGDRULLA7JB46C3" localSheetId="12" hidden="1">#REF!</definedName>
    <definedName name="BExZV2QD5ZDK3AGDRULLA7JB46C3" hidden="1">#REF!</definedName>
    <definedName name="BExZVBQ29OM0V8XAL3HL0JIM0MMU" localSheetId="12" hidden="1">#REF!</definedName>
    <definedName name="BExZVBQ29OM0V8XAL3HL0JIM0MMU" hidden="1">#REF!</definedName>
    <definedName name="BExZVKV2XCPCINW1KP8Q1FI6KDNG" localSheetId="12" hidden="1">#REF!</definedName>
    <definedName name="BExZVKV2XCPCINW1KP8Q1FI6KDNG" hidden="1">#REF!</definedName>
    <definedName name="BExZVLM4T9ORS4ZWHME46U4Q103C" localSheetId="12" hidden="1">#REF!</definedName>
    <definedName name="BExZVLM4T9ORS4ZWHME46U4Q103C" hidden="1">#REF!</definedName>
    <definedName name="BExZVM7OZWPPRH5YQW50EYMMIW1A" localSheetId="12" hidden="1">#REF!</definedName>
    <definedName name="BExZVM7OZWPPRH5YQW50EYMMIW1A" hidden="1">#REF!</definedName>
    <definedName name="BExZVMYK7BAH6AGIAEXBE1NXDZ5Z" localSheetId="12" hidden="1">#REF!</definedName>
    <definedName name="BExZVMYK7BAH6AGIAEXBE1NXDZ5Z" hidden="1">#REF!</definedName>
    <definedName name="BExZVPYGX2C5OSHMZ6F0KBKZ6B1S" localSheetId="12" hidden="1">#REF!</definedName>
    <definedName name="BExZVPYGX2C5OSHMZ6F0KBKZ6B1S" hidden="1">#REF!</definedName>
    <definedName name="BExZW3LHTS7PFBNTYM95N8J5AFYQ" localSheetId="12" hidden="1">#REF!</definedName>
    <definedName name="BExZW3LHTS7PFBNTYM95N8J5AFYQ" hidden="1">#REF!</definedName>
    <definedName name="BExZW472V5ADKCFHIKAJ6D4R8MU4" localSheetId="12" hidden="1">#REF!</definedName>
    <definedName name="BExZW472V5ADKCFHIKAJ6D4R8MU4" hidden="1">#REF!</definedName>
    <definedName name="BExZW5UARC8W9AQNLJX2I5WQWS5F" localSheetId="12" hidden="1">#REF!</definedName>
    <definedName name="BExZW5UARC8W9AQNLJX2I5WQWS5F" hidden="1">#REF!</definedName>
    <definedName name="BExZW7HRGN6A9YS41KI2B2UUMJ7X" localSheetId="12" hidden="1">#REF!</definedName>
    <definedName name="BExZW7HRGN6A9YS41KI2B2UUMJ7X" hidden="1">#REF!</definedName>
    <definedName name="BExZW8ZPNV43UXGOT98FDNIBQHZY" localSheetId="12" hidden="1">#REF!</definedName>
    <definedName name="BExZW8ZPNV43UXGOT98FDNIBQHZY" hidden="1">#REF!</definedName>
    <definedName name="BExZWKZ5N3RDXU8MZ8HQVYYD8O0F" localSheetId="12" hidden="1">#REF!</definedName>
    <definedName name="BExZWKZ5N3RDXU8MZ8HQVYYD8O0F" hidden="1">#REF!</definedName>
    <definedName name="BExZWMBRUCPO6F4QT5FNX8JRFL7V" localSheetId="12" hidden="1">#REF!</definedName>
    <definedName name="BExZWMBRUCPO6F4QT5FNX8JRFL7V" hidden="1">#REF!</definedName>
    <definedName name="BExZWQO5171HT1OZ6D6JZBHEW4JG" localSheetId="12" hidden="1">#REF!</definedName>
    <definedName name="BExZWQO5171HT1OZ6D6JZBHEW4JG" hidden="1">#REF!</definedName>
    <definedName name="BExZWSMC9T48W74GFGQCIUJ8ZPP3" localSheetId="12" hidden="1">#REF!</definedName>
    <definedName name="BExZWSMC9T48W74GFGQCIUJ8ZPP3" hidden="1">#REF!</definedName>
    <definedName name="BExZWUF2V4HY3HI8JN9ZVPRWK1H3" localSheetId="12" hidden="1">#REF!</definedName>
    <definedName name="BExZWUF2V4HY3HI8JN9ZVPRWK1H3" hidden="1">#REF!</definedName>
    <definedName name="BExZWX45URTK9KYDJHEXL1OTZ833" localSheetId="12" hidden="1">#REF!</definedName>
    <definedName name="BExZWX45URTK9KYDJHEXL1OTZ833" hidden="1">#REF!</definedName>
    <definedName name="BExZX0EWQEZO86WDAD9A4EAEZ012" localSheetId="12" hidden="1">#REF!</definedName>
    <definedName name="BExZX0EWQEZO86WDAD9A4EAEZ012" hidden="1">#REF!</definedName>
    <definedName name="BExZX2T6ZT2DZLYSDJJBPVIT5OK2" localSheetId="12" hidden="1">#REF!</definedName>
    <definedName name="BExZX2T6ZT2DZLYSDJJBPVIT5OK2" hidden="1">#REF!</definedName>
    <definedName name="BExZXOJDELULNLEH7WG0OYJT0NJ4" localSheetId="12" hidden="1">#REF!</definedName>
    <definedName name="BExZXOJDELULNLEH7WG0OYJT0NJ4" hidden="1">#REF!</definedName>
    <definedName name="BExZXOOTRNUK8LGEAZ8ZCFW9KXQ1" localSheetId="12" hidden="1">#REF!</definedName>
    <definedName name="BExZXOOTRNUK8LGEAZ8ZCFW9KXQ1" hidden="1">#REF!</definedName>
    <definedName name="BExZXT6JOXNKEDU23DKL8XZAJZIH" localSheetId="12" hidden="1">#REF!</definedName>
    <definedName name="BExZXT6JOXNKEDU23DKL8XZAJZIH" hidden="1">#REF!</definedName>
    <definedName name="BExZXUTYW1HWEEZ1LIX4OQWC7HL1" localSheetId="12" hidden="1">#REF!</definedName>
    <definedName name="BExZXUTYW1HWEEZ1LIX4OQWC7HL1" hidden="1">#REF!</definedName>
    <definedName name="BExZXY4NKQL9QD76YMQJ15U1C2G8" localSheetId="12" hidden="1">#REF!</definedName>
    <definedName name="BExZXY4NKQL9QD76YMQJ15U1C2G8" hidden="1">#REF!</definedName>
    <definedName name="BExZXYQ7U5G08FQGUIGYT14QCBOF" localSheetId="12" hidden="1">#REF!</definedName>
    <definedName name="BExZXYQ7U5G08FQGUIGYT14QCBOF" hidden="1">#REF!</definedName>
    <definedName name="BExZY02V77YJBMODJSWZOYCMPS5X" localSheetId="12" hidden="1">#REF!</definedName>
    <definedName name="BExZY02V77YJBMODJSWZOYCMPS5X" hidden="1">#REF!</definedName>
    <definedName name="BExZY3DEOYNIHRV56IY5LJXZK8RU" localSheetId="12" hidden="1">#REF!</definedName>
    <definedName name="BExZY3DEOYNIHRV56IY5LJXZK8RU" hidden="1">#REF!</definedName>
    <definedName name="BExZY49QRZIR6CA41LFA9LM6EULU" localSheetId="12" hidden="1">#REF!</definedName>
    <definedName name="BExZY49QRZIR6CA41LFA9LM6EULU" hidden="1">#REF!</definedName>
    <definedName name="BExZYTG2G7W27YATTETFDDCZ0C4U" localSheetId="12" hidden="1">#REF!</definedName>
    <definedName name="BExZYTG2G7W27YATTETFDDCZ0C4U" hidden="1">#REF!</definedName>
    <definedName name="BExZYYOZMC36ROQDWLR5Z17WKHCR" localSheetId="12" hidden="1">#REF!</definedName>
    <definedName name="BExZYYOZMC36ROQDWLR5Z17WKHCR" hidden="1">#REF!</definedName>
    <definedName name="BExZZ2FQA9A8C7CJKMEFQ9VPSLCE" localSheetId="12" hidden="1">#REF!</definedName>
    <definedName name="BExZZ2FQA9A8C7CJKMEFQ9VPSLCE" hidden="1">#REF!</definedName>
    <definedName name="BExZZ7ZGXIMA3OVYAWY3YQSK64LF" localSheetId="12" hidden="1">#REF!</definedName>
    <definedName name="BExZZ7ZGXIMA3OVYAWY3YQSK64LF" hidden="1">#REF!</definedName>
    <definedName name="BExZZ8FKEIFG203MU6SEJ69MINCD" localSheetId="12" hidden="1">#REF!</definedName>
    <definedName name="BExZZ8FKEIFG203MU6SEJ69MINCD" hidden="1">#REF!</definedName>
    <definedName name="BExZZCHAVHW8C2H649KRGVQ0WVRT" localSheetId="12" hidden="1">#REF!</definedName>
    <definedName name="BExZZCHAVHW8C2H649KRGVQ0WVRT" hidden="1">#REF!</definedName>
    <definedName name="BExZZTK54OTLF2YB68BHGOS27GEN" localSheetId="12" hidden="1">#REF!</definedName>
    <definedName name="BExZZTK54OTLF2YB68BHGOS27GEN" hidden="1">#REF!</definedName>
    <definedName name="BExZZXB3JQQG4SIZS4MRU6NNW7HI" localSheetId="12" hidden="1">#REF!</definedName>
    <definedName name="BExZZXB3JQQG4SIZS4MRU6NNW7HI" hidden="1">#REF!</definedName>
    <definedName name="BExZZZEMIIFKMLLV4DJKX5TB9R5V" localSheetId="12" hidden="1">#REF!</definedName>
    <definedName name="BExZZZEMIIFKMLLV4DJKX5TB9R5V" hidden="1">#REF!</definedName>
    <definedName name="CBWorkbookPriority" hidden="1">-2060790043</definedName>
    <definedName name="DELETE01" localSheetId="12" hidden="1">{#N/A,#N/A,FALSE,"Coversheet";#N/A,#N/A,FALSE,"QA"}</definedName>
    <definedName name="DELETE01" localSheetId="7" hidden="1">{#N/A,#N/A,FALSE,"Coversheet";#N/A,#N/A,FALSE,"QA"}</definedName>
    <definedName name="DELETE01" hidden="1">{#N/A,#N/A,FALSE,"Coversheet";#N/A,#N/A,FALSE,"QA"}</definedName>
    <definedName name="DELETE02" localSheetId="12" hidden="1">{#N/A,#N/A,FALSE,"Schedule F";#N/A,#N/A,FALSE,"Schedule G"}</definedName>
    <definedName name="DELETE02" localSheetId="7" hidden="1">{#N/A,#N/A,FALSE,"Schedule F";#N/A,#N/A,FALSE,"Schedule G"}</definedName>
    <definedName name="DELETE02" hidden="1">{#N/A,#N/A,FALSE,"Schedule F";#N/A,#N/A,FALSE,"Schedule G"}</definedName>
    <definedName name="Delete06" localSheetId="12" hidden="1">{#N/A,#N/A,FALSE,"Coversheet";#N/A,#N/A,FALSE,"QA"}</definedName>
    <definedName name="Delete06" localSheetId="7" hidden="1">{#N/A,#N/A,FALSE,"Coversheet";#N/A,#N/A,FALSE,"QA"}</definedName>
    <definedName name="Delete06" hidden="1">{#N/A,#N/A,FALSE,"Coversheet";#N/A,#N/A,FALSE,"QA"}</definedName>
    <definedName name="Delete09" localSheetId="12" hidden="1">{#N/A,#N/A,FALSE,"Coversheet";#N/A,#N/A,FALSE,"QA"}</definedName>
    <definedName name="Delete09" localSheetId="7" hidden="1">{#N/A,#N/A,FALSE,"Coversheet";#N/A,#N/A,FALSE,"QA"}</definedName>
    <definedName name="Delete09" hidden="1">{#N/A,#N/A,FALSE,"Coversheet";#N/A,#N/A,FALSE,"QA"}</definedName>
    <definedName name="Delete1" localSheetId="12" hidden="1">{#N/A,#N/A,FALSE,"Coversheet";#N/A,#N/A,FALSE,"QA"}</definedName>
    <definedName name="Delete1" localSheetId="7" hidden="1">{#N/A,#N/A,FALSE,"Coversheet";#N/A,#N/A,FALSE,"QA"}</definedName>
    <definedName name="Delete1" hidden="1">{#N/A,#N/A,FALSE,"Coversheet";#N/A,#N/A,FALSE,"QA"}</definedName>
    <definedName name="Delete10" localSheetId="12" hidden="1">{#N/A,#N/A,FALSE,"Schedule F";#N/A,#N/A,FALSE,"Schedule G"}</definedName>
    <definedName name="Delete10" localSheetId="7" hidden="1">{#N/A,#N/A,FALSE,"Schedule F";#N/A,#N/A,FALSE,"Schedule G"}</definedName>
    <definedName name="Delete10" hidden="1">{#N/A,#N/A,FALSE,"Schedule F";#N/A,#N/A,FALSE,"Schedule G"}</definedName>
    <definedName name="Delete21" localSheetId="12" hidden="1">{#N/A,#N/A,FALSE,"Coversheet";#N/A,#N/A,FALSE,"QA"}</definedName>
    <definedName name="Delete21" localSheetId="7" hidden="1">{#N/A,#N/A,FALSE,"Coversheet";#N/A,#N/A,FALSE,"QA"}</definedName>
    <definedName name="Delete21" hidden="1">{#N/A,#N/A,FALSE,"Coversheet";#N/A,#N/A,FALSE,"QA"}</definedName>
    <definedName name="DFIT" localSheetId="12" hidden="1">{#N/A,#N/A,FALSE,"Coversheet";#N/A,#N/A,FALSE,"QA"}</definedName>
    <definedName name="DFIT" localSheetId="7" hidden="1">{#N/A,#N/A,FALSE,"Coversheet";#N/A,#N/A,FALSE,"QA"}</definedName>
    <definedName name="DFIT" hidden="1">{#N/A,#N/A,FALSE,"Coversheet";#N/A,#N/A,FALSE,"QA"}</definedName>
    <definedName name="ee" localSheetId="12" hidden="1">{#N/A,#N/A,FALSE,"Month ";#N/A,#N/A,FALSE,"YTD";#N/A,#N/A,FALSE,"12 mo ended"}</definedName>
    <definedName name="ee" localSheetId="7" hidden="1">{#N/A,#N/A,FALSE,"Month ";#N/A,#N/A,FALSE,"YTD";#N/A,#N/A,FALSE,"12 mo ended"}</definedName>
    <definedName name="ee" localSheetId="2" hidden="1">{#N/A,#N/A,FALSE,"Month ";#N/A,#N/A,FALSE,"YTD";#N/A,#N/A,FALSE,"12 mo ended"}</definedName>
    <definedName name="ee" hidden="1">{#N/A,#N/A,FALSE,"Month ";#N/A,#N/A,FALSE,"YTD";#N/A,#N/A,FALSE,"12 mo ended"}</definedName>
    <definedName name="fdasfda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2" hidden="1">{#N/A,#N/A,FALSE,"Month ";#N/A,#N/A,FALSE,"YTD";#N/A,#N/A,FALSE,"12 mo ended"}</definedName>
    <definedName name="fdsafdasfdsa" localSheetId="7" hidden="1">{#N/A,#N/A,FALSE,"Month ";#N/A,#N/A,FALSE,"YTD";#N/A,#N/A,FALSE,"12 mo ended"}</definedName>
    <definedName name="fdsafdasfdsa" localSheetId="2" hidden="1">{#N/A,#N/A,FALSE,"Month ";#N/A,#N/A,FALSE,"YTD";#N/A,#N/A,FALSE,"12 mo ended"}</definedName>
    <definedName name="fdsafdasfdsa" hidden="1">{#N/A,#N/A,FALSE,"Month ";#N/A,#N/A,FALSE,"YTD";#N/A,#N/A,FALSE,"12 mo ended"}</definedName>
    <definedName name="income_satement_ytd" localSheetId="12"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12"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k"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SAPBEXhrIndnt" hidden="1">"Wide"</definedName>
    <definedName name="SAPsysID" hidden="1">"708C5W7SBKP804JT78WJ0JNKI"</definedName>
    <definedName name="SAPwbID" hidden="1">"ARS"</definedName>
    <definedName name="we" localSheetId="12" hidden="1">{#N/A,#N/A,FALSE,"Pg 6b CustCount_Gas";#N/A,#N/A,FALSE,"QA";#N/A,#N/A,FALSE,"Report";#N/A,#N/A,FALSE,"forecast"}</definedName>
    <definedName name="we" localSheetId="7" hidden="1">{#N/A,#N/A,FALSE,"Pg 6b CustCount_Gas";#N/A,#N/A,FALSE,"QA";#N/A,#N/A,FALSE,"Report";#N/A,#N/A,FALSE,"forecast"}</definedName>
    <definedName name="we" localSheetId="2" hidden="1">{#N/A,#N/A,FALSE,"Pg 6b CustCount_Gas";#N/A,#N/A,FALSE,"QA";#N/A,#N/A,FALSE,"Report";#N/A,#N/A,FALSE,"forecast"}</definedName>
    <definedName name="we" hidden="1">{#N/A,#N/A,FALSE,"Pg 6b CustCount_Gas";#N/A,#N/A,FALSE,"QA";#N/A,#N/A,FALSE,"Report";#N/A,#N/A,FALSE,"forecast"}</definedName>
    <definedName name="wrn.10_day._.Package." localSheetId="12"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Customer._.Counts._.Electric."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2" hidden="1">{#N/A,#N/A,FALSE,"Pg 6b CustCount_Gas";#N/A,#N/A,FALSE,"QA";#N/A,#N/A,FALSE,"Report";#N/A,#N/A,FALSE,"forecast"}</definedName>
    <definedName name="wrn.Customer._.Counts._.Gas." localSheetId="7"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2" hidden="1">{#N/A,#N/A,FALSE,"Pg 6b CustCount_Gas";#N/A,#N/A,FALSE,"QA";#N/A,#N/A,FALSE,"Report";#N/A,#N/A,FALSE,"forecast"}</definedName>
    <definedName name="wrn.Customer._.Counts._.Gas." hidden="1">{#N/A,#N/A,FALSE,"Pg 6b CustCount_Gas";#N/A,#N/A,FALSE,"QA";#N/A,#N/A,FALSE,"Report";#N/A,#N/A,FALSE,"forecast"}</definedName>
    <definedName name="wrn.Fundamental." localSheetId="12" hidden="1">{#N/A,#N/A,TRUE,"CoverPage";#N/A,#N/A,TRUE,"Gas";#N/A,#N/A,TRUE,"Power";#N/A,#N/A,TRUE,"Historical DJ Mthly Prices"}</definedName>
    <definedName name="wrn.Fundamental." localSheetId="7" hidden="1">{#N/A,#N/A,TRUE,"CoverPage";#N/A,#N/A,TRUE,"Gas";#N/A,#N/A,TRUE,"Power";#N/A,#N/A,TRUE,"Historical DJ Mthly Prices"}</definedName>
    <definedName name="wrn.Fundamental." hidden="1">{#N/A,#N/A,TRUE,"CoverPage";#N/A,#N/A,TRUE,"Gas";#N/A,#N/A,TRUE,"Power";#N/A,#N/A,TRUE,"Historical DJ Mthly Prices"}</definedName>
    <definedName name="wrn.Incentive._.Overhead." localSheetId="12" hidden="1">{#N/A,#N/A,FALSE,"Coversheet";#N/A,#N/A,FALSE,"QA"}</definedName>
    <definedName name="wrn.Incentive._.Overhead." localSheetId="7" hidden="1">{#N/A,#N/A,FALSE,"Coversheet";#N/A,#N/A,FALSE,"QA"}</definedName>
    <definedName name="wrn.Incentive._.Overhead." localSheetId="2" hidden="1">{#N/A,#N/A,FALSE,"Coversheet";#N/A,#N/A,FALSE,"QA"}</definedName>
    <definedName name="wrn.Incentive._.Overhead." hidden="1">{#N/A,#N/A,FALSE,"Coversheet";#N/A,#N/A,FALSE,"QA"}</definedName>
    <definedName name="wrn.limit_reports." localSheetId="12" hidden="1">{#N/A,#N/A,FALSE,"Schedule F";#N/A,#N/A,FALSE,"Schedule G"}</definedName>
    <definedName name="wrn.limit_reports." localSheetId="7" hidden="1">{#N/A,#N/A,FALSE,"Schedule F";#N/A,#N/A,FALSE,"Schedule G"}</definedName>
    <definedName name="wrn.limit_reports." hidden="1">{#N/A,#N/A,FALSE,"Schedule F";#N/A,#N/A,FALSE,"Schedule G"}</definedName>
    <definedName name="wrn.MARGIN_WO_QTR." localSheetId="12" hidden="1">{#N/A,#N/A,FALSE,"Month ";#N/A,#N/A,FALSE,"YTD";#N/A,#N/A,FALSE,"12 mo ended"}</definedName>
    <definedName name="wrn.MARGIN_WO_QTR." localSheetId="7" hidden="1">{#N/A,#N/A,FALSE,"Month ";#N/A,#N/A,FALSE,"YTD";#N/A,#N/A,FALSE,"12 mo ended"}</definedName>
    <definedName name="wrn.MARGIN_WO_QTR." localSheetId="2" hidden="1">{#N/A,#N/A,FALSE,"Month ";#N/A,#N/A,FALSE,"YTD";#N/A,#N/A,FALSE,"12 mo ended"}</definedName>
    <definedName name="wrn.MARGIN_WO_QTR." hidden="1">{#N/A,#N/A,FALSE,"Month ";#N/A,#N/A,FALSE,"YTD";#N/A,#N/A,FALSE,"12 mo ended"}</definedName>
    <definedName name="wrn.Municipal._.Report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2" hidden="1">{#N/A,#N/A,FALSE,"2002 Small Tool OH";#N/A,#N/A,FALSE,"QA"}</definedName>
    <definedName name="wrn.Small._.Tools._.Overhead." localSheetId="7" hidden="1">{#N/A,#N/A,FALSE,"2002 Small Tool OH";#N/A,#N/A,FALSE,"QA"}</definedName>
    <definedName name="wrn.Small._.Tools._.Overhead." hidden="1">{#N/A,#N/A,FALSE,"2002 Small Tool OH";#N/A,#N/A,FALSE,"QA"}</definedName>
    <definedName name="wrn.VERIFY." localSheetId="12"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xx" localSheetId="12"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fullCalcOnLoad="1"/>
</workbook>
</file>

<file path=xl/comments3.xml><?xml version="1.0" encoding="utf-8"?>
<comments xmlns="http://schemas.openxmlformats.org/spreadsheetml/2006/main">
  <authors>
    <author>jphelp</author>
  </authors>
  <commentList>
    <comment ref="D33" authorId="0">
      <text>
        <r>
          <rPr>
            <b/>
            <sz val="8"/>
            <rFont val="Tahoma"/>
            <family val="2"/>
          </rPr>
          <t>Kelly Xu:</t>
        </r>
        <r>
          <rPr>
            <sz val="8"/>
            <rFont val="Tahoma"/>
            <family val="2"/>
          </rPr>
          <t xml:space="preserve">
Cost of gas in income statement. This is 101 component = total - 106 portion
Data Source:J:\GrpRates\Public\Gas GRC 2011\Pro Forma Revenue\Data\GasCostLine 12</t>
        </r>
      </text>
    </comment>
    <comment ref="C48" authorId="0">
      <text>
        <r>
          <rPr>
            <b/>
            <sz val="8"/>
            <rFont val="Tahoma"/>
            <family val="2"/>
          </rPr>
          <t>jphelp:</t>
        </r>
        <r>
          <rPr>
            <sz val="8"/>
            <rFont val="Tahoma"/>
            <family val="2"/>
          </rPr>
          <t xml:space="preserve">
RAF does not match the proposed RAF perfectly because the gas portion of Schedule 53 is included in gas revenue and gas cost, but the RAF does not apply to it. Also, the gas supply demand charge is rounded to the penny, so calculation of the RAF in reverse is not precise. And the balancing charge does not have an RAF. (08/10)</t>
        </r>
      </text>
    </comment>
  </commentList>
</comments>
</file>

<file path=xl/sharedStrings.xml><?xml version="1.0" encoding="utf-8"?>
<sst xmlns="http://schemas.openxmlformats.org/spreadsheetml/2006/main" count="563" uniqueCount="370">
  <si>
    <t>Taxes</t>
  </si>
  <si>
    <t xml:space="preserve">TOTAL </t>
  </si>
  <si>
    <t>ANNUAL FILING FEE</t>
  </si>
  <si>
    <t xml:space="preserve">STATE UTILITY TAX </t>
  </si>
  <si>
    <t>Low Income Surcharge Billed Revenue per $PSEA65A</t>
  </si>
  <si>
    <t>Price Schedule</t>
  </si>
  <si>
    <t>Total</t>
  </si>
  <si>
    <t>23G</t>
  </si>
  <si>
    <t>23G-ND</t>
  </si>
  <si>
    <t>23G-NK</t>
  </si>
  <si>
    <t>23G-NR</t>
  </si>
  <si>
    <t>31G-C</t>
  </si>
  <si>
    <t>31G-C-NK</t>
  </si>
  <si>
    <t>31G-C-NR</t>
  </si>
  <si>
    <t>31G-I</t>
  </si>
  <si>
    <t>31G-I-NK</t>
  </si>
  <si>
    <t>31G-I-NR</t>
  </si>
  <si>
    <t>36G-C</t>
  </si>
  <si>
    <t>36G-C-NK</t>
  </si>
  <si>
    <t>36G-C-NR</t>
  </si>
  <si>
    <t>41G-C2</t>
  </si>
  <si>
    <t>41G-I2</t>
  </si>
  <si>
    <t>50G-C</t>
  </si>
  <si>
    <t>50G-C-A</t>
  </si>
  <si>
    <t>50G-C-C</t>
  </si>
  <si>
    <t>51G</t>
  </si>
  <si>
    <t>57G-C</t>
  </si>
  <si>
    <t>57G-I</t>
  </si>
  <si>
    <t>85G-C2</t>
  </si>
  <si>
    <t>85G-I2</t>
  </si>
  <si>
    <t>86G-C2</t>
  </si>
  <si>
    <t>86G-I2</t>
  </si>
  <si>
    <t>87G-C3</t>
  </si>
  <si>
    <t>87G-I3</t>
  </si>
  <si>
    <t>53P</t>
  </si>
  <si>
    <t>94P</t>
  </si>
  <si>
    <t>97P</t>
  </si>
  <si>
    <t>UNCOLLECTIBLES @</t>
  </si>
  <si>
    <t>User</t>
  </si>
  <si>
    <t>Object number</t>
  </si>
  <si>
    <t>StatKF</t>
  </si>
  <si>
    <t>Doc. no.</t>
  </si>
  <si>
    <t>Statistical Qty</t>
  </si>
  <si>
    <t>PostgDate</t>
  </si>
  <si>
    <t>OR000048100032</t>
  </si>
  <si>
    <t>LIP-G</t>
  </si>
  <si>
    <t>StatKey LIP-G</t>
  </si>
  <si>
    <t>Transaction ZAQ_GL_30</t>
  </si>
  <si>
    <t>Puget Sound Energy</t>
  </si>
  <si>
    <t>Year</t>
  </si>
  <si>
    <t>Line</t>
  </si>
  <si>
    <t>Rate Class</t>
  </si>
  <si>
    <t>Residential (16)</t>
  </si>
  <si>
    <t>Residential (23,53)</t>
  </si>
  <si>
    <t>Commercial &amp; industrial (31)</t>
  </si>
  <si>
    <t>Commercial heating (36)</t>
  </si>
  <si>
    <t>Large volume (41)</t>
  </si>
  <si>
    <t>Compressed natural gas (50)</t>
  </si>
  <si>
    <t>Multiple unit housing (51)</t>
  </si>
  <si>
    <t>Standby &amp; auxiliary heating (61)</t>
  </si>
  <si>
    <t>Interruptible (85)</t>
  </si>
  <si>
    <t>Limited interruptible (86)</t>
  </si>
  <si>
    <t>Non exclusive interruptible (87)</t>
  </si>
  <si>
    <t>Transportation (57)</t>
  </si>
  <si>
    <t>Total revenue from sales/transport</t>
  </si>
  <si>
    <t>SUMMARY OF GAS OPERATING REVENUE &amp; THERM SALES</t>
  </si>
  <si>
    <t>INCREASE (DECREASE)</t>
  </si>
  <si>
    <t>REVENUE PER THERM</t>
  </si>
  <si>
    <t>ACTUAL</t>
  </si>
  <si>
    <t>AMOUNT</t>
  </si>
  <si>
    <t>%</t>
  </si>
  <si>
    <t>SALE OF GAS - REVENUE</t>
  </si>
  <si>
    <t>Firm Sales Revenue</t>
  </si>
  <si>
    <t>Residential firm</t>
  </si>
  <si>
    <t>Commercial firm</t>
  </si>
  <si>
    <t>Industrial firm</t>
  </si>
  <si>
    <t xml:space="preserve">  Total firm</t>
  </si>
  <si>
    <t>Interruptible Sales Revenue</t>
  </si>
  <si>
    <t>Commercial interruptible</t>
  </si>
  <si>
    <t>Industrial interruptible</t>
  </si>
  <si>
    <t xml:space="preserve">  Total interruptible</t>
  </si>
  <si>
    <t xml:space="preserve">      Total gas sales revenue</t>
  </si>
  <si>
    <t>Transportation Revenue</t>
  </si>
  <si>
    <t>Commercial transportation</t>
  </si>
  <si>
    <t>Industrial transportation</t>
  </si>
  <si>
    <t xml:space="preserve">      Total gas revenue</t>
  </si>
  <si>
    <t>Other Operating Revenues</t>
  </si>
  <si>
    <t xml:space="preserve">    Total operating revenues</t>
  </si>
  <si>
    <t>SCH. 120 (Cons. Tracker Rev) in above</t>
  </si>
  <si>
    <t>Low Income Surcharge included in above</t>
  </si>
  <si>
    <t>SALE OF GAS - THERMS</t>
  </si>
  <si>
    <t>Firm Sales Therms</t>
  </si>
  <si>
    <t>Interruptible Sales Therms</t>
  </si>
  <si>
    <t xml:space="preserve">    Total gas sales - therms</t>
  </si>
  <si>
    <t>Transportation Therms</t>
  </si>
  <si>
    <t xml:space="preserve">    Total therms</t>
  </si>
  <si>
    <t>Per</t>
  </si>
  <si>
    <t>Order</t>
  </si>
  <si>
    <t>Amount</t>
  </si>
  <si>
    <t>LINE</t>
  </si>
  <si>
    <t>NO.</t>
  </si>
  <si>
    <t>DESCRIPTION</t>
  </si>
  <si>
    <t>INCREASE (DECREASE) NOI</t>
  </si>
  <si>
    <t>PUGET SOUND ENERGY</t>
  </si>
  <si>
    <t>Debit</t>
  </si>
  <si>
    <t>48000912  Residential Sched 120G - Gas</t>
  </si>
  <si>
    <t>48100282  Commercial Sched 120G - Gas</t>
  </si>
  <si>
    <t>48100482  Industrial Sched 120G - Gas</t>
  </si>
  <si>
    <t>Over/underabsorption</t>
  </si>
  <si>
    <t>these amounts are from Janet's workpapers attached to the stand-alone file for REVENUE and EXPENSE ADJ.</t>
  </si>
  <si>
    <t xml:space="preserve">they are for 9 months ending June 30, 2007 only </t>
  </si>
  <si>
    <t>these amounts will need to be filled in later</t>
  </si>
  <si>
    <t>Change in Unbilled</t>
  </si>
  <si>
    <t>SOG and Stat</t>
  </si>
  <si>
    <t>Transfer</t>
  </si>
  <si>
    <t>Remove</t>
  </si>
  <si>
    <t>Income</t>
  </si>
  <si>
    <t>Penalties &amp;</t>
  </si>
  <si>
    <t>Deferral</t>
  </si>
  <si>
    <t>Other</t>
  </si>
  <si>
    <t>Weather</t>
  </si>
  <si>
    <t>Statement</t>
  </si>
  <si>
    <t>Municipal</t>
  </si>
  <si>
    <t>New Customer</t>
  </si>
  <si>
    <t>Conservation</t>
  </si>
  <si>
    <t>Low Income</t>
  </si>
  <si>
    <t>Amortization</t>
  </si>
  <si>
    <t>Restating</t>
  </si>
  <si>
    <t>Normalization</t>
  </si>
  <si>
    <t>Pro forma</t>
  </si>
  <si>
    <t>Revenue</t>
  </si>
  <si>
    <t>Revenue (1)</t>
  </si>
  <si>
    <t>Sch. 120</t>
  </si>
  <si>
    <t>Sch. 129</t>
  </si>
  <si>
    <t>Sch. 106</t>
  </si>
  <si>
    <t>Adjustments</t>
  </si>
  <si>
    <t>Adjustment</t>
  </si>
  <si>
    <t>A</t>
  </si>
  <si>
    <t>B</t>
  </si>
  <si>
    <t>C</t>
  </si>
  <si>
    <t>D</t>
  </si>
  <si>
    <t>E</t>
  </si>
  <si>
    <t>F</t>
  </si>
  <si>
    <t>G</t>
  </si>
  <si>
    <t>H</t>
  </si>
  <si>
    <t>I</t>
  </si>
  <si>
    <t>J</t>
  </si>
  <si>
    <t>K</t>
  </si>
  <si>
    <t>L</t>
  </si>
  <si>
    <t>M</t>
  </si>
  <si>
    <t>N</t>
  </si>
  <si>
    <t>O</t>
  </si>
  <si>
    <t>P</t>
  </si>
  <si>
    <t>Contracts</t>
  </si>
  <si>
    <t>Rentals</t>
  </si>
  <si>
    <t>Other operating revenue</t>
  </si>
  <si>
    <t>Total other operating revenue</t>
  </si>
  <si>
    <t>Total operating revenue</t>
  </si>
  <si>
    <t>Gas cost (Schedule 101)</t>
  </si>
  <si>
    <t>Sch. 101</t>
  </si>
  <si>
    <t>Gas Revenue</t>
  </si>
  <si>
    <t>Gas Cost</t>
  </si>
  <si>
    <t>Margin</t>
  </si>
  <si>
    <t>Q</t>
  </si>
  <si>
    <t>R</t>
  </si>
  <si>
    <t>Low Income from Adjustments to Test Year Revenue</t>
  </si>
  <si>
    <t>PASS THROUGH REVENUE AND EXPENSE - GAS</t>
  </si>
  <si>
    <t>SCHEDULE 106 REVENUE - PGA DEFERRAL</t>
  </si>
  <si>
    <t>REMOVE REVENUES ASSOCIATED WITH RIDERS:</t>
  </si>
  <si>
    <t>REMOVE REVENUE ASSOC WITH PGA AMORTIZATION - SCHEDULE 106</t>
  </si>
  <si>
    <t>TOTAL (INCREASE) DECREASE REVENUES</t>
  </si>
  <si>
    <t>TOTAL INCREASE (DECREASE) EXPENSE</t>
  </si>
  <si>
    <t>REMOVE EXPENSES ASSOCIATED WITH RIDERS</t>
  </si>
  <si>
    <t>REMOVE LOW INCOME AMORTIZATION - SCHEDULE 129</t>
  </si>
  <si>
    <t>REMOVE CONSERVATION AMORTIZATION - SCHEDULE 120</t>
  </si>
  <si>
    <t>REMOVE PGA DEFERRAL AMORTIZATION EXP - SCHEDULE 106</t>
  </si>
  <si>
    <t>INCREASE (DECREASE) OPERATING INCOME BEFORE FIT</t>
  </si>
  <si>
    <t>ADJUSTMENT</t>
  </si>
  <si>
    <t>DECREASE REVENUE SENSITIVE ITEMS FOR DECREASE IN REVENUES:</t>
  </si>
  <si>
    <t>REMOVE LOW INCOME RIDER - SCHEDULE 129</t>
  </si>
  <si>
    <t>REMOVE CONSERVATION TRACKER - SCHEDULE 120</t>
  </si>
  <si>
    <t>RATE</t>
  </si>
  <si>
    <t>WWILSO</t>
  </si>
  <si>
    <t>VARIANCE FROM BUDGET</t>
  </si>
  <si>
    <t>BUDGET</t>
  </si>
  <si>
    <t xml:space="preserve"> </t>
  </si>
  <si>
    <t>PUGET SOUND ENERGY-GAS</t>
  </si>
  <si>
    <t>BAD DEBTS</t>
  </si>
  <si>
    <t>SUM OF TAXES OTHER</t>
  </si>
  <si>
    <t>CONVERSION FACTOR EXCLUDING FEDERAL INCOME TAX ( 1 - LINE 5)</t>
  </si>
  <si>
    <t>FEDERAL INCOME TAX ( LINE 7 * 35%)</t>
  </si>
  <si>
    <t>Pro forma Gas Costs and Revenue (Sched. 101) and Margin</t>
  </si>
  <si>
    <t>Check</t>
  </si>
  <si>
    <t>Transportation - Large volumn (41T)</t>
  </si>
  <si>
    <t>Transportation - Interruptible (85T)</t>
  </si>
  <si>
    <t>Transportation - Non exclusive Interruptible (87T)</t>
  </si>
  <si>
    <t>Gas revenue (Schedule 101)</t>
  </si>
  <si>
    <t>(1)</t>
  </si>
  <si>
    <t>(2)</t>
  </si>
  <si>
    <t>Penalty revenue and new customer revenue (Rule 7) is transferred from revenue from sales to other operating revenue.</t>
  </si>
  <si>
    <t>(3)</t>
  </si>
  <si>
    <t>(4)</t>
  </si>
  <si>
    <t>Adjustment from actual to proposed revenue adjustment factor (RAF).</t>
  </si>
  <si>
    <t>Check RAF</t>
  </si>
  <si>
    <t/>
  </si>
  <si>
    <t xml:space="preserve">  Total transportation</t>
  </si>
  <si>
    <t>SCH. 132 (Merger Rate Credit) in above</t>
  </si>
  <si>
    <t>VARIANCE FROM 2009</t>
  </si>
  <si>
    <t>General Rate Case UG-090705.</t>
  </si>
  <si>
    <t>Transportation - non exclusive interruptible (87T)</t>
  </si>
  <si>
    <t>Transportation - interruptible (85T)</t>
  </si>
  <si>
    <t>Transportation - large volume (41T)</t>
  </si>
  <si>
    <t>Residential (53)</t>
  </si>
  <si>
    <t>Residential (23)</t>
  </si>
  <si>
    <t>T</t>
  </si>
  <si>
    <t>Sch. 132</t>
  </si>
  <si>
    <t>Storage Rental</t>
  </si>
  <si>
    <t>Merger Credit</t>
  </si>
  <si>
    <t>Reconciliation of Test Year Revenue</t>
  </si>
  <si>
    <t>Reconciliation of Revenue by Rate Schedule</t>
  </si>
  <si>
    <t>CONVERSION FACTOR - GAS</t>
  </si>
  <si>
    <t>23G-NS</t>
  </si>
  <si>
    <t>31G-C ND</t>
  </si>
  <si>
    <t>31G-C-NS</t>
  </si>
  <si>
    <t>41G-C-NK</t>
  </si>
  <si>
    <t>85G-C3</t>
  </si>
  <si>
    <t>85G-I3</t>
  </si>
  <si>
    <t>87G-C4</t>
  </si>
  <si>
    <t>87G-I4</t>
  </si>
  <si>
    <t>31TG-C</t>
  </si>
  <si>
    <t>31TG-I</t>
  </si>
  <si>
    <t>41TG-C</t>
  </si>
  <si>
    <t>41TG-I</t>
  </si>
  <si>
    <t>85TG-C</t>
  </si>
  <si>
    <t>85TG-I</t>
  </si>
  <si>
    <t>86TG-C</t>
  </si>
  <si>
    <t>86TG-I</t>
  </si>
  <si>
    <t>87TG-C</t>
  </si>
  <si>
    <t>87TG-I</t>
  </si>
  <si>
    <t>Downloaded from SAP</t>
  </si>
  <si>
    <t xml:space="preserve">CONVERSION FACTOR INCL FEDERAL INCOME TAX ( LINE 5 + LINE 8 ) </t>
  </si>
  <si>
    <t>U</t>
  </si>
  <si>
    <t>Other Operating Revenue taxes (Rentals) 49300302</t>
  </si>
  <si>
    <t>COM F CL05 RT031 Billed -Gas</t>
  </si>
  <si>
    <t>Order Text</t>
  </si>
  <si>
    <t>DocDate</t>
  </si>
  <si>
    <t>True-Up for January</t>
  </si>
  <si>
    <t xml:space="preserve">  Pages:                      0</t>
  </si>
  <si>
    <t xml:space="preserve">  Requested by:             NPEDER</t>
  </si>
  <si>
    <t>Cost elements</t>
  </si>
  <si>
    <t>Act. Costs</t>
  </si>
  <si>
    <t>90800350  4465 - Low Income Program  - Gas</t>
  </si>
  <si>
    <t>80510004  PGA Deferral - PGA Amort -Purch Gas Cos</t>
  </si>
  <si>
    <t>80510006  PGA Deferral - PGA Amort (Demand)</t>
  </si>
  <si>
    <t>80510007  PGA Deferral - PGA Amort (Commodity)</t>
  </si>
  <si>
    <t>80510008  PGA Deferral - PGA Amort Jun09-May10</t>
  </si>
  <si>
    <t>48000902  Residential B&amp;O Tax - Gas</t>
  </si>
  <si>
    <t>48100472  Industrial B&amp;O Tax - Gas</t>
  </si>
  <si>
    <t>48100272  Commercial B&amp;O Tax - Gas</t>
  </si>
  <si>
    <t>40810303  Municipal Taxes</t>
  </si>
  <si>
    <t>90800407  4400-Cust Asst Exp-Consr Trckr Amort-Gas</t>
  </si>
  <si>
    <t>GAS TARIFF REVISIONS</t>
  </si>
  <si>
    <t xml:space="preserve">REMOVE MUNICIPAL TAXES </t>
  </si>
  <si>
    <t>Residential Schedule (16)</t>
  </si>
  <si>
    <t>April 2010</t>
  </si>
  <si>
    <t>38 - RATE OF RETURN</t>
  </si>
  <si>
    <t xml:space="preserve">35 - RATE BASE </t>
  </si>
  <si>
    <t>33 - NET OPERATING INCOME</t>
  </si>
  <si>
    <t>31 - TOTAL OPERATING REV. DEDUCT.</t>
  </si>
  <si>
    <t>30 - DEFERRED INCOME TAXES</t>
  </si>
  <si>
    <t>29 - FEDERAL INCOME TAXES</t>
  </si>
  <si>
    <t>28 - TAXES OTHER THAN F.I.T.</t>
  </si>
  <si>
    <t>26 - OTHER OPERATING EXPENSES</t>
  </si>
  <si>
    <t>25 - AMORTIZATION OF PROPERTY LOSS</t>
  </si>
  <si>
    <t>24 - AMORTIZATION</t>
  </si>
  <si>
    <t>23 - DEPRECIATION</t>
  </si>
  <si>
    <t>22 - ADMIN &amp; GENERAL EXPENSE</t>
  </si>
  <si>
    <t>21 - CONSERVATION AMORTIZATION</t>
  </si>
  <si>
    <t>20 - CUSTOMER SERVICE EXPENSES</t>
  </si>
  <si>
    <t>19 - CUSTOMER ACCOUNT EXPENSES</t>
  </si>
  <si>
    <t>18 - DISTRIBUTION EXPENSE</t>
  </si>
  <si>
    <t>17 - TRANSMISSION EXPENSE</t>
  </si>
  <si>
    <t>16 - OTHER ENERGY SUPPLY EXPENSES:</t>
  </si>
  <si>
    <t>14 - TOTAL PRODUCTION EXPENSES</t>
  </si>
  <si>
    <t>12 - PURCHASED GAS</t>
  </si>
  <si>
    <t>10 - GAS COSTS:</t>
  </si>
  <si>
    <t>8 - OPERATING REVENUE DEDUCTIONS:</t>
  </si>
  <si>
    <t>5 - TOTAL OPERATING REVENUES</t>
  </si>
  <si>
    <t>4 - OTHER OPERATING REVENUES</t>
  </si>
  <si>
    <t>3 - MUNICIPAL ADDITIONS</t>
  </si>
  <si>
    <t>2 - SALES TO CUSTOMERS</t>
  </si>
  <si>
    <t>1 - OPERATING REVENUES:</t>
  </si>
  <si>
    <t>Total Gas</t>
  </si>
  <si>
    <t>Actual Results of Operation</t>
  </si>
  <si>
    <t>PAGE 3.01</t>
  </si>
  <si>
    <t>INCREASE (DECREASE) FIT  (LINE 24 * 35%)</t>
  </si>
  <si>
    <t>2011 GENERAL RATE CASE</t>
  </si>
  <si>
    <t xml:space="preserve"> FOR THE TWELVE MONTHS ENDED DECEMBER 31, 2010</t>
  </si>
  <si>
    <t>Segment text</t>
  </si>
  <si>
    <t xml:space="preserve">   48100032</t>
  </si>
  <si>
    <t>1</t>
  </si>
  <si>
    <t>2010</t>
  </si>
  <si>
    <t>400037320</t>
  </si>
  <si>
    <t>2</t>
  </si>
  <si>
    <t>400037523</t>
  </si>
  <si>
    <t>400037600</t>
  </si>
  <si>
    <t>3</t>
  </si>
  <si>
    <t>400037805</t>
  </si>
  <si>
    <t>4</t>
  </si>
  <si>
    <t>400037903</t>
  </si>
  <si>
    <t>5</t>
  </si>
  <si>
    <t>400038306</t>
  </si>
  <si>
    <t>6</t>
  </si>
  <si>
    <t>400038704</t>
  </si>
  <si>
    <t>7</t>
  </si>
  <si>
    <t>400039003</t>
  </si>
  <si>
    <t>8</t>
  </si>
  <si>
    <t>400039416</t>
  </si>
  <si>
    <t>9</t>
  </si>
  <si>
    <t>400039518</t>
  </si>
  <si>
    <t>10</t>
  </si>
  <si>
    <t>RSTANL</t>
  </si>
  <si>
    <t>400039803</t>
  </si>
  <si>
    <t>11</t>
  </si>
  <si>
    <t>400040015</t>
  </si>
  <si>
    <t>12</t>
  </si>
  <si>
    <t>400040116</t>
  </si>
  <si>
    <t xml:space="preserve">  ZO12                      Orders: Actual 12 Month Ended Dec 2010</t>
  </si>
  <si>
    <t xml:space="preserve">  Date:                     02/18/2011</t>
  </si>
  <si>
    <t>SOG 12ME 12/31/2010</t>
  </si>
  <si>
    <t>TWELVE MONTHS ENDED DECEMBER, 2010</t>
  </si>
  <si>
    <t>For TheTwelve Months Ended June 30, 2010 and December 31, 2010</t>
  </si>
  <si>
    <t xml:space="preserve">  Date:                     03/14/2011</t>
  </si>
  <si>
    <t xml:space="preserve">  ZO12                      Orders: Actual 12 Month Ended December 2010</t>
  </si>
  <si>
    <t xml:space="preserve">2011 General Rate Case Filing </t>
  </si>
  <si>
    <t>Test Year Ended December 31, 2010</t>
  </si>
  <si>
    <t>November</t>
  </si>
  <si>
    <t>April 2011</t>
  </si>
  <si>
    <t>GRC (2)</t>
  </si>
  <si>
    <t>2010 PGA (3)</t>
  </si>
  <si>
    <t>GTIF (4)</t>
  </si>
  <si>
    <t>RAF (5)</t>
  </si>
  <si>
    <t>Transportation - Limited interruptible (86T)</t>
  </si>
  <si>
    <t>November 2010 Purchased Gas Adjustment.</t>
  </si>
  <si>
    <t>Gas Tariff Increase Filing UG-101644.</t>
  </si>
  <si>
    <t>(5)</t>
  </si>
  <si>
    <t>FOR THE TWELVE MONTHS ENDED DECEMBER 31, 2010</t>
  </si>
  <si>
    <t>Docket Number UG-11____</t>
  </si>
  <si>
    <t xml:space="preserve">  Date:                     03/15/2011</t>
  </si>
  <si>
    <t xml:space="preserve">Migration </t>
  </si>
  <si>
    <t xml:space="preserve"> FOR THE TWELVE MONTHS ENDING DECEMBER 31, 2010</t>
  </si>
  <si>
    <t>*</t>
  </si>
  <si>
    <t>Removed on Adjustment 6.02 G Revenue and Expense</t>
  </si>
  <si>
    <t>W</t>
  </si>
  <si>
    <t>V</t>
  </si>
  <si>
    <t>S</t>
  </si>
  <si>
    <t>Min. Chrg.</t>
  </si>
  <si>
    <t>Schedule 41</t>
  </si>
  <si>
    <t>Sched. 41T/86T</t>
  </si>
  <si>
    <t>Sched. 85/85T</t>
  </si>
  <si>
    <t>28 - ASC 815</t>
  </si>
  <si>
    <t>Docket Numbers___UG-11</t>
  </si>
  <si>
    <t>Exhibit No. ______ (MJS-03)</t>
  </si>
  <si>
    <t>WUTC Docket No. UG-101644</t>
  </si>
  <si>
    <t>NATURAL GAS INCOME STATEMENT</t>
  </si>
  <si>
    <t>WUTC Docket No. UG-11____</t>
  </si>
  <si>
    <t>Exhibit No. ______ (MJS-14)</t>
  </si>
  <si>
    <t>Page 14.03</t>
  </si>
  <si>
    <t>Exhibit No. ______ (MJS-13)</t>
  </si>
  <si>
    <t>Page 13.03</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</si>
</sst>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0"/>
    <numFmt numFmtId="167" formatCode="0.00_)"/>
    <numFmt numFmtId="168" formatCode="0.0%;\(0.0%\)"/>
    <numFmt numFmtId="169" formatCode="mmmm\ d\,\ yyyy"/>
    <numFmt numFmtId="170" formatCode="_(&quot;$&quot;* #,##0.00_);_(&quot;$&quot;* \(#,##0.00\);_(&quot;$&quot;* &quot;-&quot;_);_(@_)"/>
    <numFmt numFmtId="171" formatCode="_(&quot;$&quot;* #,##0.000_);_(&quot;$&quot;* \(#,##0.000\);_(&quot;$&quot;* &quot;-&quot;??_);_(@_)"/>
    <numFmt numFmtId="172" formatCode="_(* #,##0.000_);_(* \(#,##0.000\);_(* &quot;-&quot;??_);_(@_)"/>
    <numFmt numFmtId="173" formatCode="0.00%;\(0.00%\)"/>
    <numFmt numFmtId="174" formatCode="0.000000%"/>
    <numFmt numFmtId="175" formatCode="_(&quot;$&quot;* #,##0.0000_);_(&quot;$&quot;* \(#,##0.0000\);_(&quot;$&quot;* &quot;-&quot;??_);_(@_)"/>
    <numFmt numFmtId="176" formatCode="0.0000000"/>
    <numFmt numFmtId="177" formatCode="0.000%"/>
    <numFmt numFmtId="178" formatCode="#,##0.000"/>
    <numFmt numFmtId="179" formatCode="#,##0;\(#,##0\)"/>
    <numFmt numFmtId="180" formatCode="0.00_);\(0.00\)"/>
    <numFmt numFmtId="181" formatCode="_-* #,##0.00\ _D_M_-;\-* #,##0.00\ _D_M_-;_-* &quot;-&quot;??\ _D_M_-;_-@_-"/>
    <numFmt numFmtId="182" formatCode="_-* #,##0.00\ &quot;DM&quot;_-;\-* #,##0.00\ &quot;DM&quot;_-;_-* &quot;-&quot;??\ &quot;DM&quot;_-;_-@_-"/>
    <numFmt numFmtId="183" formatCode="m/d/yy"/>
    <numFmt numFmtId="184" formatCode="_(&quot;$&quot;* #,##0.0000000_);_(&quot;$&quot;* \(#,##0.0000000\);_(&quot;$&quot;* &quot;-&quot;???????_);_(@_)"/>
    <numFmt numFmtId="185" formatCode="_(* #,##0.00000_);_(* \(#,##0.00000\);_(* &quot;-&quot;_);_(@_)"/>
    <numFmt numFmtId="186" formatCode="_(* #,##0.000000_);_(* \(#,##0.000000\);_(* &quot;-&quot;_);_(@_)"/>
    <numFmt numFmtId="187" formatCode="_(#,##0.0%_);\(#,##0.0%\);_(#,##0.0%_);_(@_)"/>
    <numFmt numFmtId="188" formatCode="_(#,##0_);\(#,##0\);_(#,##0_);_(@_)"/>
    <numFmt numFmtId="189" formatCode="_(#,##0_._0_0_);\(#,##0\)_._0_0;_(#,##0_._0_0\);_(@_)"/>
    <numFmt numFmtId="190" formatCode="\,"/>
    <numFmt numFmtId="191" formatCode="#,##0_);\(#,##0\);&quot;---&quot;_)"/>
    <numFmt numFmtId="192" formatCode="0.00000000"/>
    <numFmt numFmtId="193" formatCode="_(* #,##0.00000_);_(* \(#,##0.00000\);_(* &quot;-&quot;??_);_(@_)"/>
    <numFmt numFmtId="194" formatCode="d\.mmm\.yy"/>
    <numFmt numFmtId="195" formatCode="dd\-mmm\-yy"/>
    <numFmt numFmtId="196" formatCode="&quot;$&quot;#,##0.00;\(&quot;$&quot;#,##0.00\)"/>
    <numFmt numFmtId="197" formatCode="#."/>
    <numFmt numFmtId="198" formatCode="&quot;$&quot;#,##0\ ;\(&quot;$&quot;#,##0\)"/>
    <numFmt numFmtId="199" formatCode="_(&quot;$&quot;* #,##0.0000_);_(&quot;$&quot;* \(#,##0.0000\);_(&quot;$&quot;* &quot;-&quot;????_);_(@_)"/>
    <numFmt numFmtId="200" formatCode="_(* #,##0.0_);_(* \(#,##0.0\);_(* &quot;-&quot;_);_(@_)"/>
    <numFmt numFmtId="201" formatCode="&quot;$&quot;#,##0.00"/>
    <numFmt numFmtId="202" formatCode="_(* #,##0.000000_);_(* \(#,##0.000000\);_(* &quot;-&quot;??????_);_(@_)"/>
    <numFmt numFmtId="203" formatCode="#,##0.00000"/>
    <numFmt numFmtId="204" formatCode="_(&quot;$&quot;* #,##0.0000000_);_(&quot;$&quot;* \(#,##0.0000000\);_(&quot;$&quot;* &quot;-&quot;_);_(@_)"/>
    <numFmt numFmtId="205" formatCode="_(&quot;$&quot;* #,##0.000000_);_(&quot;$&quot;* \(#,##0.000000\);_(&quot;$&quot;* &quot;-&quot;_);_(@_)"/>
    <numFmt numFmtId="206" formatCode="#,##0_);[Red]\(#,##0\);&quot; &quot;"/>
    <numFmt numFmtId="207" formatCode="m/d/yy;@"/>
    <numFmt numFmtId="208" formatCode="_(&quot;$&quot;* #,##0.00000_);_(&quot;$&quot;* \(#,##0.00000\);_(&quot;$&quot;* &quot;-&quot;_);_(@_)"/>
  </numFmts>
  <fonts count="92">
    <font>
      <sz val="10"/>
      <name val="Arial"/>
      <family val="0"/>
    </font>
    <font>
      <b/>
      <sz val="10"/>
      <name val="Times New Roman"/>
      <family val="1"/>
    </font>
    <font>
      <sz val="10"/>
      <name val="Times New Roman"/>
      <family val="1"/>
    </font>
    <font>
      <u val="single"/>
      <sz val="10"/>
      <name val="Times New Roman"/>
      <family val="1"/>
    </font>
    <font>
      <b/>
      <sz val="10"/>
      <name val="Arial"/>
      <family val="2"/>
    </font>
    <font>
      <b/>
      <sz val="8"/>
      <name val="Arial"/>
      <family val="2"/>
    </font>
    <font>
      <sz val="8"/>
      <name val="Arial"/>
      <family val="2"/>
    </font>
    <font>
      <b/>
      <sz val="9"/>
      <name val="Arial"/>
      <family val="2"/>
    </font>
    <font>
      <u val="single"/>
      <sz val="10"/>
      <color indexed="14"/>
      <name val="MS Sans Serif"/>
      <family val="2"/>
    </font>
    <font>
      <u val="single"/>
      <sz val="10"/>
      <color indexed="12"/>
      <name val="MS Sans Serif"/>
      <family val="2"/>
    </font>
    <font>
      <b/>
      <i/>
      <sz val="16"/>
      <name val="Helv"/>
      <family val="0"/>
    </font>
    <font>
      <sz val="10"/>
      <name val="Univers (WN)"/>
      <family val="0"/>
    </font>
    <font>
      <sz val="12"/>
      <name val="Arial"/>
      <family val="2"/>
    </font>
    <font>
      <sz val="12"/>
      <name val="Univers (WN)"/>
      <family val="0"/>
    </font>
    <font>
      <b/>
      <sz val="12"/>
      <name val="Arial"/>
      <family val="2"/>
    </font>
    <font>
      <sz val="10"/>
      <name val="Courier"/>
      <family val="3"/>
    </font>
    <font>
      <sz val="9"/>
      <name val="Arial"/>
      <family val="2"/>
    </font>
    <font>
      <b/>
      <i/>
      <sz val="10"/>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name val="MS Sans Serif"/>
      <family val="2"/>
    </font>
    <font>
      <sz val="12"/>
      <name val="Times New Roman"/>
      <family val="1"/>
    </font>
    <font>
      <sz val="10"/>
      <color indexed="12"/>
      <name val="Arial"/>
      <family val="2"/>
    </font>
    <font>
      <sz val="10"/>
      <color indexed="21"/>
      <name val="Arial"/>
      <family val="2"/>
    </font>
    <font>
      <b/>
      <sz val="8"/>
      <name val="Tahoma"/>
      <family val="2"/>
    </font>
    <font>
      <sz val="8"/>
      <name val="Tahoma"/>
      <family val="2"/>
    </font>
    <font>
      <b/>
      <sz val="10"/>
      <name val="Univers (WN)"/>
      <family val="0"/>
    </font>
    <font>
      <sz val="10"/>
      <color indexed="8"/>
      <name val="MS Sans Serif"/>
      <family val="2"/>
    </font>
    <font>
      <sz val="10"/>
      <color indexed="22"/>
      <name val="Arial"/>
      <family val="2"/>
    </font>
    <font>
      <sz val="10"/>
      <name val="Helv"/>
      <family val="0"/>
    </font>
    <font>
      <sz val="12"/>
      <name val="Times"/>
      <family val="1"/>
    </font>
    <font>
      <sz val="1"/>
      <color indexed="16"/>
      <name val="Courier"/>
      <family val="3"/>
    </font>
    <font>
      <sz val="10"/>
      <name val="MS Serif"/>
      <family val="1"/>
    </font>
    <font>
      <sz val="12"/>
      <color indexed="24"/>
      <name val="Arial"/>
      <family val="2"/>
    </font>
    <font>
      <b/>
      <sz val="12"/>
      <color indexed="20"/>
      <name val="Arial"/>
      <family val="2"/>
    </font>
    <font>
      <sz val="7"/>
      <name val="Small Fonts"/>
      <family val="2"/>
    </font>
    <font>
      <b/>
      <sz val="10"/>
      <name val="MS Sans Serif"/>
      <family val="2"/>
    </font>
    <font>
      <sz val="12"/>
      <color indexed="10"/>
      <name val="Arial"/>
      <family val="2"/>
    </font>
    <font>
      <sz val="12"/>
      <color indexed="10"/>
      <name val="Times"/>
      <family val="1"/>
    </font>
    <font>
      <i/>
      <sz val="10"/>
      <name val="Arial"/>
      <family val="2"/>
    </font>
    <font>
      <sz val="8"/>
      <name val="Helv"/>
      <family val="0"/>
    </font>
    <font>
      <b/>
      <sz val="8"/>
      <color indexed="8"/>
      <name val="Helv"/>
      <family val="0"/>
    </font>
    <font>
      <b/>
      <sz val="12"/>
      <color indexed="56"/>
      <name val="Arial"/>
      <family val="2"/>
    </font>
    <font>
      <b/>
      <sz val="14"/>
      <color indexed="56"/>
      <name val="Arial"/>
      <family val="2"/>
    </font>
    <font>
      <sz val="12"/>
      <name val="MS Serif"/>
      <family val="1"/>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8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6"/>
        <bgColor indexed="64"/>
      </patternFill>
    </fill>
    <fill>
      <patternFill patternType="solid">
        <fgColor indexed="23"/>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1"/>
        <bgColor indexed="64"/>
      </patternFill>
    </fill>
    <fill>
      <patternFill patternType="mediumGray">
        <fgColor indexed="22"/>
      </patternFill>
    </fill>
    <fill>
      <patternFill patternType="solid">
        <fgColor indexed="40"/>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54"/>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gray0625">
        <fgColor indexed="8"/>
      </patternFill>
    </fill>
    <fill>
      <patternFill patternType="gray125">
        <fgColor indexed="8"/>
      </patternFill>
    </fill>
    <fill>
      <patternFill patternType="solid">
        <fgColor indexed="13"/>
        <bgColor indexed="64"/>
      </patternFill>
    </fill>
    <fill>
      <patternFill patternType="solid">
        <fgColor rgb="FFDDDDDD"/>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8"/>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4"/>
      </bottom>
    </border>
    <border>
      <left>
        <color indexed="63"/>
      </left>
      <right>
        <color indexed="63"/>
      </right>
      <top>
        <color indexed="63"/>
      </top>
      <bottom style="medium">
        <color theme="4" tint="0.39998000860214233"/>
      </bottom>
    </border>
    <border>
      <left style="thin"/>
      <right style="thin"/>
      <top style="thin"/>
      <bottom style="thin"/>
    </border>
    <border>
      <left style="hair"/>
      <right style="hair"/>
      <top style="hair"/>
      <bottom style="hair"/>
    </border>
    <border>
      <left>
        <color indexed="63"/>
      </left>
      <right>
        <color indexed="63"/>
      </right>
      <top>
        <color indexed="63"/>
      </top>
      <bottom style="double">
        <color indexed="53"/>
      </bottom>
    </border>
    <border>
      <left>
        <color indexed="63"/>
      </left>
      <right>
        <color indexed="63"/>
      </right>
      <top>
        <color indexed="63"/>
      </top>
      <bottom style="double">
        <color rgb="FFFF8001"/>
      </bottom>
    </border>
    <border>
      <left>
        <color indexed="63"/>
      </left>
      <right style="hair"/>
      <top>
        <color indexed="63"/>
      </top>
      <bottom style="thin"/>
    </border>
    <border>
      <left>
        <color indexed="63"/>
      </left>
      <right style="hair"/>
      <top>
        <color indexed="63"/>
      </top>
      <bottom>
        <color indexed="6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4"/>
      </left>
      <right>
        <color indexed="63"/>
      </right>
      <top style="thin">
        <color indexed="54"/>
      </top>
      <bottom>
        <color indexed="63"/>
      </bottom>
    </border>
    <border>
      <left>
        <color indexed="63"/>
      </left>
      <right>
        <color indexed="63"/>
      </right>
      <top style="hair"/>
      <bottom>
        <color indexed="63"/>
      </bottom>
    </border>
    <border>
      <left>
        <color indexed="63"/>
      </left>
      <right>
        <color indexed="63"/>
      </right>
      <top style="thin">
        <color indexed="48"/>
      </top>
      <bottom style="double">
        <color indexed="48"/>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color indexed="63"/>
      </top>
      <bottom style="double"/>
    </border>
    <border>
      <left>
        <color indexed="63"/>
      </left>
      <right style="medium">
        <color indexed="10"/>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color indexed="63"/>
      </top>
      <bottom style="medium">
        <color indexed="10"/>
      </bottom>
    </border>
    <border>
      <left>
        <color indexed="63"/>
      </left>
      <right style="medium">
        <color indexed="10"/>
      </right>
      <top>
        <color indexed="63"/>
      </top>
      <bottom>
        <color indexed="63"/>
      </bottom>
    </border>
    <border>
      <left style="medium">
        <color indexed="10"/>
      </left>
      <right>
        <color indexed="63"/>
      </right>
      <top>
        <color indexed="63"/>
      </top>
      <bottom>
        <color indexed="63"/>
      </bottom>
    </border>
    <border>
      <left>
        <color indexed="63"/>
      </left>
      <right style="medium">
        <color indexed="10"/>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style="medium">
        <color indexed="10"/>
      </top>
      <bottom>
        <color indexed="63"/>
      </bottom>
    </border>
    <border>
      <left>
        <color indexed="63"/>
      </left>
      <right style="thin"/>
      <top>
        <color indexed="63"/>
      </top>
      <bottom>
        <color indexed="63"/>
      </bottom>
    </border>
    <border>
      <left style="medium"/>
      <right style="medium"/>
      <top style="medium"/>
      <bottom style="medium"/>
    </border>
    <border>
      <left style="medium"/>
      <right style="medium"/>
      <top style="medium"/>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s>
  <cellStyleXfs count="6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lignment horizontal="left" wrapText="1"/>
      <protection/>
    </xf>
    <xf numFmtId="193" fontId="0" fillId="0" borderId="0">
      <alignment horizontal="left" wrapText="1"/>
      <protection/>
    </xf>
    <xf numFmtId="176" fontId="0" fillId="0" borderId="0">
      <alignment horizontal="left" wrapText="1"/>
      <protection/>
    </xf>
    <xf numFmtId="193" fontId="0" fillId="0" borderId="0">
      <alignment horizontal="left" wrapText="1"/>
      <protection/>
    </xf>
    <xf numFmtId="193" fontId="0" fillId="0" borderId="0">
      <alignment horizontal="left" wrapText="1"/>
      <protection/>
    </xf>
    <xf numFmtId="166" fontId="0" fillId="0" borderId="0">
      <alignment horizontal="left" wrapText="1"/>
      <protection/>
    </xf>
    <xf numFmtId="193" fontId="0" fillId="0" borderId="0">
      <alignment horizontal="left" wrapText="1"/>
      <protection/>
    </xf>
    <xf numFmtId="193" fontId="0" fillId="0" borderId="0">
      <alignment horizontal="left" wrapText="1"/>
      <protection/>
    </xf>
    <xf numFmtId="193" fontId="0" fillId="0" borderId="0">
      <alignment horizontal="left" wrapText="1"/>
      <protection/>
    </xf>
    <xf numFmtId="166" fontId="0" fillId="0" borderId="0">
      <alignment horizontal="left" wrapText="1"/>
      <protection/>
    </xf>
    <xf numFmtId="166" fontId="0" fillId="0" borderId="0">
      <alignment horizontal="left" wrapText="1"/>
      <protection/>
    </xf>
    <xf numFmtId="193" fontId="0" fillId="0" borderId="0">
      <alignment horizontal="left" wrapText="1"/>
      <protection/>
    </xf>
    <xf numFmtId="193" fontId="0" fillId="0" borderId="0">
      <alignment horizontal="left" wrapText="1"/>
      <protection/>
    </xf>
    <xf numFmtId="193" fontId="0" fillId="0" borderId="0">
      <alignment horizontal="left" wrapText="1"/>
      <protection/>
    </xf>
    <xf numFmtId="193" fontId="0" fillId="0" borderId="0">
      <alignment horizontal="left" wrapText="1"/>
      <protection/>
    </xf>
    <xf numFmtId="0" fontId="42" fillId="0" borderId="0">
      <alignment/>
      <protection/>
    </xf>
    <xf numFmtId="193" fontId="0" fillId="0" borderId="0">
      <alignment horizontal="left" wrapText="1"/>
      <protection/>
    </xf>
    <xf numFmtId="166" fontId="0" fillId="0" borderId="0">
      <alignment horizontal="left" wrapText="1"/>
      <protection/>
    </xf>
    <xf numFmtId="193"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193" fontId="0" fillId="0" borderId="0">
      <alignment horizontal="left" wrapText="1"/>
      <protection/>
    </xf>
    <xf numFmtId="193" fontId="0" fillId="0" borderId="0">
      <alignment horizontal="left" wrapText="1"/>
      <protection/>
    </xf>
    <xf numFmtId="193" fontId="0" fillId="0" borderId="0">
      <alignment horizontal="left" wrapText="1"/>
      <protection/>
    </xf>
    <xf numFmtId="193" fontId="0" fillId="0" borderId="0">
      <alignment horizontal="left" wrapText="1"/>
      <protection/>
    </xf>
    <xf numFmtId="0" fontId="42" fillId="0" borderId="0">
      <alignment/>
      <protection/>
    </xf>
    <xf numFmtId="0" fontId="75"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5"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75"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75"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5"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5"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5"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75"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75"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75"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5"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75"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18"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33"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18" fillId="30"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18"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8" fillId="38"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18" fillId="35"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18" fillId="38"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8" fillId="42"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18" fillId="38"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18" fillId="44"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8" fillId="42"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18" fillId="44"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18" fillId="46"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32"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18" fillId="46"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18" fillId="48" borderId="0" applyNumberFormat="0" applyBorder="0" applyAlignment="0" applyProtection="0"/>
    <xf numFmtId="0" fontId="19" fillId="49" borderId="0" applyNumberFormat="0" applyBorder="0" applyAlignment="0" applyProtection="0"/>
    <xf numFmtId="0" fontId="19" fillId="37" borderId="0" applyNumberFormat="0" applyBorder="0" applyAlignment="0" applyProtection="0"/>
    <xf numFmtId="0" fontId="18"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8" fillId="48"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20" fillId="37"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20" fillId="37"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94" fontId="48" fillId="0" borderId="0" applyFill="0" applyBorder="0" applyAlignment="0">
      <protection/>
    </xf>
    <xf numFmtId="0" fontId="21" fillId="53" borderId="1" applyNumberFormat="0" applyAlignment="0" applyProtection="0"/>
    <xf numFmtId="0" fontId="78" fillId="54" borderId="2" applyNumberFormat="0" applyAlignment="0" applyProtection="0"/>
    <xf numFmtId="0" fontId="78" fillId="54" borderId="2" applyNumberFormat="0" applyAlignment="0" applyProtection="0"/>
    <xf numFmtId="0" fontId="21" fillId="53" borderId="1" applyNumberFormat="0" applyAlignment="0" applyProtection="0"/>
    <xf numFmtId="0" fontId="78" fillId="54" borderId="2" applyNumberFormat="0" applyAlignment="0" applyProtection="0"/>
    <xf numFmtId="0" fontId="78" fillId="54" borderId="2" applyNumberFormat="0" applyAlignment="0" applyProtection="0"/>
    <xf numFmtId="0" fontId="78" fillId="54" borderId="2" applyNumberFormat="0" applyAlignment="0" applyProtection="0"/>
    <xf numFmtId="0" fontId="78" fillId="54" borderId="2" applyNumberFormat="0" applyAlignment="0" applyProtection="0"/>
    <xf numFmtId="0" fontId="78" fillId="54" borderId="2" applyNumberFormat="0" applyAlignment="0" applyProtection="0"/>
    <xf numFmtId="0" fontId="78" fillId="54" borderId="2" applyNumberFormat="0" applyAlignment="0" applyProtection="0"/>
    <xf numFmtId="0" fontId="78" fillId="54" borderId="2" applyNumberFormat="0" applyAlignment="0" applyProtection="0"/>
    <xf numFmtId="0" fontId="78" fillId="54" borderId="2" applyNumberFormat="0" applyAlignment="0" applyProtection="0"/>
    <xf numFmtId="0" fontId="22" fillId="38" borderId="3" applyNumberFormat="0" applyAlignment="0" applyProtection="0"/>
    <xf numFmtId="0" fontId="79" fillId="55" borderId="4" applyNumberFormat="0" applyAlignment="0" applyProtection="0"/>
    <xf numFmtId="0" fontId="79" fillId="55" borderId="4" applyNumberFormat="0" applyAlignment="0" applyProtection="0"/>
    <xf numFmtId="0" fontId="22" fillId="38" borderId="3" applyNumberFormat="0" applyAlignment="0" applyProtection="0"/>
    <xf numFmtId="0" fontId="79" fillId="55" borderId="4" applyNumberFormat="0" applyAlignment="0" applyProtection="0"/>
    <xf numFmtId="0" fontId="79" fillId="55" borderId="4" applyNumberFormat="0" applyAlignment="0" applyProtection="0"/>
    <xf numFmtId="0" fontId="79" fillId="55" borderId="4" applyNumberFormat="0" applyAlignment="0" applyProtection="0"/>
    <xf numFmtId="0" fontId="79" fillId="55" borderId="4" applyNumberFormat="0" applyAlignment="0" applyProtection="0"/>
    <xf numFmtId="0" fontId="79" fillId="55" borderId="4" applyNumberFormat="0" applyAlignment="0" applyProtection="0"/>
    <xf numFmtId="0" fontId="79" fillId="55" borderId="4" applyNumberFormat="0" applyAlignment="0" applyProtection="0"/>
    <xf numFmtId="0" fontId="79" fillId="55" borderId="4" applyNumberFormat="0" applyAlignment="0" applyProtection="0"/>
    <xf numFmtId="0" fontId="79" fillId="55" borderId="4" applyNumberFormat="0" applyAlignment="0" applyProtection="0"/>
    <xf numFmtId="41" fontId="0" fillId="56" borderId="0">
      <alignment/>
      <protection/>
    </xf>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1" fontId="0" fillId="0" borderId="0" applyFont="0" applyFill="0" applyBorder="0" applyAlignment="0" applyProtection="0"/>
    <xf numFmtId="43" fontId="65"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3" fontId="49" fillId="0" borderId="0" applyFont="0" applyFill="0" applyBorder="0" applyAlignment="0" applyProtection="0"/>
    <xf numFmtId="0" fontId="50" fillId="0" borderId="0">
      <alignment/>
      <protection/>
    </xf>
    <xf numFmtId="0" fontId="50" fillId="0" borderId="0">
      <alignment/>
      <protection/>
    </xf>
    <xf numFmtId="0" fontId="51" fillId="0" borderId="0">
      <alignment/>
      <protection/>
    </xf>
    <xf numFmtId="197" fontId="52" fillId="0" borderId="0">
      <alignment/>
      <protection locked="0"/>
    </xf>
    <xf numFmtId="0" fontId="51" fillId="0" borderId="0">
      <alignment/>
      <protection/>
    </xf>
    <xf numFmtId="0" fontId="53" fillId="0" borderId="0" applyNumberFormat="0" applyAlignment="0">
      <protection/>
    </xf>
    <xf numFmtId="0" fontId="15" fillId="0" borderId="0" applyNumberFormat="0" applyAlignment="0">
      <protection/>
    </xf>
    <xf numFmtId="0" fontId="50" fillId="0" borderId="0">
      <alignment/>
      <protection/>
    </xf>
    <xf numFmtId="0" fontId="51" fillId="0" borderId="0">
      <alignment/>
      <protection/>
    </xf>
    <xf numFmtId="0" fontId="50" fillId="0" borderId="0">
      <alignment/>
      <protection/>
    </xf>
    <xf numFmtId="0" fontId="51" fillId="0" borderId="0">
      <alignment/>
      <protection/>
    </xf>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7" fontId="0" fillId="0" borderId="0" applyFont="0" applyFill="0" applyBorder="0" applyAlignment="0" applyProtection="0"/>
    <xf numFmtId="19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195" fontId="0" fillId="0" borderId="0" applyFont="0" applyFill="0" applyBorder="0" applyAlignment="0" applyProtection="0"/>
    <xf numFmtId="166" fontId="0" fillId="0" borderId="0" applyFont="0" applyFill="0" applyBorder="0" applyAlignment="0" applyProtection="0"/>
    <xf numFmtId="198" fontId="49" fillId="0" borderId="0" applyFont="0" applyFill="0" applyBorder="0" applyAlignment="0" applyProtection="0"/>
    <xf numFmtId="0" fontId="49" fillId="0" borderId="0" applyFont="0" applyFill="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166" fontId="0" fillId="0" borderId="0">
      <alignment/>
      <protection/>
    </xf>
    <xf numFmtId="0" fontId="80" fillId="0" borderId="0" applyNumberFormat="0" applyFill="0" applyBorder="0" applyAlignment="0" applyProtection="0"/>
    <xf numFmtId="2" fontId="54" fillId="0" borderId="0" applyFont="0" applyFill="0" applyBorder="0" applyAlignment="0" applyProtection="0"/>
    <xf numFmtId="0" fontId="50" fillId="0" borderId="0">
      <alignment/>
      <protection/>
    </xf>
    <xf numFmtId="0" fontId="8" fillId="0" borderId="0" applyNumberFormat="0" applyFill="0" applyBorder="0" applyAlignment="0" applyProtection="0"/>
    <xf numFmtId="0" fontId="24" fillId="60"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24" fillId="60"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38" fontId="6" fillId="56" borderId="0" applyNumberFormat="0" applyBorder="0" applyAlignment="0" applyProtection="0"/>
    <xf numFmtId="0" fontId="14" fillId="0" borderId="5" applyNumberFormat="0" applyAlignment="0" applyProtection="0"/>
    <xf numFmtId="0" fontId="14" fillId="0" borderId="6">
      <alignment horizontal="left"/>
      <protection/>
    </xf>
    <xf numFmtId="0" fontId="25" fillId="0" borderId="7"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25" fillId="0" borderId="7"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26" fillId="0" borderId="9"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6" fillId="0" borderId="9"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7" fillId="0" borderId="11"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27" fillId="0" borderId="11"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2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38" fontId="5" fillId="0" borderId="0">
      <alignment/>
      <protection/>
    </xf>
    <xf numFmtId="40" fontId="5" fillId="0" borderId="0">
      <alignment/>
      <protection/>
    </xf>
    <xf numFmtId="0" fontId="9" fillId="0" borderId="0" applyNumberFormat="0" applyFill="0" applyBorder="0" applyAlignment="0" applyProtection="0"/>
    <xf numFmtId="0" fontId="28" fillId="50" borderId="1" applyNumberFormat="0" applyAlignment="0" applyProtection="0"/>
    <xf numFmtId="10" fontId="6" fillId="62" borderId="13" applyNumberFormat="0" applyBorder="0" applyAlignment="0" applyProtection="0"/>
    <xf numFmtId="0" fontId="85" fillId="63" borderId="2" applyNumberFormat="0" applyAlignment="0" applyProtection="0"/>
    <xf numFmtId="0" fontId="85" fillId="63" borderId="2" applyNumberFormat="0" applyAlignment="0" applyProtection="0"/>
    <xf numFmtId="0" fontId="28" fillId="50" borderId="1" applyNumberFormat="0" applyAlignment="0" applyProtection="0"/>
    <xf numFmtId="0" fontId="85" fillId="63" borderId="2" applyNumberFormat="0" applyAlignment="0" applyProtection="0"/>
    <xf numFmtId="0" fontId="85" fillId="63" borderId="2" applyNumberFormat="0" applyAlignment="0" applyProtection="0"/>
    <xf numFmtId="0" fontId="85" fillId="63" borderId="2" applyNumberFormat="0" applyAlignment="0" applyProtection="0"/>
    <xf numFmtId="0" fontId="85" fillId="63" borderId="2" applyNumberFormat="0" applyAlignment="0" applyProtection="0"/>
    <xf numFmtId="0" fontId="85" fillId="63" borderId="2" applyNumberFormat="0" applyAlignment="0" applyProtection="0"/>
    <xf numFmtId="0" fontId="85" fillId="63" borderId="2" applyNumberFormat="0" applyAlignment="0" applyProtection="0"/>
    <xf numFmtId="0" fontId="85" fillId="63" borderId="2" applyNumberFormat="0" applyAlignment="0" applyProtection="0"/>
    <xf numFmtId="0" fontId="85" fillId="63" borderId="2" applyNumberFormat="0" applyAlignment="0" applyProtection="0"/>
    <xf numFmtId="41" fontId="43" fillId="64" borderId="14">
      <alignment horizontal="left"/>
      <protection locked="0"/>
    </xf>
    <xf numFmtId="10" fontId="43" fillId="64" borderId="14">
      <alignment horizontal="right"/>
      <protection locked="0"/>
    </xf>
    <xf numFmtId="0" fontId="6" fillId="56" borderId="0">
      <alignment/>
      <protection/>
    </xf>
    <xf numFmtId="3" fontId="55" fillId="0" borderId="0" applyFill="0" applyBorder="0" applyAlignment="0" applyProtection="0"/>
    <xf numFmtId="0" fontId="29" fillId="0" borderId="15"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29" fillId="0" borderId="15"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44" fontId="4" fillId="0" borderId="17" applyNumberFormat="0" applyFont="0" applyAlignment="0">
      <protection/>
    </xf>
    <xf numFmtId="44" fontId="4" fillId="0" borderId="18" applyNumberFormat="0" applyFont="0" applyAlignment="0">
      <protection/>
    </xf>
    <xf numFmtId="0" fontId="30" fillId="50"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30" fillId="50"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37" fontId="56" fillId="0" borderId="0">
      <alignment/>
      <protection/>
    </xf>
    <xf numFmtId="167" fontId="10" fillId="0" borderId="0">
      <alignment/>
      <protection/>
    </xf>
    <xf numFmtId="0" fontId="6" fillId="66" borderId="0">
      <alignment/>
      <protection/>
    </xf>
    <xf numFmtId="0" fontId="0" fillId="0" borderId="0">
      <alignment/>
      <protection/>
    </xf>
    <xf numFmtId="0" fontId="0" fillId="0" borderId="0">
      <alignment/>
      <protection/>
    </xf>
    <xf numFmtId="196" fontId="0" fillId="0" borderId="0">
      <alignment horizontal="left" wrapText="1"/>
      <protection/>
    </xf>
    <xf numFmtId="196" fontId="0" fillId="0" borderId="0">
      <alignment horizontal="left" wrapText="1"/>
      <protection/>
    </xf>
    <xf numFmtId="0" fontId="34" fillId="0" borderId="0">
      <alignment/>
      <protection/>
    </xf>
    <xf numFmtId="0" fontId="34"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 fillId="66"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166" fontId="0" fillId="0" borderId="0">
      <alignment horizontal="left" wrapText="1"/>
      <protection/>
    </xf>
    <xf numFmtId="196" fontId="0" fillId="0" borderId="0">
      <alignment horizontal="left" wrapText="1"/>
      <protection/>
    </xf>
    <xf numFmtId="196" fontId="0" fillId="0" borderId="0">
      <alignment horizontal="left" wrapText="1"/>
      <protection/>
    </xf>
    <xf numFmtId="196" fontId="0" fillId="0" borderId="0">
      <alignment horizontal="left" wrapText="1"/>
      <protection/>
    </xf>
    <xf numFmtId="0" fontId="6" fillId="66" borderId="0">
      <alignment/>
      <protection/>
    </xf>
    <xf numFmtId="0" fontId="0" fillId="0" borderId="0">
      <alignment/>
      <protection/>
    </xf>
    <xf numFmtId="0" fontId="65" fillId="0" borderId="0">
      <alignment/>
      <protection/>
    </xf>
    <xf numFmtId="166"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166" fontId="0" fillId="0" borderId="0">
      <alignment horizontal="left" wrapText="1"/>
      <protection/>
    </xf>
    <xf numFmtId="166" fontId="0" fillId="0" borderId="0">
      <alignment horizontal="left" wrapText="1"/>
      <protection/>
    </xf>
    <xf numFmtId="166" fontId="0" fillId="0" borderId="0">
      <alignment horizontal="left" wrapText="1"/>
      <protection/>
    </xf>
    <xf numFmtId="0" fontId="75" fillId="0" borderId="0">
      <alignment/>
      <protection/>
    </xf>
    <xf numFmtId="0" fontId="0"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174" fontId="0" fillId="0" borderId="0">
      <alignment horizontal="left" wrapText="1"/>
      <protection/>
    </xf>
    <xf numFmtId="174" fontId="0" fillId="0" borderId="0">
      <alignment horizontal="left" wrapText="1"/>
      <protection/>
    </xf>
    <xf numFmtId="199" fontId="0" fillId="0" borderId="0">
      <alignment horizontal="left" wrapText="1"/>
      <protection/>
    </xf>
    <xf numFmtId="0" fontId="75" fillId="0" borderId="0">
      <alignment/>
      <protection/>
    </xf>
    <xf numFmtId="39" fontId="15" fillId="0" borderId="0">
      <alignment/>
      <protection/>
    </xf>
    <xf numFmtId="0" fontId="0" fillId="0" borderId="0">
      <alignment/>
      <protection/>
    </xf>
    <xf numFmtId="0" fontId="0" fillId="49" borderId="19"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0" fillId="49" borderId="19"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19" fillId="67" borderId="20" applyNumberFormat="0" applyFont="0" applyAlignment="0" applyProtection="0"/>
    <xf numFmtId="0" fontId="31" fillId="53" borderId="21" applyNumberFormat="0" applyAlignment="0" applyProtection="0"/>
    <xf numFmtId="0" fontId="88" fillId="54" borderId="22" applyNumberFormat="0" applyAlignment="0" applyProtection="0"/>
    <xf numFmtId="0" fontId="88" fillId="54" borderId="22" applyNumberFormat="0" applyAlignment="0" applyProtection="0"/>
    <xf numFmtId="0" fontId="31" fillId="53" borderId="21" applyNumberFormat="0" applyAlignment="0" applyProtection="0"/>
    <xf numFmtId="0" fontId="88" fillId="54" borderId="22" applyNumberFormat="0" applyAlignment="0" applyProtection="0"/>
    <xf numFmtId="0" fontId="88" fillId="54" borderId="22" applyNumberFormat="0" applyAlignment="0" applyProtection="0"/>
    <xf numFmtId="0" fontId="88" fillId="54" borderId="22" applyNumberFormat="0" applyAlignment="0" applyProtection="0"/>
    <xf numFmtId="0" fontId="88" fillId="54" borderId="22" applyNumberFormat="0" applyAlignment="0" applyProtection="0"/>
    <xf numFmtId="0" fontId="88" fillId="54" borderId="22" applyNumberFormat="0" applyAlignment="0" applyProtection="0"/>
    <xf numFmtId="0" fontId="88" fillId="54" borderId="22" applyNumberFormat="0" applyAlignment="0" applyProtection="0"/>
    <xf numFmtId="0" fontId="88" fillId="54" borderId="22" applyNumberFormat="0" applyAlignment="0" applyProtection="0"/>
    <xf numFmtId="0" fontId="88" fillId="54" borderId="22" applyNumberFormat="0" applyAlignment="0" applyProtection="0"/>
    <xf numFmtId="0" fontId="50" fillId="0" borderId="0">
      <alignment/>
      <protection/>
    </xf>
    <xf numFmtId="0" fontId="50" fillId="0" borderId="0">
      <alignment/>
      <protection/>
    </xf>
    <xf numFmtId="0" fontId="51" fillId="0" borderId="0">
      <alignmen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1" fontId="0" fillId="68" borderId="14">
      <alignment/>
      <protection/>
    </xf>
    <xf numFmtId="0" fontId="41" fillId="0" borderId="0" applyNumberFormat="0" applyFont="0" applyFill="0" applyBorder="0" applyAlignment="0" applyProtection="0"/>
    <xf numFmtId="15" fontId="41" fillId="0" borderId="0" applyFont="0" applyFill="0" applyBorder="0" applyAlignment="0" applyProtection="0"/>
    <xf numFmtId="4" fontId="41" fillId="0" borderId="0" applyFont="0" applyFill="0" applyBorder="0" applyAlignment="0" applyProtection="0"/>
    <xf numFmtId="0" fontId="57" fillId="0" borderId="23">
      <alignment horizontal="center"/>
      <protection/>
    </xf>
    <xf numFmtId="3" fontId="41" fillId="0" borderId="0" applyFont="0" applyFill="0" applyBorder="0" applyAlignment="0" applyProtection="0"/>
    <xf numFmtId="0" fontId="41" fillId="69" borderId="0" applyNumberFormat="0" applyFont="0" applyBorder="0" applyAlignment="0" applyProtection="0"/>
    <xf numFmtId="0" fontId="51" fillId="0" borderId="0">
      <alignment/>
      <protection/>
    </xf>
    <xf numFmtId="3" fontId="58" fillId="0" borderId="0" applyFill="0" applyBorder="0" applyAlignment="0" applyProtection="0"/>
    <xf numFmtId="0" fontId="59" fillId="0" borderId="0">
      <alignment/>
      <protection/>
    </xf>
    <xf numFmtId="42" fontId="0" fillId="62" borderId="0">
      <alignment/>
      <protection/>
    </xf>
    <xf numFmtId="42" fontId="0" fillId="62" borderId="24">
      <alignment vertical="center"/>
      <protection/>
    </xf>
    <xf numFmtId="0" fontId="4" fillId="62" borderId="25" applyNumberFormat="0">
      <alignment horizontal="center" vertical="center" wrapText="1"/>
      <protection/>
    </xf>
    <xf numFmtId="10" fontId="0" fillId="62" borderId="0">
      <alignment/>
      <protection/>
    </xf>
    <xf numFmtId="199" fontId="0" fillId="62" borderId="0">
      <alignment/>
      <protection/>
    </xf>
    <xf numFmtId="164" fontId="5" fillId="0" borderId="0" applyBorder="0" applyAlignment="0">
      <protection/>
    </xf>
    <xf numFmtId="42" fontId="0" fillId="62" borderId="26">
      <alignment horizontal="left"/>
      <protection/>
    </xf>
    <xf numFmtId="199" fontId="60" fillId="62" borderId="26">
      <alignment horizontal="left"/>
      <protection/>
    </xf>
    <xf numFmtId="14" fontId="61" fillId="0" borderId="0" applyNumberFormat="0" applyFill="0" applyBorder="0" applyAlignment="0" applyProtection="0"/>
    <xf numFmtId="200" fontId="0" fillId="0" borderId="0" applyFont="0" applyFill="0" applyAlignment="0">
      <protection/>
    </xf>
    <xf numFmtId="4" fontId="32" fillId="64" borderId="27" applyNumberFormat="0" applyProtection="0">
      <alignment vertical="center"/>
    </xf>
    <xf numFmtId="4" fontId="33" fillId="64" borderId="27" applyNumberFormat="0" applyProtection="0">
      <alignment vertical="center"/>
    </xf>
    <xf numFmtId="4" fontId="32" fillId="64" borderId="27" applyNumberFormat="0" applyProtection="0">
      <alignment horizontal="left" vertical="center" indent="1"/>
    </xf>
    <xf numFmtId="0" fontId="32" fillId="64" borderId="27" applyNumberFormat="0" applyProtection="0">
      <alignment horizontal="left" vertical="top" indent="1"/>
    </xf>
    <xf numFmtId="4" fontId="32" fillId="70" borderId="0" applyNumberFormat="0" applyProtection="0">
      <alignment horizontal="left" vertical="center" indent="1"/>
    </xf>
    <xf numFmtId="4" fontId="34" fillId="5" borderId="27" applyNumberFormat="0" applyProtection="0">
      <alignment horizontal="right" vertical="center"/>
    </xf>
    <xf numFmtId="4" fontId="34" fillId="17" borderId="27" applyNumberFormat="0" applyProtection="0">
      <alignment horizontal="right" vertical="center"/>
    </xf>
    <xf numFmtId="4" fontId="34" fillId="71" borderId="27" applyNumberFormat="0" applyProtection="0">
      <alignment horizontal="right" vertical="center"/>
    </xf>
    <xf numFmtId="4" fontId="34" fillId="23" borderId="27" applyNumberFormat="0" applyProtection="0">
      <alignment horizontal="right" vertical="center"/>
    </xf>
    <xf numFmtId="4" fontId="34" fillId="72" borderId="27" applyNumberFormat="0" applyProtection="0">
      <alignment horizontal="right" vertical="center"/>
    </xf>
    <xf numFmtId="4" fontId="34" fillId="73" borderId="27" applyNumberFormat="0" applyProtection="0">
      <alignment horizontal="right" vertical="center"/>
    </xf>
    <xf numFmtId="4" fontId="34" fillId="74" borderId="27" applyNumberFormat="0" applyProtection="0">
      <alignment horizontal="right" vertical="center"/>
    </xf>
    <xf numFmtId="4" fontId="34" fillId="75" borderId="27" applyNumberFormat="0" applyProtection="0">
      <alignment horizontal="right" vertical="center"/>
    </xf>
    <xf numFmtId="4" fontId="34" fillId="19" borderId="27" applyNumberFormat="0" applyProtection="0">
      <alignment horizontal="right" vertical="center"/>
    </xf>
    <xf numFmtId="4" fontId="32" fillId="76" borderId="28" applyNumberFormat="0" applyProtection="0">
      <alignment horizontal="left" vertical="center" indent="1"/>
    </xf>
    <xf numFmtId="4" fontId="34" fillId="68" borderId="0" applyNumberFormat="0" applyProtection="0">
      <alignment horizontal="left" vertical="center" indent="1"/>
    </xf>
    <xf numFmtId="4" fontId="35" fillId="77" borderId="0" applyNumberFormat="0" applyProtection="0">
      <alignment horizontal="left" vertical="center" indent="1"/>
    </xf>
    <xf numFmtId="4" fontId="34" fillId="70" borderId="27" applyNumberFormat="0" applyProtection="0">
      <alignment horizontal="right" vertical="center"/>
    </xf>
    <xf numFmtId="4" fontId="34" fillId="68" borderId="0" applyNumberFormat="0" applyProtection="0">
      <alignment horizontal="left" vertical="center" indent="1"/>
    </xf>
    <xf numFmtId="4" fontId="34" fillId="70" borderId="0" applyNumberFormat="0" applyProtection="0">
      <alignment horizontal="left" vertical="center" indent="1"/>
    </xf>
    <xf numFmtId="0" fontId="0" fillId="77" borderId="27" applyNumberFormat="0" applyProtection="0">
      <alignment horizontal="left" vertical="center" indent="1"/>
    </xf>
    <xf numFmtId="0" fontId="0" fillId="77" borderId="27" applyNumberFormat="0" applyProtection="0">
      <alignment horizontal="left" vertical="top" indent="1"/>
    </xf>
    <xf numFmtId="0" fontId="0" fillId="70" borderId="27" applyNumberFormat="0" applyProtection="0">
      <alignment horizontal="left" vertical="center" indent="1"/>
    </xf>
    <xf numFmtId="0" fontId="0" fillId="70" borderId="27" applyNumberFormat="0" applyProtection="0">
      <alignment horizontal="left" vertical="top" indent="1"/>
    </xf>
    <xf numFmtId="0" fontId="0" fillId="15" borderId="27" applyNumberFormat="0" applyProtection="0">
      <alignment horizontal="left" vertical="center" indent="1"/>
    </xf>
    <xf numFmtId="0" fontId="0" fillId="15" borderId="27" applyNumberFormat="0" applyProtection="0">
      <alignment horizontal="left" vertical="top" indent="1"/>
    </xf>
    <xf numFmtId="0" fontId="0" fillId="68" borderId="27" applyNumberFormat="0" applyProtection="0">
      <alignment horizontal="left" vertical="center" indent="1"/>
    </xf>
    <xf numFmtId="0" fontId="0" fillId="68" borderId="27" applyNumberFormat="0" applyProtection="0">
      <alignment horizontal="left" vertical="top" indent="1"/>
    </xf>
    <xf numFmtId="0" fontId="0" fillId="62" borderId="13" applyNumberFormat="0">
      <alignment/>
      <protection locked="0"/>
    </xf>
    <xf numFmtId="0" fontId="5" fillId="77" borderId="29" applyBorder="0">
      <alignment/>
      <protection/>
    </xf>
    <xf numFmtId="4" fontId="34" fillId="78" borderId="27" applyNumberFormat="0" applyProtection="0">
      <alignment vertical="center"/>
    </xf>
    <xf numFmtId="4" fontId="36" fillId="78" borderId="27" applyNumberFormat="0" applyProtection="0">
      <alignment vertical="center"/>
    </xf>
    <xf numFmtId="4" fontId="34" fillId="78" borderId="27" applyNumberFormat="0" applyProtection="0">
      <alignment horizontal="left" vertical="center" indent="1"/>
    </xf>
    <xf numFmtId="0" fontId="34" fillId="78" borderId="27" applyNumberFormat="0" applyProtection="0">
      <alignment horizontal="left" vertical="top" indent="1"/>
    </xf>
    <xf numFmtId="4" fontId="34" fillId="68" borderId="27" applyNumberFormat="0" applyProtection="0">
      <alignment horizontal="right" vertical="center"/>
    </xf>
    <xf numFmtId="4" fontId="36" fillId="68" borderId="27" applyNumberFormat="0" applyProtection="0">
      <alignment horizontal="right" vertical="center"/>
    </xf>
    <xf numFmtId="4" fontId="34" fillId="70" borderId="27" applyNumberFormat="0" applyProtection="0">
      <alignment horizontal="left" vertical="center" indent="1"/>
    </xf>
    <xf numFmtId="0" fontId="34" fillId="70" borderId="27" applyNumberFormat="0" applyProtection="0">
      <alignment horizontal="left" vertical="top" indent="1"/>
    </xf>
    <xf numFmtId="4" fontId="37" fillId="79" borderId="0" applyNumberFormat="0" applyProtection="0">
      <alignment horizontal="left" vertical="center" indent="1"/>
    </xf>
    <xf numFmtId="0" fontId="6" fillId="80" borderId="13">
      <alignment/>
      <protection/>
    </xf>
    <xf numFmtId="4" fontId="38" fillId="68" borderId="27" applyNumberFormat="0" applyProtection="0">
      <alignment horizontal="right" vertical="center"/>
    </xf>
    <xf numFmtId="39" fontId="0" fillId="81" borderId="0">
      <alignment/>
      <protection/>
    </xf>
    <xf numFmtId="0" fontId="39" fillId="0" borderId="0" applyNumberFormat="0" applyFill="0" applyBorder="0" applyAlignment="0" applyProtection="0"/>
    <xf numFmtId="38" fontId="6" fillId="0" borderId="30">
      <alignment/>
      <protection/>
    </xf>
    <xf numFmtId="38" fontId="5" fillId="0" borderId="26">
      <alignment/>
      <protection/>
    </xf>
    <xf numFmtId="39" fontId="61" fillId="82" borderId="0">
      <alignment/>
      <protection/>
    </xf>
    <xf numFmtId="166" fontId="0" fillId="0" borderId="0">
      <alignment horizontal="left" wrapText="1"/>
      <protection/>
    </xf>
    <xf numFmtId="193" fontId="0" fillId="0" borderId="0">
      <alignment horizontal="left" wrapText="1"/>
      <protection/>
    </xf>
    <xf numFmtId="197" fontId="0" fillId="0" borderId="0">
      <alignment horizontal="left" wrapText="1"/>
      <protection/>
    </xf>
    <xf numFmtId="199" fontId="0" fillId="0" borderId="0">
      <alignment horizontal="left" wrapText="1"/>
      <protection/>
    </xf>
    <xf numFmtId="199" fontId="0" fillId="0" borderId="0">
      <alignment horizontal="left" wrapText="1"/>
      <protection/>
    </xf>
    <xf numFmtId="199" fontId="0" fillId="0" borderId="0">
      <alignment horizontal="left" wrapText="1"/>
      <protection/>
    </xf>
    <xf numFmtId="199" fontId="0" fillId="0" borderId="0">
      <alignment horizontal="left" wrapText="1"/>
      <protection/>
    </xf>
    <xf numFmtId="199" fontId="0" fillId="0" borderId="0">
      <alignment horizontal="left" wrapText="1"/>
      <protection/>
    </xf>
    <xf numFmtId="199" fontId="0" fillId="0" borderId="0">
      <alignment horizontal="left" wrapText="1"/>
      <protection/>
    </xf>
    <xf numFmtId="169" fontId="0" fillId="0" borderId="0">
      <alignment horizontal="left" wrapText="1"/>
      <protection/>
    </xf>
    <xf numFmtId="166" fontId="0" fillId="0" borderId="0">
      <alignment horizontal="left" wrapText="1"/>
      <protection/>
    </xf>
    <xf numFmtId="40" fontId="62" fillId="0" borderId="0" applyBorder="0">
      <alignment horizontal="right"/>
      <protection/>
    </xf>
    <xf numFmtId="41" fontId="17" fillId="62" borderId="0">
      <alignment horizontal="left"/>
      <protection/>
    </xf>
    <xf numFmtId="0" fontId="0" fillId="0" borderId="0" applyNumberFormat="0" applyBorder="0" applyAlignment="0">
      <protection/>
    </xf>
    <xf numFmtId="0" fontId="89" fillId="0" borderId="0" applyNumberFormat="0" applyFill="0" applyBorder="0" applyAlignment="0" applyProtection="0"/>
    <xf numFmtId="201" fontId="63" fillId="62" borderId="0">
      <alignment horizontal="left" vertical="center"/>
      <protection/>
    </xf>
    <xf numFmtId="0" fontId="4" fillId="62" borderId="0">
      <alignment horizontal="left" wrapText="1"/>
      <protection/>
    </xf>
    <xf numFmtId="0" fontId="64" fillId="0" borderId="0">
      <alignment horizontal="left" vertical="center"/>
      <protection/>
    </xf>
    <xf numFmtId="0" fontId="23" fillId="0" borderId="31"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23" fillId="0" borderId="31"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51" fillId="0" borderId="33">
      <alignment/>
      <protection/>
    </xf>
    <xf numFmtId="0" fontId="4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cellStyleXfs>
  <cellXfs count="358">
    <xf numFmtId="0" fontId="0" fillId="0" borderId="0" xfId="0" applyAlignment="1">
      <alignment/>
    </xf>
    <xf numFmtId="0" fontId="0" fillId="0" borderId="0" xfId="0" applyFill="1" applyAlignment="1">
      <alignment/>
    </xf>
    <xf numFmtId="166" fontId="1" fillId="0" borderId="0" xfId="617" applyFont="1" applyFill="1">
      <alignment horizontal="left" wrapText="1"/>
      <protection/>
    </xf>
    <xf numFmtId="166" fontId="2" fillId="0" borderId="0" xfId="617" applyFont="1" applyFill="1">
      <alignment horizontal="left" wrapText="1"/>
      <protection/>
    </xf>
    <xf numFmtId="166" fontId="1" fillId="0" borderId="0" xfId="617" applyFont="1" applyFill="1" applyAlignment="1" applyProtection="1">
      <alignment horizontal="centerContinuous"/>
      <protection locked="0"/>
    </xf>
    <xf numFmtId="166" fontId="1" fillId="0" borderId="0" xfId="617" applyFont="1" applyFill="1" applyAlignment="1">
      <alignment horizontal="centerContinuous"/>
      <protection/>
    </xf>
    <xf numFmtId="41" fontId="1" fillId="0" borderId="0" xfId="617" applyNumberFormat="1" applyFont="1" applyFill="1" applyAlignment="1">
      <alignment horizontal="centerContinuous"/>
      <protection/>
    </xf>
    <xf numFmtId="18" fontId="1" fillId="0" borderId="0" xfId="617" applyNumberFormat="1" applyFont="1" applyFill="1">
      <alignment horizontal="left" wrapText="1"/>
      <protection/>
    </xf>
    <xf numFmtId="166" fontId="1" fillId="0" borderId="0" xfId="617" applyFont="1" applyFill="1" applyAlignment="1">
      <alignment horizontal="center"/>
      <protection/>
    </xf>
    <xf numFmtId="166" fontId="1" fillId="0" borderId="0" xfId="617" applyFont="1" applyFill="1" applyAlignment="1" applyProtection="1">
      <alignment horizontal="center"/>
      <protection locked="0"/>
    </xf>
    <xf numFmtId="166" fontId="1" fillId="0" borderId="0" xfId="617" applyFont="1" applyFill="1" applyAlignment="1" applyProtection="1">
      <alignment/>
      <protection locked="0"/>
    </xf>
    <xf numFmtId="166" fontId="1" fillId="0" borderId="25" xfId="617" applyFont="1" applyFill="1" applyBorder="1" applyAlignment="1">
      <alignment horizontal="center"/>
      <protection/>
    </xf>
    <xf numFmtId="166" fontId="1" fillId="0" borderId="25" xfId="617" applyFont="1" applyFill="1" applyBorder="1" applyAlignment="1">
      <alignment horizontal="left"/>
      <protection/>
    </xf>
    <xf numFmtId="166" fontId="1" fillId="0" borderId="25" xfId="617" applyFont="1" applyFill="1" applyBorder="1">
      <alignment horizontal="left" wrapText="1"/>
      <protection/>
    </xf>
    <xf numFmtId="166" fontId="1" fillId="0" borderId="25" xfId="617" applyFont="1" applyFill="1" applyBorder="1" applyAlignment="1" applyProtection="1">
      <alignment horizontal="center"/>
      <protection locked="0"/>
    </xf>
    <xf numFmtId="166" fontId="2" fillId="0" borderId="0" xfId="617" applyFont="1" applyFill="1" applyAlignment="1">
      <alignment horizontal="center"/>
      <protection/>
    </xf>
    <xf numFmtId="9" fontId="2" fillId="0" borderId="0" xfId="617" applyNumberFormat="1" applyFont="1" applyFill="1" applyBorder="1" applyAlignment="1" applyProtection="1">
      <alignment horizontal="left"/>
      <protection locked="0"/>
    </xf>
    <xf numFmtId="166" fontId="2" fillId="0" borderId="0" xfId="617" applyFont="1" applyFill="1" applyAlignment="1">
      <alignment horizontal="left"/>
      <protection/>
    </xf>
    <xf numFmtId="166" fontId="3" fillId="0" borderId="0" xfId="617" applyFont="1" applyFill="1" applyBorder="1" applyAlignment="1" applyProtection="1">
      <alignment horizontal="left"/>
      <protection locked="0"/>
    </xf>
    <xf numFmtId="41" fontId="2" fillId="0" borderId="0" xfId="617" applyNumberFormat="1" applyFont="1" applyFill="1" applyAlignment="1">
      <alignment/>
      <protection/>
    </xf>
    <xf numFmtId="41" fontId="2" fillId="0" borderId="0" xfId="617" applyNumberFormat="1" applyFont="1" applyFill="1" applyBorder="1" applyAlignment="1">
      <alignment/>
      <protection/>
    </xf>
    <xf numFmtId="166" fontId="2" fillId="0" borderId="0" xfId="617" applyFont="1" applyFill="1" applyAlignment="1" quotePrefix="1">
      <alignment horizontal="left"/>
      <protection/>
    </xf>
    <xf numFmtId="166" fontId="1" fillId="0" borderId="0" xfId="617" applyFont="1" applyFill="1" applyAlignment="1" applyProtection="1">
      <alignment horizontal="left"/>
      <protection locked="0"/>
    </xf>
    <xf numFmtId="1" fontId="2" fillId="0" borderId="0" xfId="617" applyNumberFormat="1" applyFont="1" applyFill="1" applyAlignment="1">
      <alignment horizontal="center"/>
      <protection/>
    </xf>
    <xf numFmtId="0" fontId="0" fillId="0" borderId="0" xfId="0" applyAlignment="1">
      <alignment horizontal="left"/>
    </xf>
    <xf numFmtId="37" fontId="2" fillId="0" borderId="0" xfId="617" applyNumberFormat="1" applyFont="1" applyFill="1" applyAlignment="1">
      <alignment horizontal="right" wrapText="1"/>
      <protection/>
    </xf>
    <xf numFmtId="0" fontId="0" fillId="83" borderId="0" xfId="0" applyFill="1" applyAlignment="1">
      <alignment/>
    </xf>
    <xf numFmtId="0" fontId="0" fillId="19" borderId="0" xfId="0" applyFill="1" applyAlignment="1">
      <alignment/>
    </xf>
    <xf numFmtId="4" fontId="0" fillId="0" borderId="0" xfId="0" applyNumberFormat="1" applyAlignment="1">
      <alignment/>
    </xf>
    <xf numFmtId="42" fontId="2" fillId="0" borderId="0" xfId="617" applyNumberFormat="1" applyFont="1" applyFill="1" applyAlignment="1">
      <alignment/>
      <protection/>
    </xf>
    <xf numFmtId="42" fontId="0" fillId="0" borderId="13" xfId="0" applyNumberFormat="1" applyFont="1" applyFill="1" applyBorder="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Fill="1" applyAlignment="1">
      <alignment horizontal="center"/>
    </xf>
    <xf numFmtId="166" fontId="2" fillId="0" borderId="0" xfId="617" applyFont="1" applyFill="1" applyBorder="1" applyAlignment="1">
      <alignment/>
      <protection/>
    </xf>
    <xf numFmtId="41" fontId="2" fillId="0" borderId="0" xfId="243" applyNumberFormat="1" applyFont="1" applyAlignment="1">
      <alignment/>
    </xf>
    <xf numFmtId="0" fontId="16" fillId="0" borderId="0" xfId="0" applyFont="1" applyFill="1" applyBorder="1" applyAlignment="1">
      <alignment horizontal="center"/>
    </xf>
    <xf numFmtId="0" fontId="16" fillId="0" borderId="0" xfId="0" applyFont="1" applyBorder="1" applyAlignment="1">
      <alignment horizontal="center"/>
    </xf>
    <xf numFmtId="0" fontId="16" fillId="0" borderId="25" xfId="0" applyFont="1" applyBorder="1" applyAlignment="1">
      <alignment horizontal="center"/>
    </xf>
    <xf numFmtId="0" fontId="16" fillId="0" borderId="25" xfId="0" applyFont="1" applyFill="1" applyBorder="1" applyAlignment="1">
      <alignment horizontal="center"/>
    </xf>
    <xf numFmtId="0" fontId="16" fillId="0" borderId="0" xfId="0" applyFont="1" applyBorder="1" applyAlignment="1">
      <alignment horizontal="right"/>
    </xf>
    <xf numFmtId="42" fontId="16" fillId="0" borderId="0" xfId="0" applyNumberFormat="1" applyFont="1" applyFill="1" applyBorder="1" applyAlignment="1">
      <alignment horizontal="center"/>
    </xf>
    <xf numFmtId="0" fontId="16" fillId="0" borderId="0" xfId="0" applyFont="1" applyFill="1" applyBorder="1" applyAlignment="1">
      <alignment horizontal="left"/>
    </xf>
    <xf numFmtId="0" fontId="7" fillId="0" borderId="24" xfId="0" applyFont="1" applyBorder="1" applyAlignment="1">
      <alignment horizontal="left"/>
    </xf>
    <xf numFmtId="42" fontId="7" fillId="0" borderId="24" xfId="0" applyNumberFormat="1" applyFont="1" applyFill="1" applyBorder="1" applyAlignment="1">
      <alignment/>
    </xf>
    <xf numFmtId="166" fontId="3" fillId="0" borderId="0" xfId="617" applyFont="1" applyFill="1" applyAlignment="1">
      <alignment horizontal="left"/>
      <protection/>
    </xf>
    <xf numFmtId="179" fontId="2" fillId="0" borderId="0" xfId="617" applyNumberFormat="1" applyFont="1" applyFill="1" applyBorder="1" applyAlignment="1" applyProtection="1">
      <alignment/>
      <protection locked="0"/>
    </xf>
    <xf numFmtId="179" fontId="3" fillId="0" borderId="0" xfId="617" applyNumberFormat="1" applyFont="1" applyFill="1" applyBorder="1" applyAlignment="1" applyProtection="1">
      <alignment/>
      <protection locked="0"/>
    </xf>
    <xf numFmtId="166" fontId="1" fillId="0" borderId="0" xfId="617" applyFont="1" applyFill="1" applyBorder="1" applyAlignment="1" applyProtection="1">
      <alignment horizontal="center"/>
      <protection locked="0"/>
    </xf>
    <xf numFmtId="166" fontId="1" fillId="0" borderId="0" xfId="617" applyFont="1" applyFill="1" applyBorder="1" applyAlignment="1">
      <alignment horizontal="center"/>
      <protection/>
    </xf>
    <xf numFmtId="166" fontId="2" fillId="0" borderId="0" xfId="617" applyFont="1" applyFill="1" applyBorder="1">
      <alignment horizontal="left" wrapText="1"/>
      <protection/>
    </xf>
    <xf numFmtId="0" fontId="0" fillId="0" borderId="0" xfId="0" applyBorder="1" applyAlignment="1">
      <alignment/>
    </xf>
    <xf numFmtId="0" fontId="0" fillId="83" borderId="0" xfId="0" applyFill="1" applyBorder="1" applyAlignment="1">
      <alignment/>
    </xf>
    <xf numFmtId="166" fontId="3" fillId="0" borderId="0" xfId="617" applyFont="1" applyBorder="1" applyAlignment="1">
      <alignment horizontal="left"/>
      <protection/>
    </xf>
    <xf numFmtId="166" fontId="2" fillId="0" borderId="25" xfId="617" applyFont="1" applyFill="1" applyBorder="1" applyAlignment="1" quotePrefix="1">
      <alignment horizontal="left"/>
      <protection/>
    </xf>
    <xf numFmtId="165" fontId="2" fillId="0" borderId="0" xfId="290" applyNumberFormat="1" applyFont="1" applyFill="1" applyBorder="1" applyAlignment="1" applyProtection="1">
      <alignment/>
      <protection locked="0"/>
    </xf>
    <xf numFmtId="165" fontId="2" fillId="0" borderId="24" xfId="290" applyNumberFormat="1" applyFont="1" applyBorder="1" applyAlignment="1">
      <alignment/>
    </xf>
    <xf numFmtId="165" fontId="2" fillId="0" borderId="0" xfId="290" applyNumberFormat="1" applyFont="1" applyFill="1" applyAlignment="1">
      <alignment horizontal="right" wrapText="1"/>
    </xf>
    <xf numFmtId="165" fontId="2" fillId="0" borderId="6" xfId="290" applyNumberFormat="1" applyFont="1" applyFill="1" applyBorder="1" applyAlignment="1">
      <alignment horizontal="right" wrapText="1"/>
    </xf>
    <xf numFmtId="165" fontId="2" fillId="0" borderId="6" xfId="290" applyNumberFormat="1" applyFont="1" applyFill="1" applyBorder="1" applyAlignment="1">
      <alignment/>
    </xf>
    <xf numFmtId="0" fontId="0" fillId="0" borderId="25" xfId="0" applyBorder="1" applyAlignment="1">
      <alignment/>
    </xf>
    <xf numFmtId="166" fontId="2" fillId="0" borderId="0" xfId="617" applyFont="1" applyFill="1" applyBorder="1" applyAlignment="1" quotePrefix="1">
      <alignment horizontal="left"/>
      <protection/>
    </xf>
    <xf numFmtId="174" fontId="2" fillId="0" borderId="0" xfId="617" applyNumberFormat="1" applyFont="1" applyFill="1" applyBorder="1" applyAlignment="1">
      <alignment horizontal="right" wrapText="1"/>
      <protection/>
    </xf>
    <xf numFmtId="165" fontId="2" fillId="0" borderId="26" xfId="290" applyNumberFormat="1" applyFont="1" applyFill="1" applyBorder="1" applyAlignment="1">
      <alignment horizontal="right" wrapText="1"/>
    </xf>
    <xf numFmtId="0" fontId="0" fillId="0" borderId="0" xfId="496" applyAlignment="1">
      <alignment horizontal="left"/>
      <protection/>
    </xf>
    <xf numFmtId="187" fontId="0" fillId="0" borderId="0" xfId="536" applyNumberFormat="1" applyFont="1" applyFill="1" applyBorder="1" applyAlignment="1" applyProtection="1">
      <alignment horizontal="right"/>
      <protection/>
    </xf>
    <xf numFmtId="187" fontId="0" fillId="0" borderId="34" xfId="536" applyNumberFormat="1" applyFont="1" applyFill="1" applyBorder="1" applyAlignment="1" applyProtection="1">
      <alignment horizontal="right"/>
      <protection/>
    </xf>
    <xf numFmtId="187" fontId="0" fillId="0" borderId="25" xfId="536" applyNumberFormat="1" applyFont="1" applyFill="1" applyBorder="1" applyAlignment="1" applyProtection="1">
      <alignment horizontal="right"/>
      <protection/>
    </xf>
    <xf numFmtId="187" fontId="0" fillId="0" borderId="0" xfId="536" applyNumberFormat="1" applyFont="1" applyFill="1" applyAlignment="1" applyProtection="1">
      <alignment horizontal="right"/>
      <protection/>
    </xf>
    <xf numFmtId="173" fontId="0" fillId="0" borderId="0" xfId="536" applyNumberFormat="1" applyFont="1" applyFill="1" applyBorder="1" applyAlignment="1" applyProtection="1">
      <alignment horizontal="right"/>
      <protection/>
    </xf>
    <xf numFmtId="39" fontId="4" fillId="0" borderId="0" xfId="495" applyNumberFormat="1" applyFont="1" applyFill="1" applyProtection="1">
      <alignment/>
      <protection/>
    </xf>
    <xf numFmtId="39" fontId="4" fillId="0" borderId="0" xfId="495" applyFont="1" applyFill="1" applyAlignment="1" applyProtection="1">
      <alignment/>
      <protection/>
    </xf>
    <xf numFmtId="0" fontId="0" fillId="0" borderId="0" xfId="445" applyFill="1">
      <alignment/>
      <protection/>
    </xf>
    <xf numFmtId="43" fontId="43" fillId="0" borderId="0" xfId="268" applyNumberFormat="1" applyFont="1" applyFill="1" applyBorder="1" applyAlignment="1">
      <alignment/>
    </xf>
    <xf numFmtId="44" fontId="0" fillId="0" borderId="0" xfId="314" applyNumberFormat="1" applyFont="1" applyFill="1" applyBorder="1" applyAlignment="1">
      <alignment/>
    </xf>
    <xf numFmtId="44" fontId="43" fillId="0" borderId="0" xfId="314" applyNumberFormat="1" applyFont="1" applyFill="1" applyBorder="1" applyAlignment="1">
      <alignment/>
    </xf>
    <xf numFmtId="44" fontId="0" fillId="0" borderId="0" xfId="314" applyNumberFormat="1" applyFont="1" applyFill="1" applyAlignment="1">
      <alignment/>
    </xf>
    <xf numFmtId="44" fontId="0" fillId="0" borderId="0" xfId="445" applyNumberFormat="1" applyFill="1">
      <alignment/>
      <protection/>
    </xf>
    <xf numFmtId="17" fontId="0" fillId="0" borderId="0" xfId="445" applyNumberFormat="1" applyFont="1" applyFill="1" applyAlignment="1">
      <alignment horizontal="center"/>
      <protection/>
    </xf>
    <xf numFmtId="44" fontId="43" fillId="0" borderId="0" xfId="445" applyNumberFormat="1" applyFont="1" applyFill="1" applyBorder="1">
      <alignment/>
      <protection/>
    </xf>
    <xf numFmtId="44" fontId="0" fillId="0" borderId="24" xfId="445" applyNumberFormat="1" applyFill="1" applyBorder="1">
      <alignment/>
      <protection/>
    </xf>
    <xf numFmtId="0" fontId="17" fillId="0" borderId="0" xfId="445" applyFont="1" applyFill="1" applyAlignment="1">
      <alignment horizontal="center"/>
      <protection/>
    </xf>
    <xf numFmtId="0" fontId="0" fillId="0" borderId="0" xfId="445" applyFill="1" applyBorder="1">
      <alignment/>
      <protection/>
    </xf>
    <xf numFmtId="43" fontId="0" fillId="0" borderId="0" xfId="268" applyNumberFormat="1" applyFont="1" applyFill="1" applyBorder="1" applyAlignment="1">
      <alignment/>
    </xf>
    <xf numFmtId="44" fontId="43" fillId="0" borderId="0" xfId="268" applyNumberFormat="1" applyFont="1" applyFill="1" applyBorder="1" applyAlignment="1">
      <alignment/>
    </xf>
    <xf numFmtId="43" fontId="0" fillId="0" borderId="0" xfId="268" applyNumberFormat="1" applyFont="1" applyFill="1" applyAlignment="1">
      <alignment/>
    </xf>
    <xf numFmtId="0" fontId="17" fillId="0" borderId="0" xfId="445" applyFont="1" applyFill="1" applyAlignment="1">
      <alignment/>
      <protection/>
    </xf>
    <xf numFmtId="0" fontId="0" fillId="0" borderId="0" xfId="445">
      <alignment/>
      <protection/>
    </xf>
    <xf numFmtId="0" fontId="0" fillId="0" borderId="0" xfId="445" applyFont="1">
      <alignment/>
      <protection/>
    </xf>
    <xf numFmtId="0" fontId="0" fillId="0" borderId="0" xfId="445" applyBorder="1">
      <alignment/>
      <protection/>
    </xf>
    <xf numFmtId="185" fontId="0" fillId="0" borderId="0" xfId="445" applyNumberFormat="1" applyBorder="1">
      <alignment/>
      <protection/>
    </xf>
    <xf numFmtId="186" fontId="0" fillId="0" borderId="35" xfId="445" applyNumberFormat="1" applyBorder="1">
      <alignment/>
      <protection/>
    </xf>
    <xf numFmtId="0" fontId="0" fillId="0" borderId="36" xfId="445" applyBorder="1">
      <alignment/>
      <protection/>
    </xf>
    <xf numFmtId="0" fontId="0" fillId="0" borderId="36" xfId="445" applyFill="1" applyBorder="1">
      <alignment/>
      <protection/>
    </xf>
    <xf numFmtId="186" fontId="0" fillId="0" borderId="36" xfId="445" applyNumberFormat="1" applyBorder="1">
      <alignment/>
      <protection/>
    </xf>
    <xf numFmtId="0" fontId="0" fillId="0" borderId="37" xfId="445" applyBorder="1">
      <alignment/>
      <protection/>
    </xf>
    <xf numFmtId="42" fontId="0" fillId="0" borderId="38" xfId="445" applyNumberFormat="1" applyBorder="1">
      <alignment/>
      <protection/>
    </xf>
    <xf numFmtId="42" fontId="0" fillId="0" borderId="0" xfId="445" applyNumberFormat="1" applyBorder="1">
      <alignment/>
      <protection/>
    </xf>
    <xf numFmtId="42" fontId="0" fillId="0" borderId="0" xfId="445" applyNumberFormat="1" applyFill="1" applyBorder="1">
      <alignment/>
      <protection/>
    </xf>
    <xf numFmtId="0" fontId="0" fillId="0" borderId="39" xfId="445" applyBorder="1">
      <alignment/>
      <protection/>
    </xf>
    <xf numFmtId="37" fontId="0" fillId="0" borderId="0" xfId="445" applyNumberFormat="1" applyBorder="1">
      <alignment/>
      <protection/>
    </xf>
    <xf numFmtId="42" fontId="0" fillId="0" borderId="40" xfId="445" applyNumberFormat="1" applyBorder="1">
      <alignment/>
      <protection/>
    </xf>
    <xf numFmtId="42" fontId="0" fillId="0" borderId="41" xfId="445" applyNumberFormat="1" applyBorder="1">
      <alignment/>
      <protection/>
    </xf>
    <xf numFmtId="42" fontId="0" fillId="0" borderId="41" xfId="445" applyNumberFormat="1" applyFill="1" applyBorder="1">
      <alignment/>
      <protection/>
    </xf>
    <xf numFmtId="0" fontId="0" fillId="0" borderId="42" xfId="445" applyBorder="1">
      <alignment/>
      <protection/>
    </xf>
    <xf numFmtId="42" fontId="0" fillId="0" borderId="0" xfId="445" applyNumberFormat="1">
      <alignment/>
      <protection/>
    </xf>
    <xf numFmtId="0" fontId="0" fillId="0" borderId="0" xfId="445" applyFill="1" applyAlignment="1">
      <alignment vertical="top" wrapText="1"/>
      <protection/>
    </xf>
    <xf numFmtId="0" fontId="0" fillId="0" borderId="0" xfId="445" applyAlignment="1" quotePrefix="1">
      <alignment vertical="top"/>
      <protection/>
    </xf>
    <xf numFmtId="0" fontId="0" fillId="0" borderId="0" xfId="445" applyFill="1" applyAlignment="1">
      <alignment vertical="top"/>
      <protection/>
    </xf>
    <xf numFmtId="0" fontId="0" fillId="0" borderId="0" xfId="445" applyAlignment="1">
      <alignment vertical="top" wrapText="1"/>
      <protection/>
    </xf>
    <xf numFmtId="37" fontId="0" fillId="0" borderId="0" xfId="445" applyNumberFormat="1">
      <alignment/>
      <protection/>
    </xf>
    <xf numFmtId="41" fontId="0" fillId="0" borderId="0" xfId="445" applyNumberFormat="1" applyBorder="1">
      <alignment/>
      <protection/>
    </xf>
    <xf numFmtId="41" fontId="0" fillId="0" borderId="0" xfId="445" applyNumberFormat="1">
      <alignment/>
      <protection/>
    </xf>
    <xf numFmtId="41" fontId="0" fillId="0" borderId="0" xfId="445" applyNumberFormat="1" applyFill="1">
      <alignment/>
      <protection/>
    </xf>
    <xf numFmtId="0" fontId="0" fillId="0" borderId="0" xfId="445" applyAlignment="1">
      <alignment horizontal="left"/>
      <protection/>
    </xf>
    <xf numFmtId="0" fontId="0" fillId="0" borderId="0" xfId="445" applyFont="1" applyFill="1">
      <alignment/>
      <protection/>
    </xf>
    <xf numFmtId="42" fontId="44" fillId="0" borderId="0" xfId="445" applyNumberFormat="1" applyFont="1" applyFill="1" applyBorder="1">
      <alignment/>
      <protection/>
    </xf>
    <xf numFmtId="42" fontId="0" fillId="0" borderId="43" xfId="445" applyNumberFormat="1" applyFont="1" applyFill="1" applyBorder="1">
      <alignment/>
      <protection/>
    </xf>
    <xf numFmtId="42" fontId="0" fillId="0" borderId="0" xfId="445" applyNumberFormat="1" applyFont="1" applyFill="1" applyBorder="1">
      <alignment/>
      <protection/>
    </xf>
    <xf numFmtId="0" fontId="0" fillId="0" borderId="35" xfId="445" applyFill="1" applyBorder="1">
      <alignment/>
      <protection/>
    </xf>
    <xf numFmtId="37" fontId="0" fillId="0" borderId="36" xfId="445" applyNumberFormat="1" applyBorder="1">
      <alignment/>
      <protection/>
    </xf>
    <xf numFmtId="37" fontId="0" fillId="0" borderId="37" xfId="445" applyNumberFormat="1" applyBorder="1">
      <alignment/>
      <protection/>
    </xf>
    <xf numFmtId="42" fontId="44" fillId="0" borderId="0" xfId="445" applyNumberFormat="1" applyFont="1" applyFill="1" applyBorder="1" applyAlignment="1">
      <alignment horizontal="center"/>
      <protection/>
    </xf>
    <xf numFmtId="0" fontId="0" fillId="0" borderId="38" xfId="445" applyFill="1" applyBorder="1">
      <alignment/>
      <protection/>
    </xf>
    <xf numFmtId="42" fontId="0" fillId="0" borderId="43" xfId="445" applyNumberFormat="1" applyBorder="1">
      <alignment/>
      <protection/>
    </xf>
    <xf numFmtId="42" fontId="0" fillId="0" borderId="38" xfId="445" applyNumberFormat="1" applyFill="1" applyBorder="1">
      <alignment/>
      <protection/>
    </xf>
    <xf numFmtId="37" fontId="0" fillId="0" borderId="39" xfId="445" applyNumberFormat="1" applyBorder="1">
      <alignment/>
      <protection/>
    </xf>
    <xf numFmtId="42" fontId="0" fillId="0" borderId="43" xfId="445" applyNumberFormat="1" applyFill="1" applyBorder="1">
      <alignment/>
      <protection/>
    </xf>
    <xf numFmtId="42" fontId="0" fillId="0" borderId="26" xfId="445" applyNumberFormat="1" applyFont="1" applyFill="1" applyBorder="1">
      <alignment/>
      <protection/>
    </xf>
    <xf numFmtId="42" fontId="0" fillId="0" borderId="26" xfId="445" applyNumberFormat="1" applyFill="1" applyBorder="1">
      <alignment/>
      <protection/>
    </xf>
    <xf numFmtId="42" fontId="0" fillId="0" borderId="0" xfId="445" applyNumberFormat="1" applyFont="1">
      <alignment/>
      <protection/>
    </xf>
    <xf numFmtId="41" fontId="0" fillId="0" borderId="0" xfId="445" applyNumberFormat="1" applyBorder="1" applyAlignment="1">
      <alignment horizontal="center"/>
      <protection/>
    </xf>
    <xf numFmtId="41" fontId="43" fillId="0" borderId="0" xfId="445" applyNumberFormat="1" applyFont="1" applyFill="1" applyBorder="1" applyAlignment="1">
      <alignment horizontal="center"/>
      <protection/>
    </xf>
    <xf numFmtId="41" fontId="44" fillId="0" borderId="0" xfId="445" applyNumberFormat="1" applyFont="1" applyFill="1">
      <alignment/>
      <protection/>
    </xf>
    <xf numFmtId="42" fontId="44" fillId="0" borderId="43" xfId="445" applyNumberFormat="1" applyFont="1" applyFill="1" applyBorder="1">
      <alignment/>
      <protection/>
    </xf>
    <xf numFmtId="42" fontId="44" fillId="0" borderId="0" xfId="445" applyNumberFormat="1" applyFont="1" applyFill="1">
      <alignment/>
      <protection/>
    </xf>
    <xf numFmtId="42" fontId="0" fillId="0" borderId="0" xfId="445" applyNumberFormat="1" applyFill="1">
      <alignment/>
      <protection/>
    </xf>
    <xf numFmtId="41" fontId="44" fillId="0" borderId="0" xfId="445" applyNumberFormat="1" applyFont="1" applyFill="1" applyBorder="1" applyAlignment="1">
      <alignment horizontal="center"/>
      <protection/>
    </xf>
    <xf numFmtId="0" fontId="0" fillId="0" borderId="38" xfId="445" applyBorder="1">
      <alignment/>
      <protection/>
    </xf>
    <xf numFmtId="37" fontId="0" fillId="0" borderId="38" xfId="445" applyNumberFormat="1" applyBorder="1">
      <alignment/>
      <protection/>
    </xf>
    <xf numFmtId="42" fontId="0" fillId="0" borderId="26" xfId="445" applyNumberFormat="1" applyBorder="1">
      <alignment/>
      <protection/>
    </xf>
    <xf numFmtId="41" fontId="44" fillId="0" borderId="0" xfId="445" applyNumberFormat="1" applyFont="1" applyBorder="1" applyAlignment="1">
      <alignment horizontal="center"/>
      <protection/>
    </xf>
    <xf numFmtId="41" fontId="0" fillId="0" borderId="0" xfId="445" applyNumberFormat="1" applyFont="1" applyBorder="1">
      <alignment/>
      <protection/>
    </xf>
    <xf numFmtId="41" fontId="43" fillId="0" borderId="0" xfId="445" applyNumberFormat="1" applyFont="1" applyFill="1">
      <alignment/>
      <protection/>
    </xf>
    <xf numFmtId="41" fontId="44" fillId="0" borderId="43" xfId="445" applyNumberFormat="1" applyFont="1" applyFill="1" applyBorder="1" applyAlignment="1">
      <alignment horizontal="center"/>
      <protection/>
    </xf>
    <xf numFmtId="0" fontId="0" fillId="0" borderId="0" xfId="445" applyFill="1" applyBorder="1" applyAlignment="1">
      <alignment horizontal="left"/>
      <protection/>
    </xf>
    <xf numFmtId="42" fontId="44" fillId="0" borderId="0" xfId="445" applyNumberFormat="1" applyFont="1" applyBorder="1" applyAlignment="1">
      <alignment horizontal="center"/>
      <protection/>
    </xf>
    <xf numFmtId="42" fontId="0" fillId="0" borderId="0" xfId="445" applyNumberFormat="1" applyFont="1" applyBorder="1">
      <alignment/>
      <protection/>
    </xf>
    <xf numFmtId="42" fontId="0" fillId="0" borderId="0" xfId="445" applyNumberFormat="1" applyFont="1" applyBorder="1" applyAlignment="1">
      <alignment horizontal="center"/>
      <protection/>
    </xf>
    <xf numFmtId="42" fontId="44" fillId="0" borderId="43" xfId="445" applyNumberFormat="1" applyFont="1" applyFill="1" applyBorder="1" applyAlignment="1">
      <alignment horizontal="center"/>
      <protection/>
    </xf>
    <xf numFmtId="42" fontId="0" fillId="0" borderId="0" xfId="445" applyNumberFormat="1" applyBorder="1" applyAlignment="1">
      <alignment horizontal="center"/>
      <protection/>
    </xf>
    <xf numFmtId="0" fontId="0" fillId="0" borderId="0" xfId="445" applyBorder="1" applyAlignment="1">
      <alignment horizontal="right"/>
      <protection/>
    </xf>
    <xf numFmtId="0" fontId="0" fillId="0" borderId="38" xfId="445" applyBorder="1" applyAlignment="1">
      <alignment/>
      <protection/>
    </xf>
    <xf numFmtId="0" fontId="0" fillId="0" borderId="0" xfId="445" applyFont="1" applyBorder="1" applyAlignment="1">
      <alignment horizontal="center"/>
      <protection/>
    </xf>
    <xf numFmtId="0" fontId="0" fillId="0" borderId="39" xfId="445" applyFill="1" applyBorder="1" applyAlignment="1">
      <alignment horizontal="center"/>
      <protection/>
    </xf>
    <xf numFmtId="0" fontId="0" fillId="0" borderId="0" xfId="445" applyBorder="1" applyAlignment="1">
      <alignment horizontal="center"/>
      <protection/>
    </xf>
    <xf numFmtId="0" fontId="0" fillId="0" borderId="0" xfId="445" applyFont="1" applyFill="1" applyBorder="1" applyAlignment="1">
      <alignment horizontal="center"/>
      <protection/>
    </xf>
    <xf numFmtId="0" fontId="0" fillId="0" borderId="43" xfId="445" applyFont="1" applyBorder="1" applyAlignment="1">
      <alignment horizontal="center"/>
      <protection/>
    </xf>
    <xf numFmtId="0" fontId="0" fillId="0" borderId="0" xfId="445" applyFill="1" applyBorder="1" applyAlignment="1">
      <alignment horizontal="center"/>
      <protection/>
    </xf>
    <xf numFmtId="0" fontId="0" fillId="0" borderId="40" xfId="445" applyFill="1" applyBorder="1" applyAlignment="1">
      <alignment horizontal="center"/>
      <protection/>
    </xf>
    <xf numFmtId="0" fontId="0" fillId="0" borderId="41" xfId="445" applyFill="1" applyBorder="1" applyAlignment="1">
      <alignment horizontal="center"/>
      <protection/>
    </xf>
    <xf numFmtId="0" fontId="0" fillId="0" borderId="42" xfId="445" applyFill="1" applyBorder="1" applyAlignment="1">
      <alignment horizontal="center"/>
      <protection/>
    </xf>
    <xf numFmtId="42" fontId="0" fillId="0" borderId="25" xfId="445" applyNumberFormat="1" applyFont="1" applyBorder="1" applyAlignment="1">
      <alignment horizontal="center"/>
      <protection/>
    </xf>
    <xf numFmtId="0" fontId="0" fillId="0" borderId="25" xfId="445" applyFont="1" applyBorder="1" applyAlignment="1">
      <alignment horizontal="center"/>
      <protection/>
    </xf>
    <xf numFmtId="0" fontId="0" fillId="0" borderId="25" xfId="445" applyFont="1" applyFill="1" applyBorder="1" applyAlignment="1">
      <alignment horizontal="center"/>
      <protection/>
    </xf>
    <xf numFmtId="0" fontId="0" fillId="0" borderId="25" xfId="445" applyBorder="1" applyAlignment="1">
      <alignment horizontal="center"/>
      <protection/>
    </xf>
    <xf numFmtId="0" fontId="0" fillId="0" borderId="25" xfId="445" applyFill="1" applyBorder="1" applyAlignment="1">
      <alignment horizontal="center"/>
      <protection/>
    </xf>
    <xf numFmtId="0" fontId="0" fillId="0" borderId="0" xfId="445" applyAlignment="1">
      <alignment/>
      <protection/>
    </xf>
    <xf numFmtId="0" fontId="0" fillId="0" borderId="0" xfId="445" applyFont="1" applyBorder="1">
      <alignment/>
      <protection/>
    </xf>
    <xf numFmtId="0" fontId="0" fillId="0" borderId="0" xfId="445" applyFill="1" applyAlignment="1">
      <alignment horizontal="center"/>
      <protection/>
    </xf>
    <xf numFmtId="0" fontId="0" fillId="0" borderId="43" xfId="445" applyBorder="1">
      <alignment/>
      <protection/>
    </xf>
    <xf numFmtId="0" fontId="0" fillId="0" borderId="0" xfId="445" applyAlignment="1">
      <alignment horizontal="center"/>
      <protection/>
    </xf>
    <xf numFmtId="0" fontId="0" fillId="0" borderId="0" xfId="445" applyBorder="1" applyAlignment="1">
      <alignment horizontal="centerContinuous"/>
      <protection/>
    </xf>
    <xf numFmtId="0" fontId="0" fillId="0" borderId="43" xfId="445" applyBorder="1" applyAlignment="1">
      <alignment/>
      <protection/>
    </xf>
    <xf numFmtId="0" fontId="0" fillId="0" borderId="0" xfId="445" applyFill="1" applyAlignment="1">
      <alignment/>
      <protection/>
    </xf>
    <xf numFmtId="0" fontId="0" fillId="0" borderId="0" xfId="445" applyFill="1" applyAlignment="1">
      <alignment horizontal="centerContinuous"/>
      <protection/>
    </xf>
    <xf numFmtId="0" fontId="0" fillId="0" borderId="0" xfId="445" applyAlignment="1">
      <alignment horizontal="centerContinuous"/>
      <protection/>
    </xf>
    <xf numFmtId="0" fontId="4" fillId="0" borderId="0" xfId="445" applyFont="1" applyBorder="1" applyAlignment="1">
      <alignment horizontal="left"/>
      <protection/>
    </xf>
    <xf numFmtId="41" fontId="0" fillId="0" borderId="0" xfId="445" applyNumberFormat="1" applyFill="1" applyAlignment="1">
      <alignment horizontal="left"/>
      <protection/>
    </xf>
    <xf numFmtId="0" fontId="0" fillId="0" borderId="0" xfId="445" applyBorder="1" applyAlignment="1">
      <alignment horizontal="left"/>
      <protection/>
    </xf>
    <xf numFmtId="0" fontId="43" fillId="0" borderId="0" xfId="445" applyFont="1" applyAlignment="1">
      <alignment horizontal="left"/>
      <protection/>
    </xf>
    <xf numFmtId="0" fontId="0" fillId="0" borderId="0" xfId="445" applyFill="1" applyBorder="1" applyAlignment="1">
      <alignment horizontal="centerContinuous"/>
      <protection/>
    </xf>
    <xf numFmtId="166" fontId="1" fillId="0" borderId="0" xfId="0" applyNumberFormat="1" applyFont="1" applyFill="1" applyAlignment="1">
      <alignment horizontal="right"/>
    </xf>
    <xf numFmtId="0" fontId="1" fillId="0" borderId="44" xfId="0" applyNumberFormat="1" applyFont="1" applyFill="1" applyBorder="1" applyAlignment="1">
      <alignment horizontal="right"/>
    </xf>
    <xf numFmtId="42" fontId="43" fillId="0" borderId="0" xfId="445" applyNumberFormat="1" applyFont="1" applyFill="1">
      <alignment/>
      <protection/>
    </xf>
    <xf numFmtId="0" fontId="0" fillId="0" borderId="0" xfId="445" applyFill="1" applyProtection="1">
      <alignment/>
      <protection/>
    </xf>
    <xf numFmtId="190" fontId="13" fillId="0" borderId="0" xfId="445" applyNumberFormat="1" applyFont="1" applyFill="1" applyProtection="1">
      <alignment/>
      <protection/>
    </xf>
    <xf numFmtId="0" fontId="0" fillId="0" borderId="0" xfId="445" applyProtection="1">
      <alignment/>
      <protection/>
    </xf>
    <xf numFmtId="0" fontId="14" fillId="0" borderId="0" xfId="445" applyFont="1" applyFill="1" applyBorder="1" applyAlignment="1" applyProtection="1">
      <alignment horizontal="centerContinuous"/>
      <protection/>
    </xf>
    <xf numFmtId="0" fontId="4" fillId="0" borderId="0" xfId="445" applyFont="1" applyFill="1" applyBorder="1" applyAlignment="1" applyProtection="1">
      <alignment horizontal="centerContinuous"/>
      <protection/>
    </xf>
    <xf numFmtId="0" fontId="11" fillId="0" borderId="0" xfId="445" applyFont="1" applyFill="1" applyAlignment="1" applyProtection="1">
      <alignment horizontal="centerContinuous"/>
      <protection/>
    </xf>
    <xf numFmtId="1" fontId="11" fillId="0" borderId="0" xfId="445" applyNumberFormat="1" applyFont="1" applyFill="1" applyAlignment="1" applyProtection="1">
      <alignment horizontal="centerContinuous"/>
      <protection/>
    </xf>
    <xf numFmtId="0" fontId="13" fillId="0" borderId="0" xfId="445" applyFont="1" applyFill="1" applyAlignment="1" applyProtection="1">
      <alignment horizontal="centerContinuous"/>
      <protection/>
    </xf>
    <xf numFmtId="0" fontId="0" fillId="0" borderId="0" xfId="445" applyFont="1" applyFill="1" applyProtection="1">
      <alignment/>
      <protection/>
    </xf>
    <xf numFmtId="1" fontId="0" fillId="0" borderId="0" xfId="445" applyNumberFormat="1" applyFont="1" applyFill="1" applyProtection="1">
      <alignment/>
      <protection/>
    </xf>
    <xf numFmtId="164" fontId="0" fillId="0" borderId="25" xfId="246" applyNumberFormat="1" applyFont="1" applyFill="1" applyBorder="1" applyAlignment="1" applyProtection="1">
      <alignment horizontal="centerContinuous"/>
      <protection/>
    </xf>
    <xf numFmtId="0" fontId="0" fillId="0" borderId="25" xfId="445" applyFont="1" applyFill="1" applyBorder="1" applyAlignment="1" applyProtection="1">
      <alignment horizontal="centerContinuous"/>
      <protection/>
    </xf>
    <xf numFmtId="0" fontId="6" fillId="0" borderId="25" xfId="445" applyFont="1" applyFill="1" applyBorder="1" applyAlignment="1" applyProtection="1">
      <alignment horizontal="centerContinuous"/>
      <protection/>
    </xf>
    <xf numFmtId="10" fontId="0" fillId="0" borderId="25" xfId="445" applyNumberFormat="1" applyFont="1" applyFill="1" applyBorder="1" applyAlignment="1" applyProtection="1">
      <alignment horizontal="centerContinuous"/>
      <protection/>
    </xf>
    <xf numFmtId="0" fontId="6" fillId="0" borderId="0" xfId="445" applyFont="1" applyFill="1" applyProtection="1">
      <alignment/>
      <protection/>
    </xf>
    <xf numFmtId="0" fontId="12" fillId="0" borderId="25" xfId="445" applyFont="1" applyFill="1" applyBorder="1" applyAlignment="1" applyProtection="1">
      <alignment horizontal="centerContinuous"/>
      <protection/>
    </xf>
    <xf numFmtId="0" fontId="0" fillId="0" borderId="0" xfId="445" applyFont="1" applyFill="1" applyAlignment="1" applyProtection="1">
      <alignment horizontal="center"/>
      <protection/>
    </xf>
    <xf numFmtId="0" fontId="0" fillId="0" borderId="0" xfId="445" applyFont="1" applyFill="1" applyAlignment="1" applyProtection="1">
      <alignment horizontal="centerContinuous"/>
      <protection/>
    </xf>
    <xf numFmtId="164" fontId="0" fillId="0" borderId="0" xfId="246" applyNumberFormat="1" applyFont="1" applyFill="1" applyAlignment="1" applyProtection="1">
      <alignment horizontal="centerContinuous"/>
      <protection/>
    </xf>
    <xf numFmtId="0" fontId="6" fillId="0" borderId="0" xfId="445" applyFont="1" applyFill="1" applyAlignment="1" applyProtection="1">
      <alignment horizontal="centerContinuous"/>
      <protection/>
    </xf>
    <xf numFmtId="0" fontId="0" fillId="0" borderId="25" xfId="445" applyFont="1" applyFill="1" applyBorder="1" applyAlignment="1" applyProtection="1">
      <alignment horizontal="center"/>
      <protection/>
    </xf>
    <xf numFmtId="164" fontId="0" fillId="0" borderId="25" xfId="246" applyNumberFormat="1" applyFont="1" applyFill="1" applyBorder="1" applyAlignment="1" applyProtection="1">
      <alignment horizontal="center"/>
      <protection/>
    </xf>
    <xf numFmtId="10" fontId="0" fillId="0" borderId="25" xfId="246" applyNumberFormat="1" applyFont="1" applyFill="1" applyBorder="1" applyAlignment="1" applyProtection="1">
      <alignment horizontal="center"/>
      <protection/>
    </xf>
    <xf numFmtId="0" fontId="0" fillId="0" borderId="25" xfId="246" applyNumberFormat="1" applyFont="1" applyFill="1" applyBorder="1" applyAlignment="1" applyProtection="1">
      <alignment horizontal="center"/>
      <protection/>
    </xf>
    <xf numFmtId="0" fontId="47" fillId="0" borderId="0" xfId="445" applyFont="1" applyFill="1" applyBorder="1" applyProtection="1">
      <alignment/>
      <protection/>
    </xf>
    <xf numFmtId="0" fontId="4" fillId="0" borderId="0" xfId="445" applyFont="1" applyFill="1" applyBorder="1" applyProtection="1">
      <alignment/>
      <protection/>
    </xf>
    <xf numFmtId="164" fontId="0" fillId="0" borderId="0" xfId="246" applyNumberFormat="1" applyFont="1" applyFill="1" applyAlignment="1" applyProtection="1">
      <alignment/>
      <protection/>
    </xf>
    <xf numFmtId="0" fontId="12" fillId="0" borderId="0" xfId="445" applyFont="1" applyFill="1" applyProtection="1">
      <alignment/>
      <protection/>
    </xf>
    <xf numFmtId="0" fontId="11" fillId="0" borderId="0" xfId="445" applyFont="1" applyFill="1" applyProtection="1">
      <alignment/>
      <protection/>
    </xf>
    <xf numFmtId="44" fontId="0" fillId="0" borderId="0" xfId="292" applyNumberFormat="1" applyFont="1" applyFill="1" applyBorder="1" applyAlignment="1" applyProtection="1">
      <alignment horizontal="right"/>
      <protection/>
    </xf>
    <xf numFmtId="0" fontId="0" fillId="0" borderId="0" xfId="445" applyFill="1" applyAlignment="1" applyProtection="1">
      <alignment horizontal="right"/>
      <protection/>
    </xf>
    <xf numFmtId="42" fontId="0" fillId="0" borderId="0" xfId="445" applyNumberFormat="1" applyFont="1" applyFill="1" applyBorder="1" applyAlignment="1" applyProtection="1">
      <alignment horizontal="right"/>
      <protection/>
    </xf>
    <xf numFmtId="170" fontId="0" fillId="0" borderId="0" xfId="445" applyNumberFormat="1" applyFont="1" applyFill="1" applyBorder="1" applyAlignment="1" applyProtection="1">
      <alignment horizontal="right"/>
      <protection/>
    </xf>
    <xf numFmtId="171" fontId="0" fillId="0" borderId="0" xfId="292" applyNumberFormat="1" applyFont="1" applyFill="1" applyAlignment="1" applyProtection="1">
      <alignment horizontal="right"/>
      <protection/>
    </xf>
    <xf numFmtId="175" fontId="0" fillId="0" borderId="0" xfId="292" applyNumberFormat="1" applyFont="1" applyFill="1" applyAlignment="1" applyProtection="1">
      <alignment horizontal="right"/>
      <protection/>
    </xf>
    <xf numFmtId="43" fontId="0" fillId="0" borderId="0" xfId="246" applyNumberFormat="1" applyFont="1" applyFill="1" applyAlignment="1" applyProtection="1">
      <alignment horizontal="right"/>
      <protection/>
    </xf>
    <xf numFmtId="0" fontId="0" fillId="0" borderId="0" xfId="445" applyFont="1" applyFill="1" applyAlignment="1" applyProtection="1">
      <alignment horizontal="right"/>
      <protection/>
    </xf>
    <xf numFmtId="164" fontId="0" fillId="0" borderId="0" xfId="246" applyNumberFormat="1" applyFont="1" applyFill="1" applyAlignment="1" applyProtection="1">
      <alignment horizontal="right"/>
      <protection/>
    </xf>
    <xf numFmtId="39" fontId="0" fillId="0" borderId="0" xfId="445" applyNumberFormat="1" applyFont="1" applyFill="1" applyAlignment="1" applyProtection="1">
      <alignment horizontal="right"/>
      <protection/>
    </xf>
    <xf numFmtId="172" fontId="0" fillId="0" borderId="0" xfId="246" applyNumberFormat="1" applyFont="1" applyFill="1" applyAlignment="1" applyProtection="1">
      <alignment horizontal="right"/>
      <protection/>
    </xf>
    <xf numFmtId="164" fontId="0" fillId="0" borderId="0" xfId="246" applyNumberFormat="1" applyFont="1" applyFill="1" applyBorder="1" applyAlignment="1" applyProtection="1">
      <alignment horizontal="right"/>
      <protection/>
    </xf>
    <xf numFmtId="39" fontId="0" fillId="0" borderId="0" xfId="445" applyNumberFormat="1" applyFont="1" applyFill="1" applyBorder="1" applyAlignment="1" applyProtection="1">
      <alignment horizontal="right"/>
      <protection/>
    </xf>
    <xf numFmtId="172" fontId="0" fillId="0" borderId="0" xfId="246" applyNumberFormat="1" applyFont="1" applyFill="1" applyBorder="1" applyAlignment="1" applyProtection="1">
      <alignment horizontal="right"/>
      <protection/>
    </xf>
    <xf numFmtId="164" fontId="0" fillId="0" borderId="26" xfId="246" applyNumberFormat="1" applyFont="1" applyFill="1" applyBorder="1" applyAlignment="1" applyProtection="1">
      <alignment horizontal="right"/>
      <protection/>
    </xf>
    <xf numFmtId="168" fontId="0" fillId="0" borderId="0" xfId="246" applyNumberFormat="1" applyFont="1" applyFill="1" applyAlignment="1" applyProtection="1">
      <alignment horizontal="right"/>
      <protection/>
    </xf>
    <xf numFmtId="172" fontId="0" fillId="0" borderId="26" xfId="246" applyNumberFormat="1" applyFont="1" applyFill="1" applyBorder="1" applyAlignment="1" applyProtection="1">
      <alignment horizontal="right"/>
      <protection/>
    </xf>
    <xf numFmtId="39" fontId="0" fillId="0" borderId="0" xfId="445" applyNumberFormat="1" applyFont="1" applyFill="1" applyProtection="1">
      <alignment/>
      <protection/>
    </xf>
    <xf numFmtId="172" fontId="6" fillId="0" borderId="0" xfId="246" applyNumberFormat="1" applyFont="1" applyFill="1" applyAlignment="1" applyProtection="1">
      <alignment horizontal="right"/>
      <protection/>
    </xf>
    <xf numFmtId="0" fontId="4" fillId="0" borderId="0" xfId="445" applyFont="1" applyFill="1" applyProtection="1">
      <alignment/>
      <protection/>
    </xf>
    <xf numFmtId="43" fontId="0" fillId="0" borderId="25" xfId="246" applyNumberFormat="1" applyFont="1" applyFill="1" applyBorder="1" applyAlignment="1" applyProtection="1">
      <alignment horizontal="right"/>
      <protection/>
    </xf>
    <xf numFmtId="168" fontId="0" fillId="0" borderId="26" xfId="445" applyNumberFormat="1" applyFont="1" applyFill="1" applyBorder="1" applyAlignment="1" applyProtection="1">
      <alignment horizontal="right"/>
      <protection/>
    </xf>
    <xf numFmtId="171" fontId="0" fillId="0" borderId="26" xfId="445" applyNumberFormat="1" applyFont="1" applyFill="1" applyBorder="1" applyAlignment="1" applyProtection="1">
      <alignment horizontal="right"/>
      <protection/>
    </xf>
    <xf numFmtId="0" fontId="12" fillId="0" borderId="0" xfId="445" applyFont="1" applyFill="1" applyAlignment="1" applyProtection="1">
      <alignment horizontal="right"/>
      <protection/>
    </xf>
    <xf numFmtId="0" fontId="6" fillId="0" borderId="0" xfId="445" applyFont="1" applyFill="1" applyAlignment="1" applyProtection="1">
      <alignment horizontal="right"/>
      <protection/>
    </xf>
    <xf numFmtId="42" fontId="0" fillId="0" borderId="0" xfId="445" applyNumberFormat="1" applyFont="1" applyFill="1" applyAlignment="1" applyProtection="1">
      <alignment horizontal="right"/>
      <protection/>
    </xf>
    <xf numFmtId="44" fontId="0" fillId="0" borderId="34" xfId="292" applyNumberFormat="1" applyFont="1" applyFill="1" applyBorder="1" applyAlignment="1" applyProtection="1">
      <alignment horizontal="right"/>
      <protection/>
    </xf>
    <xf numFmtId="43" fontId="0" fillId="0" borderId="0" xfId="445" applyNumberFormat="1" applyFont="1" applyFill="1" applyBorder="1" applyAlignment="1" applyProtection="1">
      <alignment horizontal="right"/>
      <protection/>
    </xf>
    <xf numFmtId="173" fontId="0" fillId="0" borderId="0" xfId="445" applyNumberFormat="1" applyFont="1" applyFill="1" applyBorder="1" applyAlignment="1" applyProtection="1">
      <alignment horizontal="right"/>
      <protection/>
    </xf>
    <xf numFmtId="173" fontId="0" fillId="0" borderId="0" xfId="246" applyNumberFormat="1" applyFont="1" applyFill="1" applyAlignment="1" applyProtection="1">
      <alignment horizontal="right"/>
      <protection/>
    </xf>
    <xf numFmtId="43" fontId="0" fillId="0" borderId="0" xfId="445" applyNumberFormat="1" applyFont="1" applyFill="1" applyAlignment="1" applyProtection="1">
      <alignment horizontal="right"/>
      <protection/>
    </xf>
    <xf numFmtId="189" fontId="0" fillId="0" borderId="0" xfId="445" applyNumberFormat="1" applyFont="1" applyFill="1" applyBorder="1" applyAlignment="1" applyProtection="1">
      <alignment horizontal="right"/>
      <protection/>
    </xf>
    <xf numFmtId="37" fontId="0" fillId="0" borderId="0" xfId="445" applyNumberFormat="1" applyFont="1" applyFill="1" applyAlignment="1" applyProtection="1">
      <alignment horizontal="right"/>
      <protection/>
    </xf>
    <xf numFmtId="41" fontId="0" fillId="0" borderId="0" xfId="445" applyNumberFormat="1" applyFont="1" applyFill="1" applyAlignment="1" applyProtection="1">
      <alignment horizontal="right"/>
      <protection/>
    </xf>
    <xf numFmtId="37" fontId="0" fillId="0" borderId="26" xfId="445" applyNumberFormat="1" applyFont="1" applyFill="1" applyBorder="1" applyAlignment="1" applyProtection="1">
      <alignment horizontal="right"/>
      <protection/>
    </xf>
    <xf numFmtId="189" fontId="0" fillId="0" borderId="25" xfId="445" applyNumberFormat="1" applyFont="1" applyFill="1" applyBorder="1" applyAlignment="1" applyProtection="1">
      <alignment horizontal="right"/>
      <protection/>
    </xf>
    <xf numFmtId="189" fontId="0" fillId="0" borderId="34" xfId="445" applyNumberFormat="1" applyFont="1" applyFill="1" applyBorder="1" applyAlignment="1" applyProtection="1">
      <alignment horizontal="right"/>
      <protection/>
    </xf>
    <xf numFmtId="188" fontId="0" fillId="0" borderId="0" xfId="445" applyNumberFormat="1" applyFont="1" applyFill="1" applyBorder="1" applyAlignment="1" applyProtection="1">
      <alignment horizontal="right"/>
      <protection/>
    </xf>
    <xf numFmtId="0" fontId="11" fillId="0" borderId="0" xfId="445" applyFont="1" applyFill="1" applyAlignment="1" applyProtection="1">
      <alignment/>
      <protection/>
    </xf>
    <xf numFmtId="0" fontId="75" fillId="0" borderId="0" xfId="451">
      <alignment/>
      <protection/>
    </xf>
    <xf numFmtId="43" fontId="75" fillId="0" borderId="0" xfId="451" applyNumberFormat="1">
      <alignment/>
      <protection/>
    </xf>
    <xf numFmtId="43" fontId="75" fillId="0" borderId="25" xfId="451" applyNumberFormat="1" applyBorder="1">
      <alignment/>
      <protection/>
    </xf>
    <xf numFmtId="166" fontId="2" fillId="0" borderId="0" xfId="617" applyNumberFormat="1" applyFont="1" applyFill="1">
      <alignment horizontal="left" wrapText="1"/>
      <protection/>
    </xf>
    <xf numFmtId="166" fontId="2" fillId="0" borderId="25" xfId="617" applyNumberFormat="1" applyFont="1" applyFill="1" applyBorder="1">
      <alignment horizontal="left" wrapText="1"/>
      <protection/>
    </xf>
    <xf numFmtId="42" fontId="43" fillId="0" borderId="0" xfId="445" applyNumberFormat="1" applyFont="1" applyFill="1" applyBorder="1">
      <alignment/>
      <protection/>
    </xf>
    <xf numFmtId="42" fontId="43" fillId="0" borderId="0" xfId="445" applyNumberFormat="1" applyFont="1" applyFill="1" applyBorder="1" applyAlignment="1">
      <alignment horizontal="center"/>
      <protection/>
    </xf>
    <xf numFmtId="0" fontId="0" fillId="0" borderId="0" xfId="445" applyFill="1" applyBorder="1" applyAlignment="1">
      <alignment/>
      <protection/>
    </xf>
    <xf numFmtId="204" fontId="0" fillId="0" borderId="0" xfId="445" applyNumberFormat="1" applyFill="1" applyBorder="1">
      <alignment/>
      <protection/>
    </xf>
    <xf numFmtId="205" fontId="0" fillId="0" borderId="0" xfId="445" applyNumberFormat="1" applyBorder="1">
      <alignment/>
      <protection/>
    </xf>
    <xf numFmtId="0" fontId="0" fillId="0" borderId="0" xfId="445" applyFill="1" applyBorder="1" applyAlignment="1" quotePrefix="1">
      <alignment horizontal="center"/>
      <protection/>
    </xf>
    <xf numFmtId="44" fontId="0" fillId="0" borderId="0" xfId="445" applyNumberFormat="1" applyFill="1" applyAlignment="1" applyProtection="1">
      <alignment horizontal="right"/>
      <protection/>
    </xf>
    <xf numFmtId="0" fontId="0" fillId="84" borderId="13" xfId="445" applyFont="1" applyFill="1" applyBorder="1">
      <alignment/>
      <protection/>
    </xf>
    <xf numFmtId="43" fontId="0" fillId="0" borderId="0" xfId="445" applyNumberFormat="1" applyFont="1" applyAlignment="1">
      <alignment horizontal="right"/>
      <protection/>
    </xf>
    <xf numFmtId="14" fontId="0" fillId="0" borderId="0" xfId="445" applyNumberFormat="1" applyFont="1" applyAlignment="1">
      <alignment horizontal="right"/>
      <protection/>
    </xf>
    <xf numFmtId="0" fontId="0" fillId="0" borderId="26" xfId="445" applyFont="1" applyFill="1" applyBorder="1">
      <alignment/>
      <protection/>
    </xf>
    <xf numFmtId="44" fontId="4" fillId="0" borderId="24" xfId="445" applyNumberFormat="1" applyFont="1" applyFill="1" applyBorder="1" applyAlignment="1">
      <alignment horizontal="right"/>
      <protection/>
    </xf>
    <xf numFmtId="14" fontId="0" fillId="0" borderId="26" xfId="445" applyNumberFormat="1" applyFont="1" applyFill="1" applyBorder="1" applyAlignment="1">
      <alignment horizontal="right"/>
      <protection/>
    </xf>
    <xf numFmtId="0" fontId="90" fillId="0" borderId="0" xfId="451" applyFont="1">
      <alignment/>
      <protection/>
    </xf>
    <xf numFmtId="43" fontId="90" fillId="0" borderId="0" xfId="451" applyNumberFormat="1" applyFont="1">
      <alignment/>
      <protection/>
    </xf>
    <xf numFmtId="49" fontId="7" fillId="0" borderId="0" xfId="451" applyNumberFormat="1" applyFont="1" applyFill="1" applyBorder="1" applyAlignment="1">
      <alignment horizontal="left" wrapText="1"/>
      <protection/>
    </xf>
    <xf numFmtId="0" fontId="43" fillId="0" borderId="0" xfId="445" applyFont="1">
      <alignment/>
      <protection/>
    </xf>
    <xf numFmtId="0" fontId="0" fillId="0" borderId="0" xfId="493" applyNumberFormat="1" applyAlignment="1">
      <alignment/>
      <protection/>
    </xf>
    <xf numFmtId="192" fontId="0" fillId="0" borderId="0" xfId="493" applyNumberFormat="1" applyAlignment="1">
      <alignment/>
      <protection/>
    </xf>
    <xf numFmtId="0" fontId="2" fillId="0" borderId="0" xfId="493" applyNumberFormat="1" applyFont="1" applyFill="1" applyAlignment="1">
      <alignment horizontal="center"/>
      <protection/>
    </xf>
    <xf numFmtId="0" fontId="2" fillId="0" borderId="0" xfId="493" applyNumberFormat="1" applyFont="1" applyFill="1" applyAlignment="1">
      <alignment/>
      <protection/>
    </xf>
    <xf numFmtId="166" fontId="2" fillId="0" borderId="13" xfId="493" applyNumberFormat="1" applyFont="1" applyFill="1" applyBorder="1" applyAlignment="1" applyProtection="1">
      <alignment/>
      <protection locked="0"/>
    </xf>
    <xf numFmtId="0" fontId="2" fillId="0" borderId="0" xfId="493" applyNumberFormat="1" applyFont="1" applyFill="1" applyAlignment="1">
      <alignment horizontal="left"/>
      <protection/>
    </xf>
    <xf numFmtId="166" fontId="2" fillId="0" borderId="0" xfId="493" applyNumberFormat="1" applyFont="1" applyFill="1" applyAlignment="1">
      <alignment/>
      <protection/>
    </xf>
    <xf numFmtId="9" fontId="2" fillId="0" borderId="0" xfId="493" applyNumberFormat="1" applyFont="1" applyFill="1" applyAlignment="1">
      <alignment/>
      <protection/>
    </xf>
    <xf numFmtId="166" fontId="2" fillId="0" borderId="0" xfId="493" applyNumberFormat="1" applyFont="1" applyFill="1" applyBorder="1" applyAlignment="1">
      <alignment/>
      <protection/>
    </xf>
    <xf numFmtId="166" fontId="2" fillId="0" borderId="25" xfId="493" applyNumberFormat="1" applyFont="1" applyFill="1" applyBorder="1" applyAlignment="1">
      <alignment/>
      <protection/>
    </xf>
    <xf numFmtId="177" fontId="2" fillId="0" borderId="0" xfId="493" applyNumberFormat="1" applyFont="1" applyFill="1" applyAlignment="1">
      <alignment/>
      <protection/>
    </xf>
    <xf numFmtId="0" fontId="1" fillId="0" borderId="25" xfId="493" applyNumberFormat="1" applyFont="1" applyFill="1" applyBorder="1" applyAlignment="1">
      <alignment horizontal="right"/>
      <protection/>
    </xf>
    <xf numFmtId="0" fontId="1" fillId="0" borderId="25" xfId="493" applyNumberFormat="1" applyFont="1" applyFill="1" applyBorder="1" applyAlignment="1">
      <alignment/>
      <protection/>
    </xf>
    <xf numFmtId="0" fontId="1" fillId="0" borderId="25" xfId="493" applyNumberFormat="1" applyFont="1" applyFill="1" applyBorder="1" applyAlignment="1" applyProtection="1">
      <alignment/>
      <protection locked="0"/>
    </xf>
    <xf numFmtId="0" fontId="1" fillId="0" borderId="25" xfId="493" applyNumberFormat="1" applyFont="1" applyFill="1" applyBorder="1" applyAlignment="1">
      <alignment horizontal="center"/>
      <protection/>
    </xf>
    <xf numFmtId="0" fontId="1" fillId="0" borderId="0" xfId="493" applyNumberFormat="1" applyFont="1" applyFill="1" applyAlignment="1">
      <alignment/>
      <protection/>
    </xf>
    <xf numFmtId="0" fontId="1" fillId="0" borderId="0" xfId="493" applyNumberFormat="1" applyFont="1" applyFill="1" applyAlignment="1">
      <alignment horizontal="center"/>
      <protection/>
    </xf>
    <xf numFmtId="0" fontId="1" fillId="0" borderId="0" xfId="493" applyNumberFormat="1" applyFont="1" applyFill="1" applyAlignment="1" applyProtection="1">
      <alignment horizontal="centerContinuous"/>
      <protection locked="0"/>
    </xf>
    <xf numFmtId="0" fontId="1" fillId="0" borderId="0" xfId="493" applyNumberFormat="1" applyFont="1" applyFill="1" applyAlignment="1">
      <alignment horizontal="centerContinuous"/>
      <protection/>
    </xf>
    <xf numFmtId="0" fontId="1" fillId="0" borderId="44" xfId="451" applyNumberFormat="1" applyFont="1" applyFill="1" applyBorder="1" applyAlignment="1">
      <alignment horizontal="right"/>
      <protection/>
    </xf>
    <xf numFmtId="166" fontId="1" fillId="0" borderId="0" xfId="451" applyNumberFormat="1" applyFont="1" applyFill="1" applyAlignment="1">
      <alignment horizontal="right"/>
      <protection/>
    </xf>
    <xf numFmtId="0" fontId="90" fillId="0" borderId="0" xfId="451" applyFont="1" applyAlignment="1">
      <alignment horizontal="center"/>
      <protection/>
    </xf>
    <xf numFmtId="44" fontId="43" fillId="0" borderId="0" xfId="445" applyNumberFormat="1" applyFont="1" applyFill="1">
      <alignment/>
      <protection/>
    </xf>
    <xf numFmtId="0" fontId="0" fillId="0" borderId="0" xfId="444" applyFont="1" applyFill="1" applyProtection="1">
      <alignment/>
      <protection/>
    </xf>
    <xf numFmtId="43" fontId="75" fillId="0" borderId="0" xfId="451" applyNumberFormat="1" applyBorder="1">
      <alignment/>
      <protection/>
    </xf>
    <xf numFmtId="166" fontId="75" fillId="0" borderId="0" xfId="451" applyNumberFormat="1" applyBorder="1">
      <alignment/>
      <protection/>
    </xf>
    <xf numFmtId="37" fontId="0" fillId="0" borderId="0" xfId="465" applyNumberFormat="1" applyFont="1" applyBorder="1" applyAlignment="1">
      <alignment/>
      <protection/>
    </xf>
    <xf numFmtId="0" fontId="0" fillId="0" borderId="0" xfId="465" applyNumberFormat="1" applyFont="1" applyAlignment="1">
      <alignment/>
      <protection/>
    </xf>
    <xf numFmtId="0" fontId="0" fillId="0" borderId="0" xfId="465" applyNumberFormat="1" applyFont="1" applyAlignment="1">
      <alignment horizontal="right"/>
      <protection/>
    </xf>
    <xf numFmtId="0" fontId="4" fillId="0" borderId="44" xfId="465" applyNumberFormat="1" applyFont="1" applyFill="1" applyBorder="1" applyAlignment="1" quotePrefix="1">
      <alignment horizontal="right"/>
      <protection/>
    </xf>
    <xf numFmtId="0" fontId="0" fillId="0" borderId="0" xfId="465" applyNumberFormat="1" applyFont="1" applyAlignment="1">
      <alignment horizontal="centerContinuous" vertical="center"/>
      <protection/>
    </xf>
    <xf numFmtId="164" fontId="0" fillId="0" borderId="0" xfId="258" applyNumberFormat="1" applyFont="1" applyAlignment="1">
      <alignment horizontal="centerContinuous" vertical="center"/>
    </xf>
    <xf numFmtId="164" fontId="0" fillId="0" borderId="0" xfId="258" applyNumberFormat="1" applyFont="1" applyAlignment="1">
      <alignment horizontal="center" vertical="center" wrapText="1"/>
    </xf>
    <xf numFmtId="0" fontId="0" fillId="0" borderId="0" xfId="465" applyNumberFormat="1" applyFont="1" applyFill="1" applyAlignment="1">
      <alignment horizontal="center" vertical="center" wrapText="1"/>
      <protection/>
    </xf>
    <xf numFmtId="207" fontId="0" fillId="0" borderId="0" xfId="465" applyNumberFormat="1" applyFont="1" applyFill="1" applyBorder="1" applyAlignment="1">
      <alignment horizontal="center"/>
      <protection/>
    </xf>
    <xf numFmtId="0" fontId="0" fillId="0" borderId="0" xfId="465" applyNumberFormat="1" applyFill="1" applyAlignment="1">
      <alignment/>
      <protection/>
    </xf>
    <xf numFmtId="37" fontId="0" fillId="0" borderId="25" xfId="465" applyNumberFormat="1" applyFont="1" applyBorder="1" applyAlignment="1">
      <alignment/>
      <protection/>
    </xf>
    <xf numFmtId="37" fontId="34" fillId="0" borderId="45" xfId="465" applyNumberFormat="1" applyFont="1" applyFill="1" applyBorder="1" applyAlignment="1">
      <alignment horizontal="center" vertical="top" wrapText="1"/>
      <protection/>
    </xf>
    <xf numFmtId="0" fontId="0" fillId="0" borderId="0" xfId="465" applyNumberFormat="1" applyAlignment="1">
      <alignment/>
      <protection/>
    </xf>
    <xf numFmtId="37" fontId="34" fillId="0" borderId="46" xfId="465" applyNumberFormat="1" applyFont="1" applyFill="1" applyBorder="1" applyAlignment="1">
      <alignment vertical="top"/>
      <protection/>
    </xf>
    <xf numFmtId="6" fontId="0" fillId="0" borderId="46" xfId="300" applyNumberFormat="1" applyFont="1" applyFill="1" applyBorder="1" applyAlignment="1">
      <alignment/>
    </xf>
    <xf numFmtId="42" fontId="0" fillId="0" borderId="0" xfId="300" applyNumberFormat="1" applyFont="1" applyFill="1" applyBorder="1" applyAlignment="1">
      <alignment/>
    </xf>
    <xf numFmtId="41" fontId="0" fillId="0" borderId="46" xfId="258" applyNumberFormat="1" applyFont="1" applyFill="1" applyBorder="1" applyAlignment="1">
      <alignment/>
    </xf>
    <xf numFmtId="6" fontId="0" fillId="0" borderId="46" xfId="258" applyNumberFormat="1" applyFont="1" applyFill="1" applyBorder="1" applyAlignment="1">
      <alignment/>
    </xf>
    <xf numFmtId="6" fontId="0" fillId="0" borderId="47" xfId="258" applyNumberFormat="1" applyFont="1" applyFill="1" applyBorder="1" applyAlignment="1">
      <alignment/>
    </xf>
    <xf numFmtId="42" fontId="0" fillId="0" borderId="46" xfId="300" applyNumberFormat="1" applyFont="1" applyFill="1" applyBorder="1" applyAlignment="1">
      <alignment/>
    </xf>
    <xf numFmtId="0" fontId="0" fillId="0" borderId="0" xfId="465" applyNumberFormat="1" applyFont="1" applyFill="1" applyAlignment="1">
      <alignment/>
      <protection/>
    </xf>
    <xf numFmtId="0" fontId="0" fillId="0" borderId="0" xfId="465" applyNumberFormat="1" applyFont="1" applyAlignment="1">
      <alignment horizontal="left"/>
      <protection/>
    </xf>
    <xf numFmtId="166" fontId="0" fillId="0" borderId="46" xfId="465" applyFont="1" applyFill="1" applyBorder="1">
      <alignment horizontal="left" wrapText="1"/>
      <protection/>
    </xf>
    <xf numFmtId="179" fontId="0" fillId="0" borderId="46" xfId="465" applyNumberFormat="1" applyFont="1" applyFill="1" applyBorder="1">
      <alignment horizontal="left" wrapText="1"/>
      <protection/>
    </xf>
    <xf numFmtId="4" fontId="0" fillId="0" borderId="0" xfId="465" applyNumberFormat="1" applyFont="1" applyAlignment="1">
      <alignment wrapText="1"/>
      <protection/>
    </xf>
    <xf numFmtId="3" fontId="0" fillId="0" borderId="0" xfId="465" applyNumberFormat="1" applyFont="1" applyAlignment="1">
      <alignment/>
      <protection/>
    </xf>
    <xf numFmtId="4" fontId="0" fillId="0" borderId="0" xfId="465" applyNumberFormat="1" applyFont="1" applyAlignment="1">
      <alignment/>
      <protection/>
    </xf>
    <xf numFmtId="41" fontId="0" fillId="0" borderId="46" xfId="300" applyNumberFormat="1" applyFont="1" applyFill="1" applyBorder="1" applyAlignment="1">
      <alignment/>
    </xf>
    <xf numFmtId="41" fontId="0" fillId="0" borderId="47" xfId="465" applyNumberFormat="1" applyFont="1" applyFill="1" applyBorder="1">
      <alignment horizontal="left" wrapText="1"/>
      <protection/>
    </xf>
    <xf numFmtId="42" fontId="0" fillId="0" borderId="48" xfId="300" applyNumberFormat="1" applyFont="1" applyFill="1" applyBorder="1" applyAlignment="1">
      <alignment/>
    </xf>
    <xf numFmtId="179" fontId="0" fillId="0" borderId="46" xfId="465" applyNumberFormat="1" applyFont="1" applyFill="1" applyBorder="1" applyAlignment="1">
      <alignment vertical="top"/>
      <protection/>
    </xf>
    <xf numFmtId="42" fontId="0" fillId="0" borderId="47" xfId="300" applyNumberFormat="1" applyFont="1" applyFill="1" applyBorder="1" applyAlignment="1">
      <alignment/>
    </xf>
    <xf numFmtId="42" fontId="0" fillId="0" borderId="46" xfId="465" applyNumberFormat="1" applyFont="1" applyFill="1" applyBorder="1">
      <alignment horizontal="left" wrapText="1"/>
      <protection/>
    </xf>
    <xf numFmtId="42" fontId="0" fillId="0" borderId="46" xfId="300" applyNumberFormat="1" applyFont="1" applyFill="1" applyBorder="1" applyAlignment="1" applyProtection="1">
      <alignment/>
      <protection locked="0"/>
    </xf>
    <xf numFmtId="42" fontId="0" fillId="0" borderId="46" xfId="465" applyNumberFormat="1" applyFont="1" applyFill="1" applyBorder="1" applyAlignment="1">
      <alignment horizontal="left"/>
      <protection/>
    </xf>
    <xf numFmtId="42" fontId="0" fillId="0" borderId="46" xfId="465" applyNumberFormat="1" applyFont="1" applyFill="1" applyBorder="1" applyAlignment="1">
      <alignment horizontal="right" wrapText="1"/>
      <protection/>
    </xf>
    <xf numFmtId="37" fontId="0" fillId="0" borderId="0" xfId="465" applyNumberFormat="1" applyFont="1" applyBorder="1" applyAlignment="1">
      <alignment horizontal="left"/>
      <protection/>
    </xf>
    <xf numFmtId="37" fontId="0" fillId="0" borderId="46" xfId="465" applyNumberFormat="1" applyFont="1" applyBorder="1" applyAlignment="1">
      <alignment/>
      <protection/>
    </xf>
    <xf numFmtId="10" fontId="0" fillId="0" borderId="49" xfId="465" applyNumberFormat="1" applyFont="1" applyFill="1" applyBorder="1" applyAlignment="1">
      <alignment horizontal="right" wrapText="1"/>
      <protection/>
    </xf>
    <xf numFmtId="37" fontId="34" fillId="0" borderId="0" xfId="465" applyNumberFormat="1" applyFont="1" applyBorder="1" applyAlignment="1">
      <alignment/>
      <protection/>
    </xf>
    <xf numFmtId="10" fontId="0" fillId="0" borderId="0" xfId="465" applyNumberFormat="1" applyFont="1" applyFill="1" applyBorder="1" applyAlignment="1">
      <alignment/>
      <protection/>
    </xf>
    <xf numFmtId="37" fontId="34" fillId="0" borderId="0" xfId="465" applyNumberFormat="1" applyFont="1" applyBorder="1" applyAlignment="1">
      <alignment vertical="top"/>
      <protection/>
    </xf>
    <xf numFmtId="166" fontId="1" fillId="0" borderId="0" xfId="617" applyFont="1" applyFill="1" applyAlignment="1" applyProtection="1">
      <alignment horizontal="center" wrapText="1"/>
      <protection locked="0"/>
    </xf>
    <xf numFmtId="166" fontId="1" fillId="0" borderId="0" xfId="617" applyFont="1" applyFill="1" applyAlignment="1" applyProtection="1">
      <alignment horizontal="center"/>
      <protection locked="0"/>
    </xf>
    <xf numFmtId="166" fontId="1" fillId="0" borderId="50" xfId="617" applyFont="1" applyFill="1" applyBorder="1" applyAlignment="1" applyProtection="1">
      <alignment horizontal="center"/>
      <protection locked="0"/>
    </xf>
    <xf numFmtId="49" fontId="0" fillId="0" borderId="51" xfId="0" applyNumberFormat="1" applyFont="1" applyFill="1" applyBorder="1" applyAlignment="1">
      <alignment horizontal="center"/>
    </xf>
    <xf numFmtId="49" fontId="0" fillId="0" borderId="6" xfId="0" applyNumberFormat="1" applyFont="1" applyFill="1" applyBorder="1" applyAlignment="1">
      <alignment horizontal="center"/>
    </xf>
    <xf numFmtId="49" fontId="0" fillId="0" borderId="52" xfId="0" applyNumberFormat="1" applyFont="1" applyFill="1" applyBorder="1" applyAlignment="1">
      <alignment horizontal="center"/>
    </xf>
    <xf numFmtId="0" fontId="0" fillId="0" borderId="51" xfId="0" applyFont="1" applyFill="1" applyBorder="1" applyAlignment="1">
      <alignment horizontal="center"/>
    </xf>
    <xf numFmtId="0" fontId="0" fillId="0" borderId="6" xfId="0" applyFont="1" applyFill="1" applyBorder="1" applyAlignment="1">
      <alignment horizontal="center"/>
    </xf>
    <xf numFmtId="0" fontId="0" fillId="0" borderId="52" xfId="0" applyFont="1" applyFill="1" applyBorder="1" applyAlignment="1">
      <alignment horizontal="center"/>
    </xf>
    <xf numFmtId="0" fontId="4" fillId="0" borderId="0" xfId="445" applyFont="1" applyAlignment="1">
      <alignment horizontal="left" wrapText="1"/>
      <protection/>
    </xf>
    <xf numFmtId="0" fontId="17" fillId="0" borderId="0" xfId="445" applyFont="1" applyFill="1" applyAlignment="1">
      <alignment horizontal="center" wrapText="1"/>
      <protection/>
    </xf>
    <xf numFmtId="0" fontId="1" fillId="0" borderId="0" xfId="493" applyNumberFormat="1" applyFont="1" applyFill="1" applyAlignment="1" applyProtection="1">
      <alignment horizontal="center"/>
      <protection locked="0"/>
    </xf>
    <xf numFmtId="0" fontId="1" fillId="0" borderId="0" xfId="493" applyNumberFormat="1" applyFont="1" applyAlignment="1">
      <alignment horizontal="center"/>
      <protection/>
    </xf>
    <xf numFmtId="0" fontId="1" fillId="0" borderId="0" xfId="493" applyNumberFormat="1" applyFont="1" applyFill="1" applyAlignment="1">
      <alignment horizontal="center"/>
      <protection/>
    </xf>
    <xf numFmtId="166" fontId="1" fillId="0" borderId="0" xfId="617" applyFont="1" applyFill="1" applyAlignment="1">
      <alignment horizontal="center"/>
      <protection/>
    </xf>
  </cellXfs>
  <cellStyles count="646">
    <cellStyle name="Normal" xfId="0"/>
    <cellStyle name="_4.06E Pass Throughs" xfId="15"/>
    <cellStyle name="_4.13E Montana Energy Tax" xfId="16"/>
    <cellStyle name="_Book1" xfId="17"/>
    <cellStyle name="_Book1 (2)" xfId="18"/>
    <cellStyle name="_Book2" xfId="19"/>
    <cellStyle name="_Chelan Debt Forecast 12.19.05" xfId="20"/>
    <cellStyle name="_Costs not in AURORA 06GRC" xfId="21"/>
    <cellStyle name="_Costs not in AURORA 2006GRC 6.15.06" xfId="22"/>
    <cellStyle name="_Costs not in AURORA 2007 Rate Case" xfId="23"/>
    <cellStyle name="_Costs not in KWI3000 '06Budget" xfId="24"/>
    <cellStyle name="_DEM-WP (C) Power Cost 2006GRC Order" xfId="25"/>
    <cellStyle name="_DEM-WP Revised (HC) Wild Horse 2006GRC" xfId="26"/>
    <cellStyle name="_DEM-WP(C) Costs not in AURORA 2006GRC" xfId="27"/>
    <cellStyle name="_DEM-WP(C) Costs not in AURORA 2007GRC" xfId="28"/>
    <cellStyle name="_DEM-WP(C) Costs not in AURORA 2007PCORC-5.07Update" xfId="29"/>
    <cellStyle name="_DEM-WP(C) Sumas Proforma 11.5.07" xfId="30"/>
    <cellStyle name="_DEM-WP(C) Westside Hydro Data_051007" xfId="31"/>
    <cellStyle name="_Fuel Prices 4-14" xfId="32"/>
    <cellStyle name="_Power Cost Value Copy 11.30.05 gas 1.09.06 AURORA at 1.10.06" xfId="33"/>
    <cellStyle name="_Pro Forma Rev 07 GRC" xfId="34"/>
    <cellStyle name="_Recon to Darrin's 5.11.05 proforma" xfId="35"/>
    <cellStyle name="_Revenue" xfId="36"/>
    <cellStyle name="_Revenue_Data" xfId="37"/>
    <cellStyle name="_Revenue_Data_1" xfId="38"/>
    <cellStyle name="_Revenue_Data_Pro Forma Rev 09 GRC" xfId="39"/>
    <cellStyle name="_Revenue_Data_Pro Forma Rev 2010 GRC" xfId="40"/>
    <cellStyle name="_Revenue_Data_Pro Forma Rev 2010 GRC_Preliminary" xfId="41"/>
    <cellStyle name="_Revenue_Data_Revenue (Feb 09 - Jan 10)" xfId="42"/>
    <cellStyle name="_Revenue_Data_Revenue (Jan 09 - Dec 09)" xfId="43"/>
    <cellStyle name="_Revenue_Data_Revenue (Mar 09 - Feb 10)" xfId="44"/>
    <cellStyle name="_Revenue_Data_Volume Exhibit (Jan09 - Dec09)" xfId="45"/>
    <cellStyle name="_Revenue_Mins" xfId="46"/>
    <cellStyle name="_Revenue_Pro Forma Rev 07 GRC" xfId="47"/>
    <cellStyle name="_Revenue_Pro Forma Rev 08 GRC" xfId="48"/>
    <cellStyle name="_Revenue_Pro Forma Rev 09 GRC" xfId="49"/>
    <cellStyle name="_Revenue_Pro Forma Rev 2010 GRC" xfId="50"/>
    <cellStyle name="_Revenue_Pro Forma Rev 2010 GRC_Preliminary" xfId="51"/>
    <cellStyle name="_Revenue_Revenue (Feb 09 - Jan 10)" xfId="52"/>
    <cellStyle name="_Revenue_Revenue (Jan 09 - Dec 09)" xfId="53"/>
    <cellStyle name="_Revenue_Revenue (Mar 09 - Feb 10)" xfId="54"/>
    <cellStyle name="_Revenue_Sheet2" xfId="55"/>
    <cellStyle name="_Revenue_Therms Data" xfId="56"/>
    <cellStyle name="_Revenue_Therms Data Rerun" xfId="57"/>
    <cellStyle name="_Revenue_Volume Exhibit (Jan09 - Dec09)" xfId="58"/>
    <cellStyle name="_Tenaska Comparison" xfId="59"/>
    <cellStyle name="_Therms Data" xfId="60"/>
    <cellStyle name="_Therms Data_Pro Forma Rev 09 GRC" xfId="61"/>
    <cellStyle name="_Therms Data_Pro Forma Rev 2010 GRC" xfId="62"/>
    <cellStyle name="_Therms Data_Pro Forma Rev 2010 GRC_Preliminary" xfId="63"/>
    <cellStyle name="_Therms Data_Revenue (Feb 09 - Jan 10)" xfId="64"/>
    <cellStyle name="_Therms Data_Revenue (Jan 09 - Dec 09)" xfId="65"/>
    <cellStyle name="_Therms Data_Revenue (Mar 09 - Feb 10)" xfId="66"/>
    <cellStyle name="_Therms Data_Volume Exhibit (Jan09 - Dec09)" xfId="67"/>
    <cellStyle name="_Value Copy 11 30 05 gas 12 09 05 AURORA at 12 14 05" xfId="68"/>
    <cellStyle name="_VC 6.15.06 update on 06GRC power costs.xls Chart 1" xfId="69"/>
    <cellStyle name="_VC 6.15.06 update on 06GRC power costs.xls Chart 2" xfId="70"/>
    <cellStyle name="_VC 6.15.06 update on 06GRC power costs.xls Chart 3" xfId="71"/>
    <cellStyle name="0,0&#13;&#10;NA&#13;&#10;" xfId="72"/>
    <cellStyle name="20% - Accent1" xfId="73"/>
    <cellStyle name="20% - Accent1 2" xfId="74"/>
    <cellStyle name="20% - Accent1 3" xfId="75"/>
    <cellStyle name="20% - Accent2" xfId="76"/>
    <cellStyle name="20% - Accent2 2" xfId="77"/>
    <cellStyle name="20% - Accent2 3" xfId="78"/>
    <cellStyle name="20% - Accent3" xfId="79"/>
    <cellStyle name="20% - Accent3 2" xfId="80"/>
    <cellStyle name="20% - Accent3 3" xfId="81"/>
    <cellStyle name="20% - Accent4" xfId="82"/>
    <cellStyle name="20% - Accent4 2" xfId="83"/>
    <cellStyle name="20% - Accent4 3" xfId="84"/>
    <cellStyle name="20% - Accent5" xfId="85"/>
    <cellStyle name="20% - Accent5 2" xfId="86"/>
    <cellStyle name="20% - Accent5 3" xfId="87"/>
    <cellStyle name="20% - Accent6" xfId="88"/>
    <cellStyle name="20% - Accent6 2" xfId="89"/>
    <cellStyle name="20% - Accent6 3" xfId="90"/>
    <cellStyle name="40% - Accent1" xfId="91"/>
    <cellStyle name="40% - Accent1 2" xfId="92"/>
    <cellStyle name="40% - Accent1 3" xfId="93"/>
    <cellStyle name="40% - Accent2" xfId="94"/>
    <cellStyle name="40% - Accent2 2" xfId="95"/>
    <cellStyle name="40% - Accent2 3" xfId="96"/>
    <cellStyle name="40% - Accent3" xfId="97"/>
    <cellStyle name="40% - Accent3 2" xfId="98"/>
    <cellStyle name="40% - Accent3 3" xfId="99"/>
    <cellStyle name="40% - Accent4" xfId="100"/>
    <cellStyle name="40% - Accent4 2" xfId="101"/>
    <cellStyle name="40% - Accent4 3" xfId="102"/>
    <cellStyle name="40% - Accent5" xfId="103"/>
    <cellStyle name="40% - Accent5 2" xfId="104"/>
    <cellStyle name="40% - Accent5 3" xfId="105"/>
    <cellStyle name="40% - Accent6" xfId="106"/>
    <cellStyle name="40% - Accent6 2" xfId="107"/>
    <cellStyle name="40% - Accent6 3" xfId="108"/>
    <cellStyle name="60% - Accent1" xfId="109"/>
    <cellStyle name="60% - Accent2" xfId="110"/>
    <cellStyle name="60% - Accent3" xfId="111"/>
    <cellStyle name="60% - Accent4" xfId="112"/>
    <cellStyle name="60% - Accent5" xfId="113"/>
    <cellStyle name="60% - Accent6" xfId="114"/>
    <cellStyle name="Accent1" xfId="115"/>
    <cellStyle name="Accent1 - 20%" xfId="116"/>
    <cellStyle name="Accent1 - 40%" xfId="117"/>
    <cellStyle name="Accent1 - 60%" xfId="118"/>
    <cellStyle name="Accent1 10" xfId="119"/>
    <cellStyle name="Accent1 11" xfId="120"/>
    <cellStyle name="Accent1 12" xfId="121"/>
    <cellStyle name="Accent1 2" xfId="122"/>
    <cellStyle name="Accent1 3" xfId="123"/>
    <cellStyle name="Accent1 4" xfId="124"/>
    <cellStyle name="Accent1 5" xfId="125"/>
    <cellStyle name="Accent1 6" xfId="126"/>
    <cellStyle name="Accent1 7" xfId="127"/>
    <cellStyle name="Accent1 8" xfId="128"/>
    <cellStyle name="Accent1 9" xfId="129"/>
    <cellStyle name="Accent2" xfId="130"/>
    <cellStyle name="Accent2 - 20%" xfId="131"/>
    <cellStyle name="Accent2 - 40%" xfId="132"/>
    <cellStyle name="Accent2 - 60%" xfId="133"/>
    <cellStyle name="Accent2 10" xfId="134"/>
    <cellStyle name="Accent2 11" xfId="135"/>
    <cellStyle name="Accent2 12" xfId="136"/>
    <cellStyle name="Accent2 2" xfId="137"/>
    <cellStyle name="Accent2 3" xfId="138"/>
    <cellStyle name="Accent2 4" xfId="139"/>
    <cellStyle name="Accent2 5" xfId="140"/>
    <cellStyle name="Accent2 6" xfId="141"/>
    <cellStyle name="Accent2 7" xfId="142"/>
    <cellStyle name="Accent2 8" xfId="143"/>
    <cellStyle name="Accent2 9" xfId="144"/>
    <cellStyle name="Accent3" xfId="145"/>
    <cellStyle name="Accent3 - 20%" xfId="146"/>
    <cellStyle name="Accent3 - 40%" xfId="147"/>
    <cellStyle name="Accent3 - 60%" xfId="148"/>
    <cellStyle name="Accent3 10" xfId="149"/>
    <cellStyle name="Accent3 11" xfId="150"/>
    <cellStyle name="Accent3 12" xfId="151"/>
    <cellStyle name="Accent3 2" xfId="152"/>
    <cellStyle name="Accent3 3" xfId="153"/>
    <cellStyle name="Accent3 4" xfId="154"/>
    <cellStyle name="Accent3 5" xfId="155"/>
    <cellStyle name="Accent3 6" xfId="156"/>
    <cellStyle name="Accent3 7" xfId="157"/>
    <cellStyle name="Accent3 8" xfId="158"/>
    <cellStyle name="Accent3 9" xfId="159"/>
    <cellStyle name="Accent4" xfId="160"/>
    <cellStyle name="Accent4 - 20%" xfId="161"/>
    <cellStyle name="Accent4 - 40%" xfId="162"/>
    <cellStyle name="Accent4 - 60%" xfId="163"/>
    <cellStyle name="Accent4 10" xfId="164"/>
    <cellStyle name="Accent4 11" xfId="165"/>
    <cellStyle name="Accent4 12" xfId="166"/>
    <cellStyle name="Accent4 2" xfId="167"/>
    <cellStyle name="Accent4 3" xfId="168"/>
    <cellStyle name="Accent4 4" xfId="169"/>
    <cellStyle name="Accent4 5" xfId="170"/>
    <cellStyle name="Accent4 6" xfId="171"/>
    <cellStyle name="Accent4 7" xfId="172"/>
    <cellStyle name="Accent4 8" xfId="173"/>
    <cellStyle name="Accent4 9" xfId="174"/>
    <cellStyle name="Accent5" xfId="175"/>
    <cellStyle name="Accent5 - 20%" xfId="176"/>
    <cellStyle name="Accent5 - 40%" xfId="177"/>
    <cellStyle name="Accent5 - 60%" xfId="178"/>
    <cellStyle name="Accent5 10" xfId="179"/>
    <cellStyle name="Accent5 11" xfId="180"/>
    <cellStyle name="Accent5 12" xfId="181"/>
    <cellStyle name="Accent5 2" xfId="182"/>
    <cellStyle name="Accent5 3" xfId="183"/>
    <cellStyle name="Accent5 4" xfId="184"/>
    <cellStyle name="Accent5 5" xfId="185"/>
    <cellStyle name="Accent5 6" xfId="186"/>
    <cellStyle name="Accent5 7" xfId="187"/>
    <cellStyle name="Accent5 8" xfId="188"/>
    <cellStyle name="Accent5 9" xfId="189"/>
    <cellStyle name="Accent6" xfId="190"/>
    <cellStyle name="Accent6 - 20%" xfId="191"/>
    <cellStyle name="Accent6 - 40%" xfId="192"/>
    <cellStyle name="Accent6 - 60%" xfId="193"/>
    <cellStyle name="Accent6 10" xfId="194"/>
    <cellStyle name="Accent6 11" xfId="195"/>
    <cellStyle name="Accent6 12" xfId="196"/>
    <cellStyle name="Accent6 2" xfId="197"/>
    <cellStyle name="Accent6 3" xfId="198"/>
    <cellStyle name="Accent6 4" xfId="199"/>
    <cellStyle name="Accent6 5" xfId="200"/>
    <cellStyle name="Accent6 6" xfId="201"/>
    <cellStyle name="Accent6 7" xfId="202"/>
    <cellStyle name="Accent6 8" xfId="203"/>
    <cellStyle name="Accent6 9" xfId="204"/>
    <cellStyle name="Bad" xfId="205"/>
    <cellStyle name="Bad 10" xfId="206"/>
    <cellStyle name="Bad 11" xfId="207"/>
    <cellStyle name="Bad 12" xfId="208"/>
    <cellStyle name="Bad 2" xfId="209"/>
    <cellStyle name="Bad 3" xfId="210"/>
    <cellStyle name="Bad 4" xfId="211"/>
    <cellStyle name="Bad 5" xfId="212"/>
    <cellStyle name="Bad 6" xfId="213"/>
    <cellStyle name="Bad 7" xfId="214"/>
    <cellStyle name="Bad 8" xfId="215"/>
    <cellStyle name="Bad 9" xfId="216"/>
    <cellStyle name="Calc Currency (0)" xfId="217"/>
    <cellStyle name="Calculation" xfId="218"/>
    <cellStyle name="Calculation 10" xfId="219"/>
    <cellStyle name="Calculation 11" xfId="220"/>
    <cellStyle name="Calculation 12" xfId="221"/>
    <cellStyle name="Calculation 2" xfId="222"/>
    <cellStyle name="Calculation 3" xfId="223"/>
    <cellStyle name="Calculation 4" xfId="224"/>
    <cellStyle name="Calculation 5" xfId="225"/>
    <cellStyle name="Calculation 6" xfId="226"/>
    <cellStyle name="Calculation 7" xfId="227"/>
    <cellStyle name="Calculation 8" xfId="228"/>
    <cellStyle name="Calculation 9" xfId="229"/>
    <cellStyle name="Check Cell" xfId="230"/>
    <cellStyle name="Check Cell 10" xfId="231"/>
    <cellStyle name="Check Cell 11" xfId="232"/>
    <cellStyle name="Check Cell 12" xfId="233"/>
    <cellStyle name="Check Cell 2" xfId="234"/>
    <cellStyle name="Check Cell 3" xfId="235"/>
    <cellStyle name="Check Cell 4" xfId="236"/>
    <cellStyle name="Check Cell 5" xfId="237"/>
    <cellStyle name="Check Cell 6" xfId="238"/>
    <cellStyle name="Check Cell 7" xfId="239"/>
    <cellStyle name="Check Cell 8" xfId="240"/>
    <cellStyle name="Check Cell 9" xfId="241"/>
    <cellStyle name="CheckCell" xfId="242"/>
    <cellStyle name="Comma" xfId="243"/>
    <cellStyle name="Comma [0]" xfId="244"/>
    <cellStyle name="Comma 10" xfId="245"/>
    <cellStyle name="Comma 11" xfId="246"/>
    <cellStyle name="Comma 12" xfId="247"/>
    <cellStyle name="Comma 13" xfId="248"/>
    <cellStyle name="Comma 14" xfId="249"/>
    <cellStyle name="Comma 15" xfId="250"/>
    <cellStyle name="Comma 16" xfId="251"/>
    <cellStyle name="Comma 17" xfId="252"/>
    <cellStyle name="Comma 18" xfId="253"/>
    <cellStyle name="Comma 19" xfId="254"/>
    <cellStyle name="Comma 2" xfId="255"/>
    <cellStyle name="Comma 2 2" xfId="256"/>
    <cellStyle name="Comma 2 3" xfId="257"/>
    <cellStyle name="Comma 20" xfId="258"/>
    <cellStyle name="Comma 21" xfId="259"/>
    <cellStyle name="Comma 22" xfId="260"/>
    <cellStyle name="Comma 23" xfId="261"/>
    <cellStyle name="Comma 24" xfId="262"/>
    <cellStyle name="Comma 25" xfId="263"/>
    <cellStyle name="Comma 26" xfId="264"/>
    <cellStyle name="Comma 27" xfId="265"/>
    <cellStyle name="Comma 28" xfId="266"/>
    <cellStyle name="Comma 29" xfId="267"/>
    <cellStyle name="Comma 3" xfId="268"/>
    <cellStyle name="Comma 3 2" xfId="269"/>
    <cellStyle name="Comma 30" xfId="270"/>
    <cellStyle name="Comma 31" xfId="271"/>
    <cellStyle name="Comma 4" xfId="272"/>
    <cellStyle name="Comma 5" xfId="273"/>
    <cellStyle name="Comma 6" xfId="274"/>
    <cellStyle name="Comma 7" xfId="275"/>
    <cellStyle name="Comma 8" xfId="276"/>
    <cellStyle name="Comma 9" xfId="277"/>
    <cellStyle name="Comma0" xfId="278"/>
    <cellStyle name="Comma0 - Style2" xfId="279"/>
    <cellStyle name="Comma0 - Style4" xfId="280"/>
    <cellStyle name="Comma0 - Style5" xfId="281"/>
    <cellStyle name="Comma0_00COS Ind Allocators" xfId="282"/>
    <cellStyle name="Comma1 - Style1" xfId="283"/>
    <cellStyle name="Copied" xfId="284"/>
    <cellStyle name="COST1" xfId="285"/>
    <cellStyle name="Curren - Style1" xfId="286"/>
    <cellStyle name="Curren - Style2" xfId="287"/>
    <cellStyle name="Curren - Style5" xfId="288"/>
    <cellStyle name="Curren - Style6" xfId="289"/>
    <cellStyle name="Currency" xfId="290"/>
    <cellStyle name="Currency [0]" xfId="291"/>
    <cellStyle name="Currency 10" xfId="292"/>
    <cellStyle name="Currency 11" xfId="293"/>
    <cellStyle name="Currency 12" xfId="294"/>
    <cellStyle name="Currency 13" xfId="295"/>
    <cellStyle name="Currency 14" xfId="296"/>
    <cellStyle name="Currency 15" xfId="297"/>
    <cellStyle name="Currency 16" xfId="298"/>
    <cellStyle name="Currency 17" xfId="299"/>
    <cellStyle name="Currency 18" xfId="300"/>
    <cellStyle name="Currency 19" xfId="301"/>
    <cellStyle name="Currency 2" xfId="302"/>
    <cellStyle name="Currency 2 2" xfId="303"/>
    <cellStyle name="Currency 20" xfId="304"/>
    <cellStyle name="Currency 21" xfId="305"/>
    <cellStyle name="Currency 22" xfId="306"/>
    <cellStyle name="Currency 23" xfId="307"/>
    <cellStyle name="Currency 24" xfId="308"/>
    <cellStyle name="Currency 25" xfId="309"/>
    <cellStyle name="Currency 26" xfId="310"/>
    <cellStyle name="Currency 27" xfId="311"/>
    <cellStyle name="Currency 28" xfId="312"/>
    <cellStyle name="Currency 29" xfId="313"/>
    <cellStyle name="Currency 3" xfId="314"/>
    <cellStyle name="Currency 3 2" xfId="315"/>
    <cellStyle name="Currency 30" xfId="316"/>
    <cellStyle name="Currency 4" xfId="317"/>
    <cellStyle name="Currency 5" xfId="318"/>
    <cellStyle name="Currency 6" xfId="319"/>
    <cellStyle name="Currency 7" xfId="320"/>
    <cellStyle name="Currency 8" xfId="321"/>
    <cellStyle name="Currency 9" xfId="322"/>
    <cellStyle name="Currency0" xfId="323"/>
    <cellStyle name="Date" xfId="324"/>
    <cellStyle name="Emphasis 1" xfId="325"/>
    <cellStyle name="Emphasis 2" xfId="326"/>
    <cellStyle name="Emphasis 3" xfId="327"/>
    <cellStyle name="Entered" xfId="328"/>
    <cellStyle name="Explanatory Text" xfId="329"/>
    <cellStyle name="Fixed" xfId="330"/>
    <cellStyle name="Fixed3 - Style3" xfId="331"/>
    <cellStyle name="Followed Hyperlink" xfId="332"/>
    <cellStyle name="Good" xfId="333"/>
    <cellStyle name="Good 10" xfId="334"/>
    <cellStyle name="Good 11" xfId="335"/>
    <cellStyle name="Good 12" xfId="336"/>
    <cellStyle name="Good 2" xfId="337"/>
    <cellStyle name="Good 3" xfId="338"/>
    <cellStyle name="Good 4" xfId="339"/>
    <cellStyle name="Good 5" xfId="340"/>
    <cellStyle name="Good 6" xfId="341"/>
    <cellStyle name="Good 7" xfId="342"/>
    <cellStyle name="Good 8" xfId="343"/>
    <cellStyle name="Good 9" xfId="344"/>
    <cellStyle name="Grey" xfId="345"/>
    <cellStyle name="Header1" xfId="346"/>
    <cellStyle name="Header2" xfId="347"/>
    <cellStyle name="Heading 1" xfId="348"/>
    <cellStyle name="Heading 1 10" xfId="349"/>
    <cellStyle name="Heading 1 11" xfId="350"/>
    <cellStyle name="Heading 1 12" xfId="351"/>
    <cellStyle name="Heading 1 2" xfId="352"/>
    <cellStyle name="Heading 1 3" xfId="353"/>
    <cellStyle name="Heading 1 4" xfId="354"/>
    <cellStyle name="Heading 1 5" xfId="355"/>
    <cellStyle name="Heading 1 6" xfId="356"/>
    <cellStyle name="Heading 1 7" xfId="357"/>
    <cellStyle name="Heading 1 8" xfId="358"/>
    <cellStyle name="Heading 1 9" xfId="359"/>
    <cellStyle name="Heading 2" xfId="360"/>
    <cellStyle name="Heading 2 10" xfId="361"/>
    <cellStyle name="Heading 2 11" xfId="362"/>
    <cellStyle name="Heading 2 12" xfId="363"/>
    <cellStyle name="Heading 2 2" xfId="364"/>
    <cellStyle name="Heading 2 3" xfId="365"/>
    <cellStyle name="Heading 2 4" xfId="366"/>
    <cellStyle name="Heading 2 5" xfId="367"/>
    <cellStyle name="Heading 2 6" xfId="368"/>
    <cellStyle name="Heading 2 7" xfId="369"/>
    <cellStyle name="Heading 2 8" xfId="370"/>
    <cellStyle name="Heading 2 9" xfId="371"/>
    <cellStyle name="Heading 3" xfId="372"/>
    <cellStyle name="Heading 3 10" xfId="373"/>
    <cellStyle name="Heading 3 11" xfId="374"/>
    <cellStyle name="Heading 3 12" xfId="375"/>
    <cellStyle name="Heading 3 2" xfId="376"/>
    <cellStyle name="Heading 3 3" xfId="377"/>
    <cellStyle name="Heading 3 4" xfId="378"/>
    <cellStyle name="Heading 3 5" xfId="379"/>
    <cellStyle name="Heading 3 6" xfId="380"/>
    <cellStyle name="Heading 3 7" xfId="381"/>
    <cellStyle name="Heading 3 8" xfId="382"/>
    <cellStyle name="Heading 3 9" xfId="383"/>
    <cellStyle name="Heading 4" xfId="384"/>
    <cellStyle name="Heading 4 10" xfId="385"/>
    <cellStyle name="Heading 4 11" xfId="386"/>
    <cellStyle name="Heading 4 12" xfId="387"/>
    <cellStyle name="Heading 4 2" xfId="388"/>
    <cellStyle name="Heading 4 3" xfId="389"/>
    <cellStyle name="Heading 4 4" xfId="390"/>
    <cellStyle name="Heading 4 5" xfId="391"/>
    <cellStyle name="Heading 4 6" xfId="392"/>
    <cellStyle name="Heading 4 7" xfId="393"/>
    <cellStyle name="Heading 4 8" xfId="394"/>
    <cellStyle name="Heading 4 9" xfId="395"/>
    <cellStyle name="Heading1" xfId="396"/>
    <cellStyle name="Heading2" xfId="397"/>
    <cellStyle name="Hyperlink" xfId="398"/>
    <cellStyle name="Input" xfId="399"/>
    <cellStyle name="Input [yellow]" xfId="400"/>
    <cellStyle name="Input 10" xfId="401"/>
    <cellStyle name="Input 11" xfId="402"/>
    <cellStyle name="Input 12" xfId="403"/>
    <cellStyle name="Input 2" xfId="404"/>
    <cellStyle name="Input 3" xfId="405"/>
    <cellStyle name="Input 4" xfId="406"/>
    <cellStyle name="Input 5" xfId="407"/>
    <cellStyle name="Input 6" xfId="408"/>
    <cellStyle name="Input 7" xfId="409"/>
    <cellStyle name="Input 8" xfId="410"/>
    <cellStyle name="Input 9" xfId="411"/>
    <cellStyle name="Input Cells" xfId="412"/>
    <cellStyle name="Input Cells Percent" xfId="413"/>
    <cellStyle name="Lines" xfId="414"/>
    <cellStyle name="LINKED" xfId="415"/>
    <cellStyle name="Linked Cell" xfId="416"/>
    <cellStyle name="Linked Cell 10" xfId="417"/>
    <cellStyle name="Linked Cell 11" xfId="418"/>
    <cellStyle name="Linked Cell 12" xfId="419"/>
    <cellStyle name="Linked Cell 2" xfId="420"/>
    <cellStyle name="Linked Cell 3" xfId="421"/>
    <cellStyle name="Linked Cell 4" xfId="422"/>
    <cellStyle name="Linked Cell 5" xfId="423"/>
    <cellStyle name="Linked Cell 6" xfId="424"/>
    <cellStyle name="Linked Cell 7" xfId="425"/>
    <cellStyle name="Linked Cell 8" xfId="426"/>
    <cellStyle name="Linked Cell 9" xfId="427"/>
    <cellStyle name="modified border" xfId="428"/>
    <cellStyle name="modified border1" xfId="429"/>
    <cellStyle name="Neutral" xfId="430"/>
    <cellStyle name="Neutral 10" xfId="431"/>
    <cellStyle name="Neutral 11" xfId="432"/>
    <cellStyle name="Neutral 12" xfId="433"/>
    <cellStyle name="Neutral 2" xfId="434"/>
    <cellStyle name="Neutral 3" xfId="435"/>
    <cellStyle name="Neutral 4" xfId="436"/>
    <cellStyle name="Neutral 5" xfId="437"/>
    <cellStyle name="Neutral 6" xfId="438"/>
    <cellStyle name="Neutral 7" xfId="439"/>
    <cellStyle name="Neutral 8" xfId="440"/>
    <cellStyle name="Neutral 9" xfId="441"/>
    <cellStyle name="no dec" xfId="442"/>
    <cellStyle name="Normal - Style1" xfId="443"/>
    <cellStyle name="Normal 10" xfId="444"/>
    <cellStyle name="Normal 11" xfId="445"/>
    <cellStyle name="Normal 11 2" xfId="446"/>
    <cellStyle name="Normal 12" xfId="447"/>
    <cellStyle name="Normal 13" xfId="448"/>
    <cellStyle name="Normal 14" xfId="449"/>
    <cellStyle name="Normal 15" xfId="450"/>
    <cellStyle name="Normal 16" xfId="451"/>
    <cellStyle name="Normal 17" xfId="452"/>
    <cellStyle name="Normal 18" xfId="453"/>
    <cellStyle name="Normal 19" xfId="454"/>
    <cellStyle name="Normal 2" xfId="455"/>
    <cellStyle name="Normal 2 2" xfId="456"/>
    <cellStyle name="Normal 2 2 2" xfId="457"/>
    <cellStyle name="Normal 2 2 3" xfId="458"/>
    <cellStyle name="Normal 2 3" xfId="459"/>
    <cellStyle name="Normal 2 4" xfId="460"/>
    <cellStyle name="Normal 2 5" xfId="461"/>
    <cellStyle name="Normal 2 6" xfId="462"/>
    <cellStyle name="Normal 2 7" xfId="463"/>
    <cellStyle name="Normal 2_Allocation Method - Working File" xfId="464"/>
    <cellStyle name="Normal 20" xfId="465"/>
    <cellStyle name="Normal 21" xfId="466"/>
    <cellStyle name="Normal 22" xfId="467"/>
    <cellStyle name="Normal 23" xfId="468"/>
    <cellStyle name="Normal 24" xfId="469"/>
    <cellStyle name="Normal 25" xfId="470"/>
    <cellStyle name="Normal 26" xfId="471"/>
    <cellStyle name="Normal 27" xfId="472"/>
    <cellStyle name="Normal 28" xfId="473"/>
    <cellStyle name="Normal 29" xfId="474"/>
    <cellStyle name="Normal 3" xfId="475"/>
    <cellStyle name="Normal 3 2" xfId="476"/>
    <cellStyle name="Normal 3 3" xfId="477"/>
    <cellStyle name="Normal 3 4" xfId="478"/>
    <cellStyle name="Normal 3 5" xfId="479"/>
    <cellStyle name="Normal 3_Net Classified Plant" xfId="480"/>
    <cellStyle name="Normal 30" xfId="481"/>
    <cellStyle name="Normal 31" xfId="482"/>
    <cellStyle name="Normal 32" xfId="483"/>
    <cellStyle name="Normal 4" xfId="484"/>
    <cellStyle name="Normal 4 2" xfId="485"/>
    <cellStyle name="Normal 5" xfId="486"/>
    <cellStyle name="Normal 5 2" xfId="487"/>
    <cellStyle name="Normal 6" xfId="488"/>
    <cellStyle name="Normal 7" xfId="489"/>
    <cellStyle name="Normal 8" xfId="490"/>
    <cellStyle name="Normal 8 2" xfId="491"/>
    <cellStyle name="Normal 8 3" xfId="492"/>
    <cellStyle name="Normal 8 4" xfId="493"/>
    <cellStyle name="Normal 9" xfId="494"/>
    <cellStyle name="Normal_Monthly" xfId="495"/>
    <cellStyle name="Normal_Pro Forma Rev 09 GRC (2)" xfId="496"/>
    <cellStyle name="Note" xfId="497"/>
    <cellStyle name="Note 10" xfId="498"/>
    <cellStyle name="Note 11" xfId="499"/>
    <cellStyle name="Note 12" xfId="500"/>
    <cellStyle name="Note 2" xfId="501"/>
    <cellStyle name="Note 3" xfId="502"/>
    <cellStyle name="Note 4" xfId="503"/>
    <cellStyle name="Note 5" xfId="504"/>
    <cellStyle name="Note 6" xfId="505"/>
    <cellStyle name="Note 7" xfId="506"/>
    <cellStyle name="Note 8" xfId="507"/>
    <cellStyle name="Note 9" xfId="508"/>
    <cellStyle name="Output" xfId="509"/>
    <cellStyle name="Output 10" xfId="510"/>
    <cellStyle name="Output 11" xfId="511"/>
    <cellStyle name="Output 12" xfId="512"/>
    <cellStyle name="Output 2" xfId="513"/>
    <cellStyle name="Output 3" xfId="514"/>
    <cellStyle name="Output 4" xfId="515"/>
    <cellStyle name="Output 5" xfId="516"/>
    <cellStyle name="Output 6" xfId="517"/>
    <cellStyle name="Output 7" xfId="518"/>
    <cellStyle name="Output 8" xfId="519"/>
    <cellStyle name="Output 9" xfId="520"/>
    <cellStyle name="Percen - Style1" xfId="521"/>
    <cellStyle name="Percen - Style2" xfId="522"/>
    <cellStyle name="Percen - Style3" xfId="523"/>
    <cellStyle name="Percent" xfId="524"/>
    <cellStyle name="Percent [2]" xfId="525"/>
    <cellStyle name="Percent 10" xfId="526"/>
    <cellStyle name="Percent 11" xfId="527"/>
    <cellStyle name="Percent 12" xfId="528"/>
    <cellStyle name="Percent 13" xfId="529"/>
    <cellStyle name="Percent 14" xfId="530"/>
    <cellStyle name="Percent 15" xfId="531"/>
    <cellStyle name="Percent 16" xfId="532"/>
    <cellStyle name="Percent 17" xfId="533"/>
    <cellStyle name="Percent 18" xfId="534"/>
    <cellStyle name="Percent 19" xfId="535"/>
    <cellStyle name="Percent 2" xfId="536"/>
    <cellStyle name="Percent 20" xfId="537"/>
    <cellStyle name="Percent 21" xfId="538"/>
    <cellStyle name="Percent 22" xfId="539"/>
    <cellStyle name="Percent 23" xfId="540"/>
    <cellStyle name="Percent 24" xfId="541"/>
    <cellStyle name="Percent 25" xfId="542"/>
    <cellStyle name="Percent 26" xfId="543"/>
    <cellStyle name="Percent 3" xfId="544"/>
    <cellStyle name="Percent 4" xfId="545"/>
    <cellStyle name="Percent 5" xfId="546"/>
    <cellStyle name="Percent 6" xfId="547"/>
    <cellStyle name="Percent 7" xfId="548"/>
    <cellStyle name="Percent 8" xfId="549"/>
    <cellStyle name="Percent 9" xfId="550"/>
    <cellStyle name="Processing" xfId="551"/>
    <cellStyle name="PSChar" xfId="552"/>
    <cellStyle name="PSDate" xfId="553"/>
    <cellStyle name="PSDec" xfId="554"/>
    <cellStyle name="PSHeading" xfId="555"/>
    <cellStyle name="PSInt" xfId="556"/>
    <cellStyle name="PSSpacer" xfId="557"/>
    <cellStyle name="purple - Style8" xfId="558"/>
    <cellStyle name="RED" xfId="559"/>
    <cellStyle name="Red - Style7" xfId="560"/>
    <cellStyle name="Report" xfId="561"/>
    <cellStyle name="Report Bar" xfId="562"/>
    <cellStyle name="Report Heading" xfId="563"/>
    <cellStyle name="Report Percent" xfId="564"/>
    <cellStyle name="Report Unit Cost" xfId="565"/>
    <cellStyle name="Reports" xfId="566"/>
    <cellStyle name="Reports Total" xfId="567"/>
    <cellStyle name="Reports Unit Cost Total" xfId="568"/>
    <cellStyle name="RevList" xfId="569"/>
    <cellStyle name="round100" xfId="570"/>
    <cellStyle name="SAPBEXaggData" xfId="571"/>
    <cellStyle name="SAPBEXaggDataEmph" xfId="572"/>
    <cellStyle name="SAPBEXaggItem" xfId="573"/>
    <cellStyle name="SAPBEXaggItemX" xfId="574"/>
    <cellStyle name="SAPBEXchaText" xfId="575"/>
    <cellStyle name="SAPBEXexcBad7" xfId="576"/>
    <cellStyle name="SAPBEXexcBad8" xfId="577"/>
    <cellStyle name="SAPBEXexcBad9" xfId="578"/>
    <cellStyle name="SAPBEXexcCritical4" xfId="579"/>
    <cellStyle name="SAPBEXexcCritical5" xfId="580"/>
    <cellStyle name="SAPBEXexcCritical6" xfId="581"/>
    <cellStyle name="SAPBEXexcGood1" xfId="582"/>
    <cellStyle name="SAPBEXexcGood2" xfId="583"/>
    <cellStyle name="SAPBEXexcGood3" xfId="584"/>
    <cellStyle name="SAPBEXfilterDrill" xfId="585"/>
    <cellStyle name="SAPBEXfilterItem" xfId="586"/>
    <cellStyle name="SAPBEXfilterText" xfId="587"/>
    <cellStyle name="SAPBEXformats" xfId="588"/>
    <cellStyle name="SAPBEXheaderItem" xfId="589"/>
    <cellStyle name="SAPBEXheaderText" xfId="590"/>
    <cellStyle name="SAPBEXHLevel0" xfId="591"/>
    <cellStyle name="SAPBEXHLevel0X" xfId="592"/>
    <cellStyle name="SAPBEXHLevel1" xfId="593"/>
    <cellStyle name="SAPBEXHLevel1X" xfId="594"/>
    <cellStyle name="SAPBEXHLevel2" xfId="595"/>
    <cellStyle name="SAPBEXHLevel2X" xfId="596"/>
    <cellStyle name="SAPBEXHLevel3" xfId="597"/>
    <cellStyle name="SAPBEXHLevel3X" xfId="598"/>
    <cellStyle name="SAPBEXinputData" xfId="599"/>
    <cellStyle name="SAPBEXItemHeader" xfId="600"/>
    <cellStyle name="SAPBEXresData" xfId="601"/>
    <cellStyle name="SAPBEXresDataEmph" xfId="602"/>
    <cellStyle name="SAPBEXresItem" xfId="603"/>
    <cellStyle name="SAPBEXresItemX" xfId="604"/>
    <cellStyle name="SAPBEXstdData" xfId="605"/>
    <cellStyle name="SAPBEXstdDataEmph" xfId="606"/>
    <cellStyle name="SAPBEXstdItem" xfId="607"/>
    <cellStyle name="SAPBEXstdItemX" xfId="608"/>
    <cellStyle name="SAPBEXtitle" xfId="609"/>
    <cellStyle name="SAPBEXunassignedItem" xfId="610"/>
    <cellStyle name="SAPBEXundefined" xfId="611"/>
    <cellStyle name="shade" xfId="612"/>
    <cellStyle name="Sheet Title" xfId="613"/>
    <cellStyle name="StmtTtl1" xfId="614"/>
    <cellStyle name="StmtTtl2" xfId="615"/>
    <cellStyle name="STYL1 - Style1" xfId="616"/>
    <cellStyle name="Style 1" xfId="617"/>
    <cellStyle name="Style 1 2" xfId="618"/>
    <cellStyle name="Style 1 3" xfId="619"/>
    <cellStyle name="Style 1 3 2" xfId="620"/>
    <cellStyle name="Style 1 3 2 2" xfId="621"/>
    <cellStyle name="Style 1 3 2 3" xfId="622"/>
    <cellStyle name="Style 1 3 3" xfId="623"/>
    <cellStyle name="Style 1 3 4" xfId="624"/>
    <cellStyle name="Style 1 3 5" xfId="625"/>
    <cellStyle name="Style 1 4" xfId="626"/>
    <cellStyle name="Style 1 5" xfId="627"/>
    <cellStyle name="Subtotal" xfId="628"/>
    <cellStyle name="Sub-total" xfId="629"/>
    <cellStyle name="Test" xfId="630"/>
    <cellStyle name="Title" xfId="631"/>
    <cellStyle name="Title: Major" xfId="632"/>
    <cellStyle name="Title: Minor" xfId="633"/>
    <cellStyle name="Title: Worksheet" xfId="634"/>
    <cellStyle name="Total" xfId="635"/>
    <cellStyle name="Total 10" xfId="636"/>
    <cellStyle name="Total 11" xfId="637"/>
    <cellStyle name="Total 12" xfId="638"/>
    <cellStyle name="Total 2" xfId="639"/>
    <cellStyle name="Total 3" xfId="640"/>
    <cellStyle name="Total 4" xfId="641"/>
    <cellStyle name="Total 5" xfId="642"/>
    <cellStyle name="Total 6" xfId="643"/>
    <cellStyle name="Total 7" xfId="644"/>
    <cellStyle name="Total 8" xfId="645"/>
    <cellStyle name="Total 9" xfId="646"/>
    <cellStyle name="Total4 - Style4" xfId="647"/>
    <cellStyle name="Warning Text" xfId="648"/>
    <cellStyle name="Warning Text 10" xfId="649"/>
    <cellStyle name="Warning Text 11" xfId="650"/>
    <cellStyle name="Warning Text 12" xfId="651"/>
    <cellStyle name="Warning Text 2" xfId="652"/>
    <cellStyle name="Warning Text 3" xfId="653"/>
    <cellStyle name="Warning Text 4" xfId="654"/>
    <cellStyle name="Warning Text 5" xfId="655"/>
    <cellStyle name="Warning Text 6" xfId="656"/>
    <cellStyle name="Warning Text 7" xfId="657"/>
    <cellStyle name="Warning Text 8" xfId="658"/>
    <cellStyle name="Warning Text 9" xfId="659"/>
  </cellStyles>
  <dxfs count="1">
    <dxf>
      <fill>
        <patternFill>
          <bgColor indexed="6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externalLink" Target="externalLinks/externalLink15.xml" /><Relationship Id="rId33" Type="http://schemas.openxmlformats.org/officeDocument/2006/relationships/externalLink" Target="externalLinks/externalLink16.xml" /><Relationship Id="rId34" Type="http://schemas.openxmlformats.org/officeDocument/2006/relationships/externalLink" Target="externalLinks/externalLink17.xml" /><Relationship Id="rId35" Type="http://schemas.openxmlformats.org/officeDocument/2006/relationships/externalLink" Target="externalLinks/externalLink18.xml" /><Relationship Id="rId36" Type="http://schemas.openxmlformats.org/officeDocument/2006/relationships/externalLink" Target="externalLinks/externalLink19.xml" /><Relationship Id="rId37" Type="http://schemas.openxmlformats.org/officeDocument/2006/relationships/externalLink" Target="externalLinks/externalLink20.xml" /><Relationship Id="rId38" Type="http://schemas.openxmlformats.org/officeDocument/2006/relationships/externalLink" Target="externalLinks/externalLink21.xml" /><Relationship Id="rId39" Type="http://schemas.openxmlformats.org/officeDocument/2006/relationships/externalLink" Target="externalLinks/externalLink22.xml" /><Relationship Id="rId40" Type="http://schemas.openxmlformats.org/officeDocument/2006/relationships/externalLink" Target="externalLinks/externalLink23.xml" /><Relationship Id="rId41" Type="http://schemas.openxmlformats.org/officeDocument/2006/relationships/externalLink" Target="externalLinks/externalLink24.xml" /><Relationship Id="rId42" Type="http://schemas.openxmlformats.org/officeDocument/2006/relationships/externalLink" Target="externalLinks/externalLink25.xml" /><Relationship Id="rId43" Type="http://schemas.openxmlformats.org/officeDocument/2006/relationships/externalLink" Target="externalLinks/externalLink26.xml" /><Relationship Id="rId44" Type="http://schemas.openxmlformats.org/officeDocument/2006/relationships/externalLink" Target="externalLinks/externalLink27.xml" /><Relationship Id="rId45" Type="http://schemas.openxmlformats.org/officeDocument/2006/relationships/externalLink" Target="externalLinks/externalLink28.xml" /><Relationship Id="rId46" Type="http://schemas.openxmlformats.org/officeDocument/2006/relationships/externalLink" Target="externalLinks/externalLink29.xml" /><Relationship Id="rId47" Type="http://schemas.openxmlformats.org/officeDocument/2006/relationships/externalLink" Target="externalLinks/externalLink30.xml" /><Relationship Id="rId48" Type="http://schemas.openxmlformats.org/officeDocument/2006/relationships/externalLink" Target="externalLinks/externalLink31.xml" /><Relationship Id="rId49" Type="http://schemas.openxmlformats.org/officeDocument/2006/relationships/externalLink" Target="externalLinks/externalLink32.xml" /><Relationship Id="rId50" Type="http://schemas.openxmlformats.org/officeDocument/2006/relationships/externalLink" Target="externalLinks/externalLink33.xml" /><Relationship Id="rId51" Type="http://schemas.openxmlformats.org/officeDocument/2006/relationships/externalLink" Target="externalLinks/externalLink34.xml" /><Relationship Id="rId52" Type="http://schemas.openxmlformats.org/officeDocument/2006/relationships/externalLink" Target="externalLinks/externalLink35.xml" /><Relationship Id="rId53" Type="http://schemas.openxmlformats.org/officeDocument/2006/relationships/externalLink" Target="externalLinks/externalLink36.xml" /><Relationship Id="rId54" Type="http://schemas.openxmlformats.org/officeDocument/2006/relationships/externalLink" Target="externalLinks/externalLink37.xml" /><Relationship Id="rId5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peder\My%20Documents\SOG\Revised%20Final%20SOG%2003-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npeder\Local%20Settings\Temporary%20Internet%20Files\Content.Outlook\966INFBW\Final%20SOG%2008-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Monthly"/>
      <sheetName val="YTD"/>
      <sheetName val="12ME"/>
      <sheetName val="OPSTATS-RELEASE"/>
      <sheetName val="Grap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xRepositorySheet"/>
      <sheetName val="Monthly"/>
      <sheetName val="YTD"/>
      <sheetName val="12ME"/>
      <sheetName val="Grap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8"/>
  <sheetViews>
    <sheetView tabSelected="1" zoomScalePageLayoutView="0" workbookViewId="0" topLeftCell="A1">
      <selection activeCell="Q30" sqref="Q30"/>
    </sheetView>
  </sheetViews>
  <sheetFormatPr defaultColWidth="9.140625" defaultRowHeight="12.75"/>
  <cols>
    <col min="1" max="1" width="6.7109375" style="0" customWidth="1"/>
    <col min="2" max="2" width="62.421875" style="0" customWidth="1"/>
    <col min="3" max="3" width="13.57421875" style="0" bestFit="1" customWidth="1"/>
    <col min="4" max="4" width="13.8515625" style="0" customWidth="1"/>
    <col min="5" max="5" width="14.140625" style="0" customWidth="1"/>
    <col min="6" max="6" width="0" style="0" hidden="1" customWidth="1"/>
  </cols>
  <sheetData>
    <row r="2" ht="12.75">
      <c r="E2" s="182" t="s">
        <v>347</v>
      </c>
    </row>
    <row r="3" ht="13.5" thickBot="1">
      <c r="E3" s="182" t="s">
        <v>368</v>
      </c>
    </row>
    <row r="4" spans="2:5" s="22" customFormat="1" ht="13.5" thickBot="1">
      <c r="B4" s="344" t="s">
        <v>103</v>
      </c>
      <c r="C4" s="344"/>
      <c r="D4" s="345"/>
      <c r="E4" s="183" t="s">
        <v>369</v>
      </c>
    </row>
    <row r="5" spans="2:5" ht="12.75">
      <c r="B5" s="344" t="s">
        <v>296</v>
      </c>
      <c r="C5" s="344"/>
      <c r="D5" s="344"/>
      <c r="E5" s="10"/>
    </row>
    <row r="6" spans="2:5" s="24" customFormat="1" ht="12.75">
      <c r="B6" s="344" t="s">
        <v>166</v>
      </c>
      <c r="C6" s="344"/>
      <c r="D6" s="344"/>
      <c r="E6" s="10"/>
    </row>
    <row r="7" spans="2:5" ht="12.75">
      <c r="B7" s="344" t="s">
        <v>297</v>
      </c>
      <c r="C7" s="344"/>
      <c r="D7" s="344"/>
      <c r="E7" s="10"/>
    </row>
    <row r="8" spans="1:5" ht="12.75">
      <c r="A8" s="4"/>
      <c r="B8" s="4"/>
      <c r="C8" s="4"/>
      <c r="D8" s="4"/>
      <c r="E8" s="5"/>
    </row>
    <row r="9" spans="1:5" ht="12.75">
      <c r="A9" s="7"/>
      <c r="B9" s="343"/>
      <c r="C9" s="343"/>
      <c r="D9" s="343"/>
      <c r="E9" s="343"/>
    </row>
    <row r="10" spans="1:5" ht="12.75">
      <c r="A10" s="8" t="s">
        <v>99</v>
      </c>
      <c r="B10" s="2"/>
      <c r="C10" s="2"/>
      <c r="D10" s="9"/>
      <c r="E10" s="48"/>
    </row>
    <row r="11" spans="1:5" ht="12.75">
      <c r="A11" s="11" t="s">
        <v>100</v>
      </c>
      <c r="B11" s="12" t="s">
        <v>101</v>
      </c>
      <c r="C11" s="13"/>
      <c r="D11" s="14"/>
      <c r="E11" s="49" t="s">
        <v>177</v>
      </c>
    </row>
    <row r="12" spans="1:5" ht="12.75">
      <c r="A12" s="15"/>
      <c r="B12" s="45" t="s">
        <v>168</v>
      </c>
      <c r="C12" s="16"/>
      <c r="E12" s="16"/>
    </row>
    <row r="13" spans="1:5" ht="12.75">
      <c r="A13" s="23">
        <v>1</v>
      </c>
      <c r="B13" s="17" t="s">
        <v>179</v>
      </c>
      <c r="C13" s="18"/>
      <c r="E13" s="29">
        <f>'LowInc Rev 12ME Dec 2010'!E24</f>
        <v>3488170.7346030003</v>
      </c>
    </row>
    <row r="14" spans="1:5" ht="12.75">
      <c r="A14" s="23">
        <f>A13+1</f>
        <v>2</v>
      </c>
      <c r="B14" s="17" t="s">
        <v>180</v>
      </c>
      <c r="C14" s="3"/>
      <c r="E14" s="19">
        <f>'GasConsvRev 12ME 12-210'!B15</f>
        <v>15438475.33</v>
      </c>
    </row>
    <row r="15" spans="1:5" ht="12.75">
      <c r="A15" s="23">
        <f aca="true" t="shared" si="0" ref="A15:A38">A14+1</f>
        <v>3</v>
      </c>
      <c r="B15" s="17" t="s">
        <v>169</v>
      </c>
      <c r="C15" s="3"/>
      <c r="E15" s="19">
        <f>-Revenue!J31</f>
        <v>-61289792.62711606</v>
      </c>
    </row>
    <row r="16" spans="1:5" ht="12.75">
      <c r="A16" s="23">
        <f t="shared" si="0"/>
        <v>4</v>
      </c>
      <c r="B16" s="17" t="s">
        <v>262</v>
      </c>
      <c r="E16" s="19">
        <f>-Revenue!E26-Revenue!E28</f>
        <v>43761996.879999995</v>
      </c>
    </row>
    <row r="17" spans="1:5" ht="12.75">
      <c r="A17" s="23">
        <f t="shared" si="0"/>
        <v>5</v>
      </c>
      <c r="B17" s="46" t="s">
        <v>170</v>
      </c>
      <c r="C17" s="17"/>
      <c r="E17" s="59">
        <f>SUM(E13:E16)</f>
        <v>1398850.3174869344</v>
      </c>
    </row>
    <row r="18" spans="1:5" ht="12.75">
      <c r="A18" s="23">
        <f t="shared" si="0"/>
        <v>6</v>
      </c>
      <c r="B18" s="46"/>
      <c r="C18" s="17"/>
      <c r="D18" s="20"/>
      <c r="E18" s="20"/>
    </row>
    <row r="19" spans="1:5" ht="12.75">
      <c r="A19" s="23">
        <f t="shared" si="0"/>
        <v>7</v>
      </c>
      <c r="B19" s="53" t="s">
        <v>178</v>
      </c>
      <c r="C19" s="3"/>
      <c r="D19" s="3"/>
      <c r="E19" s="50"/>
    </row>
    <row r="20" spans="1:5" ht="12.75">
      <c r="A20" s="23">
        <f t="shared" si="0"/>
        <v>8</v>
      </c>
      <c r="B20" s="17" t="s">
        <v>37</v>
      </c>
      <c r="C20" s="256">
        <f>'14.03 G'!E13</f>
        <v>0.003475</v>
      </c>
      <c r="E20" s="57">
        <f>-E17*C20</f>
        <v>-4861.004853267096</v>
      </c>
    </row>
    <row r="21" spans="1:5" ht="12.75">
      <c r="A21" s="23">
        <f t="shared" si="0"/>
        <v>9</v>
      </c>
      <c r="B21" s="21" t="s">
        <v>2</v>
      </c>
      <c r="C21" s="256">
        <f>'14.03 G'!E14</f>
        <v>0.002</v>
      </c>
      <c r="E21" s="25">
        <f>-E17*C21</f>
        <v>-2797.700634973869</v>
      </c>
    </row>
    <row r="22" spans="1:5" ht="12.75">
      <c r="A22" s="23">
        <f t="shared" si="0"/>
        <v>10</v>
      </c>
      <c r="B22" s="54" t="s">
        <v>3</v>
      </c>
      <c r="C22" s="257">
        <f>'14.03 G'!E15</f>
        <v>0.038386</v>
      </c>
      <c r="D22" s="60"/>
      <c r="E22" s="25">
        <f>-E17*C22</f>
        <v>-53696.26828705347</v>
      </c>
    </row>
    <row r="23" spans="1:7" ht="12.75">
      <c r="A23" s="23">
        <f t="shared" si="0"/>
        <v>11</v>
      </c>
      <c r="B23" s="61" t="s">
        <v>1</v>
      </c>
      <c r="C23" s="62"/>
      <c r="D23" s="51"/>
      <c r="E23" s="63">
        <f>SUM(E20:E22)</f>
        <v>-61354.973775294435</v>
      </c>
      <c r="F23" s="51"/>
      <c r="G23" s="51"/>
    </row>
    <row r="24" spans="1:5" ht="12.75" hidden="1">
      <c r="A24" s="23">
        <f t="shared" si="0"/>
        <v>12</v>
      </c>
      <c r="B24" s="27" t="s">
        <v>111</v>
      </c>
      <c r="E24" s="51"/>
    </row>
    <row r="25" spans="1:5" ht="12.75" hidden="1">
      <c r="A25" s="23">
        <f t="shared" si="0"/>
        <v>13</v>
      </c>
      <c r="E25" s="51"/>
    </row>
    <row r="26" spans="1:5" ht="12.75" hidden="1">
      <c r="A26" s="23">
        <f t="shared" si="0"/>
        <v>14</v>
      </c>
      <c r="B26" s="26" t="s">
        <v>109</v>
      </c>
      <c r="C26" s="26"/>
      <c r="D26" s="26"/>
      <c r="E26" s="52"/>
    </row>
    <row r="27" spans="1:5" ht="12.75" hidden="1">
      <c r="A27" s="23">
        <f t="shared" si="0"/>
        <v>15</v>
      </c>
      <c r="B27" s="26" t="s">
        <v>110</v>
      </c>
      <c r="E27" s="51"/>
    </row>
    <row r="28" spans="1:5" ht="12.75">
      <c r="A28" s="23">
        <f t="shared" si="0"/>
        <v>16</v>
      </c>
      <c r="B28" s="1"/>
      <c r="E28" s="51"/>
    </row>
    <row r="29" spans="1:5" ht="12.75">
      <c r="A29" s="23">
        <f t="shared" si="0"/>
        <v>17</v>
      </c>
      <c r="B29" s="47" t="s">
        <v>172</v>
      </c>
      <c r="C29" s="46"/>
      <c r="D29" s="46"/>
      <c r="E29" s="51"/>
    </row>
    <row r="30" spans="1:5" ht="12.75">
      <c r="A30" s="23">
        <f t="shared" si="0"/>
        <v>18</v>
      </c>
      <c r="B30" s="17" t="s">
        <v>173</v>
      </c>
      <c r="C30" s="46"/>
      <c r="E30" s="29">
        <f>-'GasLowIncExp 12ME 12-2010'!B10</f>
        <v>-3337444</v>
      </c>
    </row>
    <row r="31" spans="1:5" ht="12.75">
      <c r="A31" s="23">
        <f t="shared" si="0"/>
        <v>19</v>
      </c>
      <c r="B31" s="17" t="s">
        <v>174</v>
      </c>
      <c r="C31" s="46"/>
      <c r="E31" s="20">
        <f>-'Cons Expense Dec 2010'!B9</f>
        <v>-14771681.63</v>
      </c>
    </row>
    <row r="32" spans="1:5" ht="12.75">
      <c r="A32" s="23">
        <f t="shared" si="0"/>
        <v>20</v>
      </c>
      <c r="B32" s="17" t="s">
        <v>175</v>
      </c>
      <c r="C32" s="46"/>
      <c r="E32" s="20">
        <f>-'PGA Amort Dec 2010'!B13</f>
        <v>58642444</v>
      </c>
    </row>
    <row r="33" spans="1:5" ht="12.75">
      <c r="A33" s="23">
        <f t="shared" si="0"/>
        <v>21</v>
      </c>
      <c r="B33" s="17" t="s">
        <v>262</v>
      </c>
      <c r="C33" s="46"/>
      <c r="E33" s="20">
        <f>-'MuniTax Exp-Gas Dec 2010'!B9</f>
        <v>-42108850.13</v>
      </c>
    </row>
    <row r="34" spans="1:5" ht="12.75">
      <c r="A34" s="23">
        <f t="shared" si="0"/>
        <v>22</v>
      </c>
      <c r="B34" s="46" t="s">
        <v>171</v>
      </c>
      <c r="C34" s="46"/>
      <c r="E34" s="58">
        <f>SUM(E30:E33)</f>
        <v>-1575531.7600000054</v>
      </c>
    </row>
    <row r="35" spans="1:5" ht="12.75">
      <c r="A35" s="23">
        <f t="shared" si="0"/>
        <v>23</v>
      </c>
      <c r="E35" s="28"/>
    </row>
    <row r="36" spans="1:5" ht="12.75">
      <c r="A36" s="23">
        <f t="shared" si="0"/>
        <v>24</v>
      </c>
      <c r="B36" s="34" t="s">
        <v>176</v>
      </c>
      <c r="C36" s="34"/>
      <c r="E36" s="55">
        <f>-E17-E23-E34</f>
        <v>238036.41628836538</v>
      </c>
    </row>
    <row r="37" spans="1:5" ht="12.75">
      <c r="A37" s="23">
        <f t="shared" si="0"/>
        <v>25</v>
      </c>
      <c r="B37" s="34" t="s">
        <v>295</v>
      </c>
      <c r="C37" s="34"/>
      <c r="E37" s="35">
        <f>E36*0.35</f>
        <v>83312.74570092787</v>
      </c>
    </row>
    <row r="38" spans="1:5" ht="13.5" thickBot="1">
      <c r="A38" s="23">
        <f t="shared" si="0"/>
        <v>26</v>
      </c>
      <c r="B38" s="34" t="s">
        <v>102</v>
      </c>
      <c r="C38" s="34"/>
      <c r="E38" s="56">
        <f>E36-E37</f>
        <v>154723.67058743752</v>
      </c>
    </row>
    <row r="39" ht="13.5" thickTop="1"/>
  </sheetData>
  <sheetProtection/>
  <mergeCells count="5">
    <mergeCell ref="B9:E9"/>
    <mergeCell ref="B4:D4"/>
    <mergeCell ref="B5:D5"/>
    <mergeCell ref="B6:D6"/>
    <mergeCell ref="B7:D7"/>
  </mergeCells>
  <printOptions/>
  <pageMargins left="0.64" right="0.61" top="0.9" bottom="1" header="0.5" footer="0.5"/>
  <pageSetup horizontalDpi="600" verticalDpi="600" orientation="portrait" scale="85" r:id="rId1"/>
</worksheet>
</file>

<file path=xl/worksheets/sheet10.xml><?xml version="1.0" encoding="utf-8"?>
<worksheet xmlns="http://schemas.openxmlformats.org/spreadsheetml/2006/main" xmlns:r="http://schemas.openxmlformats.org/officeDocument/2006/relationships">
  <dimension ref="A1:B16"/>
  <sheetViews>
    <sheetView zoomScalePageLayoutView="0" workbookViewId="0" topLeftCell="A1">
      <selection activeCell="B19" sqref="B19"/>
    </sheetView>
  </sheetViews>
  <sheetFormatPr defaultColWidth="9.140625" defaultRowHeight="12.75"/>
  <cols>
    <col min="1" max="1" width="50.28125" style="253" customWidth="1"/>
    <col min="2" max="2" width="18.28125" style="253" customWidth="1"/>
    <col min="3" max="16384" width="9.140625" style="253" customWidth="1"/>
  </cols>
  <sheetData>
    <row r="1" ht="15">
      <c r="A1" s="253" t="s">
        <v>333</v>
      </c>
    </row>
    <row r="2" ht="15">
      <c r="A2" s="253" t="s">
        <v>348</v>
      </c>
    </row>
    <row r="3" ht="15">
      <c r="A3" s="253" t="s">
        <v>247</v>
      </c>
    </row>
    <row r="4" ht="15">
      <c r="A4" s="253" t="s">
        <v>248</v>
      </c>
    </row>
    <row r="7" spans="1:2" ht="15">
      <c r="A7" s="271" t="s">
        <v>249</v>
      </c>
      <c r="B7" s="296" t="s">
        <v>250</v>
      </c>
    </row>
    <row r="8" spans="1:2" ht="15">
      <c r="A8" s="253" t="s">
        <v>252</v>
      </c>
      <c r="B8" s="254">
        <v>-120147.09</v>
      </c>
    </row>
    <row r="9" spans="1:2" ht="15">
      <c r="A9" s="253" t="s">
        <v>253</v>
      </c>
      <c r="B9" s="254">
        <v>9606921.37</v>
      </c>
    </row>
    <row r="10" spans="1:2" ht="15">
      <c r="A10" s="253" t="s">
        <v>254</v>
      </c>
      <c r="B10" s="254">
        <v>-58366846.15</v>
      </c>
    </row>
    <row r="11" spans="1:2" ht="15">
      <c r="A11" s="253" t="s">
        <v>255</v>
      </c>
      <c r="B11" s="254">
        <v>-9762372.13</v>
      </c>
    </row>
    <row r="12" spans="1:2" ht="15">
      <c r="A12" s="253" t="s">
        <v>104</v>
      </c>
      <c r="B12" s="254">
        <f>SUM(B8:B11)</f>
        <v>-58642444</v>
      </c>
    </row>
    <row r="13" spans="1:2" ht="15">
      <c r="A13" s="271" t="s">
        <v>108</v>
      </c>
      <c r="B13" s="272">
        <f>B12</f>
        <v>-58642444</v>
      </c>
    </row>
    <row r="15" ht="15">
      <c r="B15" s="300"/>
    </row>
    <row r="16" ht="15">
      <c r="B16" s="299"/>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15"/>
  <sheetViews>
    <sheetView zoomScalePageLayoutView="0" workbookViewId="0" topLeftCell="A1">
      <selection activeCell="B15" sqref="B15"/>
    </sheetView>
  </sheetViews>
  <sheetFormatPr defaultColWidth="9.140625" defaultRowHeight="12.75"/>
  <cols>
    <col min="1" max="1" width="44.140625" style="253" customWidth="1"/>
    <col min="2" max="2" width="15.7109375" style="253" customWidth="1"/>
    <col min="3" max="16384" width="9.140625" style="253" customWidth="1"/>
  </cols>
  <sheetData>
    <row r="1" ht="15">
      <c r="A1" s="253" t="s">
        <v>333</v>
      </c>
    </row>
    <row r="2" ht="15">
      <c r="A2" s="253" t="s">
        <v>332</v>
      </c>
    </row>
    <row r="3" ht="15">
      <c r="A3" s="253" t="s">
        <v>247</v>
      </c>
    </row>
    <row r="4" ht="15">
      <c r="A4" s="253" t="s">
        <v>248</v>
      </c>
    </row>
    <row r="6" spans="1:2" ht="15">
      <c r="A6" s="271" t="s">
        <v>249</v>
      </c>
      <c r="B6" s="271" t="s">
        <v>250</v>
      </c>
    </row>
    <row r="7" spans="1:2" ht="15">
      <c r="A7" s="253" t="s">
        <v>256</v>
      </c>
      <c r="B7" s="254">
        <v>-26077728.23</v>
      </c>
    </row>
    <row r="8" spans="1:2" ht="15">
      <c r="A8" s="253" t="s">
        <v>257</v>
      </c>
      <c r="B8" s="254">
        <v>-2295449.44</v>
      </c>
    </row>
    <row r="9" spans="1:2" ht="15">
      <c r="A9" s="253" t="s">
        <v>258</v>
      </c>
      <c r="B9" s="254">
        <v>-14998464.88</v>
      </c>
    </row>
    <row r="10" spans="1:2" ht="15">
      <c r="A10" s="253" t="s">
        <v>104</v>
      </c>
      <c r="B10" s="254">
        <v>-43371642.55</v>
      </c>
    </row>
    <row r="11" spans="1:2" ht="15">
      <c r="A11" s="271" t="s">
        <v>108</v>
      </c>
      <c r="B11" s="272">
        <v>-43371642.55</v>
      </c>
    </row>
    <row r="12" spans="1:2" ht="15">
      <c r="A12" s="253" t="s">
        <v>263</v>
      </c>
      <c r="B12" s="255">
        <f>Revenue!E12</f>
        <v>-448.14</v>
      </c>
    </row>
    <row r="13" ht="15">
      <c r="B13" s="254">
        <f>SUM(B11:B12)</f>
        <v>-43372090.69</v>
      </c>
    </row>
    <row r="15" spans="1:2" ht="15">
      <c r="A15" s="273" t="s">
        <v>242</v>
      </c>
      <c r="B15" s="272">
        <v>-389945.3</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9"/>
  <sheetViews>
    <sheetView zoomScalePageLayoutView="0" workbookViewId="0" topLeftCell="A1">
      <selection activeCell="B9" sqref="B9"/>
    </sheetView>
  </sheetViews>
  <sheetFormatPr defaultColWidth="9.140625" defaultRowHeight="12.75"/>
  <cols>
    <col min="1" max="1" width="30.8515625" style="253" customWidth="1"/>
    <col min="2" max="2" width="17.140625" style="253" customWidth="1"/>
    <col min="3" max="16384" width="9.140625" style="253" customWidth="1"/>
  </cols>
  <sheetData>
    <row r="1" ht="15">
      <c r="A1" s="253" t="s">
        <v>333</v>
      </c>
    </row>
    <row r="2" ht="15">
      <c r="A2" s="253" t="s">
        <v>332</v>
      </c>
    </row>
    <row r="3" ht="15">
      <c r="A3" s="253" t="s">
        <v>247</v>
      </c>
    </row>
    <row r="4" ht="15">
      <c r="A4" s="253" t="s">
        <v>248</v>
      </c>
    </row>
    <row r="6" spans="1:2" ht="15">
      <c r="A6" s="271" t="s">
        <v>249</v>
      </c>
      <c r="B6" s="296" t="s">
        <v>250</v>
      </c>
    </row>
    <row r="7" spans="1:2" ht="15">
      <c r="A7" s="253" t="s">
        <v>259</v>
      </c>
      <c r="B7" s="254">
        <v>42108850.13</v>
      </c>
    </row>
    <row r="8" spans="1:2" ht="15">
      <c r="A8" s="253" t="s">
        <v>104</v>
      </c>
      <c r="B8" s="254">
        <v>42108850.13</v>
      </c>
    </row>
    <row r="9" spans="1:2" ht="15">
      <c r="A9" s="271" t="s">
        <v>108</v>
      </c>
      <c r="B9" s="272">
        <v>42108850.13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E25"/>
  <sheetViews>
    <sheetView zoomScalePageLayoutView="0" workbookViewId="0" topLeftCell="A1">
      <selection activeCell="F38" sqref="F38"/>
    </sheetView>
  </sheetViews>
  <sheetFormatPr defaultColWidth="9.140625" defaultRowHeight="12.75"/>
  <cols>
    <col min="1" max="1" width="5.421875" style="275" customWidth="1"/>
    <col min="2" max="2" width="57.421875" style="275" customWidth="1"/>
    <col min="3" max="3" width="3.421875" style="275" customWidth="1"/>
    <col min="4" max="4" width="7.8515625" style="275" customWidth="1"/>
    <col min="5" max="5" width="18.140625" style="275" customWidth="1"/>
    <col min="6" max="16384" width="9.140625" style="275" customWidth="1"/>
  </cols>
  <sheetData>
    <row r="2" spans="1:5" ht="12.75">
      <c r="A2" s="290"/>
      <c r="B2" s="278"/>
      <c r="C2" s="278"/>
      <c r="D2" s="278"/>
      <c r="E2" s="295" t="s">
        <v>347</v>
      </c>
    </row>
    <row r="3" spans="1:5" ht="13.5" thickBot="1">
      <c r="A3" s="290"/>
      <c r="B3" s="290"/>
      <c r="C3" s="290"/>
      <c r="D3" s="290"/>
      <c r="E3" s="295" t="s">
        <v>366</v>
      </c>
    </row>
    <row r="4" spans="1:5" ht="13.5" thickBot="1">
      <c r="A4" s="290"/>
      <c r="B4" s="290"/>
      <c r="C4" s="290"/>
      <c r="D4" s="290"/>
      <c r="E4" s="294" t="s">
        <v>367</v>
      </c>
    </row>
    <row r="5" spans="2:5" ht="12.75">
      <c r="B5" s="354" t="s">
        <v>186</v>
      </c>
      <c r="C5" s="354"/>
      <c r="D5" s="354"/>
      <c r="E5" s="354"/>
    </row>
    <row r="6" spans="1:5" ht="12.75">
      <c r="A6" s="293"/>
      <c r="B6" s="355" t="s">
        <v>220</v>
      </c>
      <c r="C6" s="355"/>
      <c r="D6" s="355"/>
      <c r="E6" s="355"/>
    </row>
    <row r="7" spans="1:5" ht="12.75">
      <c r="A7" s="292"/>
      <c r="B7" s="356" t="s">
        <v>346</v>
      </c>
      <c r="C7" s="356"/>
      <c r="D7" s="356"/>
      <c r="E7" s="356"/>
    </row>
    <row r="8" spans="1:5" ht="12.75">
      <c r="A8" s="292"/>
      <c r="B8" s="356" t="s">
        <v>296</v>
      </c>
      <c r="C8" s="356"/>
      <c r="D8" s="356"/>
      <c r="E8" s="356"/>
    </row>
    <row r="9" spans="1:5" ht="12.75">
      <c r="A9" s="290"/>
      <c r="B9" s="290"/>
      <c r="C9" s="290"/>
      <c r="D9" s="290"/>
      <c r="E9" s="290"/>
    </row>
    <row r="10" spans="1:5" ht="12.75">
      <c r="A10" s="291" t="s">
        <v>99</v>
      </c>
      <c r="B10" s="290"/>
      <c r="C10" s="290"/>
      <c r="D10" s="290"/>
      <c r="E10" s="290"/>
    </row>
    <row r="11" spans="1:5" ht="12.75">
      <c r="A11" s="289" t="s">
        <v>100</v>
      </c>
      <c r="B11" s="288" t="s">
        <v>101</v>
      </c>
      <c r="C11" s="287"/>
      <c r="D11" s="287"/>
      <c r="E11" s="286" t="s">
        <v>181</v>
      </c>
    </row>
    <row r="12" spans="1:5" ht="12.75">
      <c r="A12" s="278"/>
      <c r="B12" s="278"/>
      <c r="C12" s="278"/>
      <c r="D12" s="278"/>
      <c r="E12" s="277"/>
    </row>
    <row r="13" spans="1:5" ht="12.75">
      <c r="A13" s="277">
        <v>1</v>
      </c>
      <c r="B13" s="280" t="s">
        <v>187</v>
      </c>
      <c r="C13" s="278"/>
      <c r="D13" s="278"/>
      <c r="E13" s="281">
        <v>0.003475</v>
      </c>
    </row>
    <row r="14" spans="1:5" ht="12.75">
      <c r="A14" s="277">
        <v>2</v>
      </c>
      <c r="B14" s="280" t="s">
        <v>2</v>
      </c>
      <c r="C14" s="278"/>
      <c r="D14" s="278"/>
      <c r="E14" s="281">
        <v>0.002</v>
      </c>
    </row>
    <row r="15" spans="1:5" ht="12.75">
      <c r="A15" s="277">
        <v>3</v>
      </c>
      <c r="B15" s="280" t="str">
        <f>"STATE UTILITY TAX - NET OF BAD DEBTS ( "&amp;D15*100&amp;"% - ( LINE 1 * "&amp;D15*100&amp;"%) )"</f>
        <v>STATE UTILITY TAX - NET OF BAD DEBTS ( 3.852% - ( LINE 1 * 3.852%) )</v>
      </c>
      <c r="C15" s="278"/>
      <c r="D15" s="285">
        <v>0.03852</v>
      </c>
      <c r="E15" s="284">
        <f>ROUND(D15-(D15*E13),6)</f>
        <v>0.038386</v>
      </c>
    </row>
    <row r="16" spans="1:5" ht="12.75">
      <c r="A16" s="277">
        <v>4</v>
      </c>
      <c r="B16" s="280"/>
      <c r="C16" s="278"/>
      <c r="D16" s="278"/>
      <c r="E16" s="283"/>
    </row>
    <row r="17" spans="1:5" ht="12.75">
      <c r="A17" s="277">
        <v>5</v>
      </c>
      <c r="B17" s="280" t="s">
        <v>188</v>
      </c>
      <c r="C17" s="278"/>
      <c r="D17" s="278"/>
      <c r="E17" s="281">
        <f>ROUND(SUM(E13:E15),6)</f>
        <v>0.043861</v>
      </c>
    </row>
    <row r="18" spans="1:5" ht="12.75">
      <c r="A18" s="277">
        <v>6</v>
      </c>
      <c r="B18" s="278"/>
      <c r="C18" s="278"/>
      <c r="D18" s="278"/>
      <c r="E18" s="281"/>
    </row>
    <row r="19" spans="1:5" ht="12.75">
      <c r="A19" s="277">
        <v>7</v>
      </c>
      <c r="B19" s="278" t="s">
        <v>189</v>
      </c>
      <c r="C19" s="278"/>
      <c r="D19" s="278"/>
      <c r="E19" s="281">
        <f>ROUND(1-E17,6)</f>
        <v>0.956139</v>
      </c>
    </row>
    <row r="20" spans="1:5" ht="12.75">
      <c r="A20" s="277">
        <v>8</v>
      </c>
      <c r="B20" s="280" t="s">
        <v>190</v>
      </c>
      <c r="C20" s="278"/>
      <c r="D20" s="282">
        <v>0.35</v>
      </c>
      <c r="E20" s="281">
        <f>ROUND((E19)*D20,6)</f>
        <v>0.334649</v>
      </c>
    </row>
    <row r="21" spans="1:5" ht="12.75">
      <c r="A21" s="277">
        <v>9</v>
      </c>
      <c r="B21" s="280" t="s">
        <v>240</v>
      </c>
      <c r="C21" s="278"/>
      <c r="D21" s="278"/>
      <c r="E21" s="279">
        <f>ROUND(1-E20-E17,6)</f>
        <v>0.62149</v>
      </c>
    </row>
    <row r="22" spans="1:5" ht="12.75">
      <c r="A22" s="278"/>
      <c r="B22" s="278"/>
      <c r="C22" s="278"/>
      <c r="D22" s="278"/>
      <c r="E22" s="277"/>
    </row>
    <row r="25" ht="12.75">
      <c r="E25" s="276"/>
    </row>
  </sheetData>
  <sheetProtection/>
  <mergeCells count="4">
    <mergeCell ref="B5:E5"/>
    <mergeCell ref="B6:E6"/>
    <mergeCell ref="B7:E7"/>
    <mergeCell ref="B8:E8"/>
  </mergeCells>
  <printOptions horizontalCentered="1"/>
  <pageMargins left="0.68" right="0.56"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F29"/>
  <sheetViews>
    <sheetView zoomScalePageLayoutView="0" workbookViewId="0" topLeftCell="A1">
      <selection activeCell="C28" sqref="C28"/>
    </sheetView>
  </sheetViews>
  <sheetFormatPr defaultColWidth="9.140625" defaultRowHeight="12.75"/>
  <cols>
    <col min="2" max="2" width="45.140625" style="0" customWidth="1"/>
    <col min="3" max="3" width="25.00390625" style="0" customWidth="1"/>
  </cols>
  <sheetData>
    <row r="2" spans="2:6" ht="12.75">
      <c r="B2" s="344" t="s">
        <v>261</v>
      </c>
      <c r="C2" s="344"/>
      <c r="D2" s="10"/>
      <c r="E2" s="10"/>
      <c r="F2" s="6"/>
    </row>
    <row r="3" spans="2:6" ht="12.75">
      <c r="B3" s="344" t="s">
        <v>166</v>
      </c>
      <c r="C3" s="344"/>
      <c r="D3" s="10"/>
      <c r="E3" s="10"/>
      <c r="F3" s="10"/>
    </row>
    <row r="4" spans="2:6" ht="12.75">
      <c r="B4" s="344" t="s">
        <v>350</v>
      </c>
      <c r="C4" s="344"/>
      <c r="D4" s="10"/>
      <c r="E4" s="10"/>
      <c r="F4" s="10"/>
    </row>
    <row r="5" spans="2:3" ht="12.75">
      <c r="B5" s="357" t="s">
        <v>167</v>
      </c>
      <c r="C5" s="357"/>
    </row>
    <row r="7" ht="12.75">
      <c r="C7" s="33"/>
    </row>
    <row r="8" spans="1:3" ht="12.75">
      <c r="A8" s="31"/>
      <c r="B8" s="36"/>
      <c r="C8" s="36"/>
    </row>
    <row r="9" spans="1:3" ht="12.75">
      <c r="A9" s="37"/>
      <c r="B9" s="36"/>
      <c r="C9" s="36"/>
    </row>
    <row r="10" spans="1:3" ht="12.75">
      <c r="A10" s="38" t="s">
        <v>50</v>
      </c>
      <c r="B10" s="38" t="s">
        <v>51</v>
      </c>
      <c r="C10" s="39" t="s">
        <v>98</v>
      </c>
    </row>
    <row r="11" spans="1:3" ht="12.75">
      <c r="A11" s="37"/>
      <c r="B11" s="37"/>
      <c r="C11" s="36"/>
    </row>
    <row r="12" spans="1:3" ht="12.75">
      <c r="A12" s="40">
        <v>1</v>
      </c>
      <c r="B12" s="32" t="s">
        <v>52</v>
      </c>
      <c r="C12" s="41">
        <f>Revenue!J12</f>
        <v>-149.5387562692062</v>
      </c>
    </row>
    <row r="13" spans="1:3" ht="12.75">
      <c r="A13" s="31">
        <v>2</v>
      </c>
      <c r="B13" s="32" t="s">
        <v>53</v>
      </c>
      <c r="C13" s="41">
        <f>Revenue!J13+Revenue!J14</f>
        <v>36839900.09250371</v>
      </c>
    </row>
    <row r="14" spans="1:3" ht="12.75">
      <c r="A14" s="31">
        <v>3</v>
      </c>
      <c r="B14" s="42" t="s">
        <v>54</v>
      </c>
      <c r="C14" s="41">
        <f>Revenue!J15</f>
        <v>13564974.700840699</v>
      </c>
    </row>
    <row r="15" spans="1:3" ht="12.75">
      <c r="A15" s="31">
        <v>4</v>
      </c>
      <c r="B15" s="42" t="s">
        <v>55</v>
      </c>
      <c r="C15" s="41"/>
    </row>
    <row r="16" spans="1:3" ht="12.75">
      <c r="A16" s="31">
        <v>5</v>
      </c>
      <c r="B16" s="32" t="s">
        <v>56</v>
      </c>
      <c r="C16" s="41">
        <f>Revenue!J16</f>
        <v>6237980.120076423</v>
      </c>
    </row>
    <row r="17" spans="1:3" ht="12.75">
      <c r="A17" s="40">
        <v>6</v>
      </c>
      <c r="B17" s="64" t="s">
        <v>193</v>
      </c>
      <c r="C17" s="41">
        <f>Revenue!J17</f>
        <v>0</v>
      </c>
    </row>
    <row r="18" spans="1:3" ht="12.75">
      <c r="A18" s="31">
        <v>7</v>
      </c>
      <c r="B18" s="32" t="s">
        <v>57</v>
      </c>
      <c r="C18" s="41"/>
    </row>
    <row r="19" spans="1:3" ht="12.75">
      <c r="A19" s="31">
        <v>8</v>
      </c>
      <c r="B19" s="32" t="s">
        <v>58</v>
      </c>
      <c r="C19" s="41"/>
    </row>
    <row r="20" spans="1:3" ht="12.75">
      <c r="A20" s="31">
        <v>9</v>
      </c>
      <c r="B20" s="32" t="s">
        <v>59</v>
      </c>
      <c r="C20" s="41">
        <f>Revenue!J18</f>
        <v>0</v>
      </c>
    </row>
    <row r="21" spans="1:3" ht="12.75">
      <c r="A21" s="31">
        <v>10</v>
      </c>
      <c r="B21" s="32" t="s">
        <v>60</v>
      </c>
      <c r="C21" s="41">
        <f>Revenue!J19</f>
        <v>1353295.0150042786</v>
      </c>
    </row>
    <row r="22" spans="1:3" ht="12.75">
      <c r="A22" s="40">
        <v>11</v>
      </c>
      <c r="B22" s="64" t="s">
        <v>194</v>
      </c>
      <c r="C22" s="41">
        <f>Revenue!J20</f>
        <v>0</v>
      </c>
    </row>
    <row r="23" spans="1:3" ht="12.75">
      <c r="A23" s="31">
        <v>12</v>
      </c>
      <c r="B23" s="32" t="s">
        <v>61</v>
      </c>
      <c r="C23" s="41">
        <f>Revenue!J21</f>
        <v>1032938.4223432078</v>
      </c>
    </row>
    <row r="24" spans="1:3" ht="12.75">
      <c r="A24" s="31">
        <v>13</v>
      </c>
      <c r="B24" s="32" t="s">
        <v>62</v>
      </c>
      <c r="C24" s="41">
        <f>Revenue!J23</f>
        <v>2260853.815104011</v>
      </c>
    </row>
    <row r="25" spans="1:3" ht="12.75">
      <c r="A25" s="31">
        <v>14</v>
      </c>
      <c r="B25" s="64" t="s">
        <v>195</v>
      </c>
      <c r="C25" s="41">
        <f>Revenue!J24</f>
        <v>0</v>
      </c>
    </row>
    <row r="26" spans="1:3" ht="12.75">
      <c r="A26" s="31">
        <v>15</v>
      </c>
      <c r="B26" s="32" t="s">
        <v>63</v>
      </c>
      <c r="C26" s="41"/>
    </row>
    <row r="27" spans="1:3" ht="12.75">
      <c r="A27" s="40">
        <v>16</v>
      </c>
      <c r="B27" s="32" t="s">
        <v>153</v>
      </c>
      <c r="C27" s="41">
        <f>Revenue!J25</f>
        <v>0</v>
      </c>
    </row>
    <row r="28" spans="1:3" ht="13.5" thickBot="1">
      <c r="A28" s="31">
        <v>17</v>
      </c>
      <c r="B28" s="43" t="s">
        <v>64</v>
      </c>
      <c r="C28" s="44">
        <f>SUM(C12:C27)</f>
        <v>61289792.62711606</v>
      </c>
    </row>
    <row r="29" spans="1:2" ht="13.5" thickTop="1">
      <c r="A29" s="31"/>
      <c r="B29" s="32"/>
    </row>
  </sheetData>
  <sheetProtection/>
  <mergeCells count="4">
    <mergeCell ref="B2:C2"/>
    <mergeCell ref="B3:C3"/>
    <mergeCell ref="B4:C4"/>
    <mergeCell ref="B5:C5"/>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L26"/>
  <sheetViews>
    <sheetView zoomScalePageLayoutView="0" workbookViewId="0" topLeftCell="A1">
      <selection activeCell="E24" sqref="E24"/>
    </sheetView>
  </sheetViews>
  <sheetFormatPr defaultColWidth="11.421875" defaultRowHeight="12.75"/>
  <cols>
    <col min="1" max="1" width="15.8515625" style="88" bestFit="1" customWidth="1"/>
    <col min="2" max="2" width="10.7109375" style="88" bestFit="1" customWidth="1"/>
    <col min="3" max="3" width="29.7109375" style="88" customWidth="1"/>
    <col min="4" max="4" width="6.00390625" style="88" customWidth="1"/>
    <col min="5" max="5" width="14.57421875" style="88" customWidth="1"/>
    <col min="6" max="6" width="12.00390625" style="88" customWidth="1"/>
    <col min="7" max="7" width="20.421875" style="88" bestFit="1" customWidth="1"/>
    <col min="8" max="8" width="6.8515625" style="88" bestFit="1" customWidth="1"/>
    <col min="9" max="9" width="10.00390625" style="88" bestFit="1" customWidth="1"/>
    <col min="10" max="10" width="10.140625" style="88" bestFit="1" customWidth="1"/>
    <col min="11" max="11" width="11.140625" style="88" bestFit="1" customWidth="1"/>
    <col min="12" max="12" width="17.28125" style="88" bestFit="1" customWidth="1"/>
    <col min="13" max="16384" width="11.421875" style="88" customWidth="1"/>
  </cols>
  <sheetData>
    <row r="2" spans="1:12" ht="12.75">
      <c r="A2" s="265" t="s">
        <v>39</v>
      </c>
      <c r="B2" s="265" t="s">
        <v>97</v>
      </c>
      <c r="C2" s="265" t="s">
        <v>244</v>
      </c>
      <c r="D2" s="265" t="s">
        <v>96</v>
      </c>
      <c r="E2" s="265" t="s">
        <v>49</v>
      </c>
      <c r="F2" s="265" t="s">
        <v>38</v>
      </c>
      <c r="G2" s="265" t="s">
        <v>42</v>
      </c>
      <c r="H2" s="265" t="s">
        <v>40</v>
      </c>
      <c r="I2" s="265" t="s">
        <v>41</v>
      </c>
      <c r="J2" s="265" t="s">
        <v>245</v>
      </c>
      <c r="K2" s="265" t="s">
        <v>43</v>
      </c>
      <c r="L2" s="265" t="s">
        <v>298</v>
      </c>
    </row>
    <row r="3" spans="1:11" ht="12.75">
      <c r="A3" s="88" t="s">
        <v>44</v>
      </c>
      <c r="B3" s="88" t="s">
        <v>299</v>
      </c>
      <c r="C3" s="88" t="s">
        <v>243</v>
      </c>
      <c r="D3" s="88" t="s">
        <v>300</v>
      </c>
      <c r="E3" s="88" t="s">
        <v>301</v>
      </c>
      <c r="F3" s="88" t="s">
        <v>182</v>
      </c>
      <c r="G3" s="266">
        <v>-424239.2</v>
      </c>
      <c r="H3" s="88" t="s">
        <v>45</v>
      </c>
      <c r="I3" s="88" t="s">
        <v>302</v>
      </c>
      <c r="J3" s="267">
        <v>40213</v>
      </c>
      <c r="K3" s="267">
        <v>40209</v>
      </c>
    </row>
    <row r="4" spans="1:11" ht="12.75">
      <c r="A4" s="88" t="s">
        <v>44</v>
      </c>
      <c r="B4" s="88" t="s">
        <v>299</v>
      </c>
      <c r="C4" s="88" t="s">
        <v>243</v>
      </c>
      <c r="D4" s="88" t="s">
        <v>303</v>
      </c>
      <c r="E4" s="88" t="s">
        <v>301</v>
      </c>
      <c r="F4" s="88" t="s">
        <v>182</v>
      </c>
      <c r="G4" s="266">
        <v>-346737.63</v>
      </c>
      <c r="H4" s="88" t="s">
        <v>45</v>
      </c>
      <c r="I4" s="88" t="s">
        <v>304</v>
      </c>
      <c r="J4" s="267">
        <v>40242</v>
      </c>
      <c r="K4" s="267">
        <v>40237</v>
      </c>
    </row>
    <row r="5" spans="1:12" ht="12.75">
      <c r="A5" s="88" t="s">
        <v>44</v>
      </c>
      <c r="B5" s="88" t="s">
        <v>299</v>
      </c>
      <c r="C5" s="88" t="s">
        <v>243</v>
      </c>
      <c r="D5" s="88" t="s">
        <v>303</v>
      </c>
      <c r="E5" s="88" t="s">
        <v>301</v>
      </c>
      <c r="F5" s="88" t="s">
        <v>182</v>
      </c>
      <c r="G5" s="266">
        <v>266.79</v>
      </c>
      <c r="H5" s="88" t="s">
        <v>45</v>
      </c>
      <c r="I5" s="88" t="s">
        <v>305</v>
      </c>
      <c r="J5" s="267">
        <v>40245</v>
      </c>
      <c r="K5" s="267">
        <v>40237</v>
      </c>
      <c r="L5" s="88" t="s">
        <v>246</v>
      </c>
    </row>
    <row r="6" spans="1:11" ht="12.75">
      <c r="A6" s="88" t="s">
        <v>44</v>
      </c>
      <c r="B6" s="88" t="s">
        <v>299</v>
      </c>
      <c r="C6" s="88" t="s">
        <v>243</v>
      </c>
      <c r="D6" s="88" t="s">
        <v>306</v>
      </c>
      <c r="E6" s="88" t="s">
        <v>301</v>
      </c>
      <c r="F6" s="88" t="s">
        <v>182</v>
      </c>
      <c r="G6" s="266">
        <v>-386636.89</v>
      </c>
      <c r="H6" s="88" t="s">
        <v>45</v>
      </c>
      <c r="I6" s="88" t="s">
        <v>307</v>
      </c>
      <c r="J6" s="267">
        <v>40274</v>
      </c>
      <c r="K6" s="267">
        <v>40268</v>
      </c>
    </row>
    <row r="7" spans="1:11" ht="12.75">
      <c r="A7" s="88" t="s">
        <v>44</v>
      </c>
      <c r="B7" s="88" t="s">
        <v>299</v>
      </c>
      <c r="C7" s="88" t="s">
        <v>243</v>
      </c>
      <c r="D7" s="88" t="s">
        <v>308</v>
      </c>
      <c r="E7" s="88" t="s">
        <v>301</v>
      </c>
      <c r="F7" s="88" t="s">
        <v>182</v>
      </c>
      <c r="G7" s="266">
        <v>-299234.99</v>
      </c>
      <c r="H7" s="88" t="s">
        <v>45</v>
      </c>
      <c r="I7" s="88" t="s">
        <v>309</v>
      </c>
      <c r="J7" s="267">
        <v>40305</v>
      </c>
      <c r="K7" s="267">
        <v>40298</v>
      </c>
    </row>
    <row r="8" spans="1:11" ht="12.75">
      <c r="A8" s="88" t="s">
        <v>44</v>
      </c>
      <c r="B8" s="88" t="s">
        <v>299</v>
      </c>
      <c r="C8" s="88" t="s">
        <v>243</v>
      </c>
      <c r="D8" s="88" t="s">
        <v>310</v>
      </c>
      <c r="E8" s="88" t="s">
        <v>301</v>
      </c>
      <c r="F8" s="88" t="s">
        <v>182</v>
      </c>
      <c r="G8" s="266">
        <v>-231809.89</v>
      </c>
      <c r="H8" s="88" t="s">
        <v>45</v>
      </c>
      <c r="I8" s="88" t="s">
        <v>311</v>
      </c>
      <c r="J8" s="267">
        <v>40333</v>
      </c>
      <c r="K8" s="267">
        <v>40329</v>
      </c>
    </row>
    <row r="9" spans="1:11" ht="12.75">
      <c r="A9" s="88" t="s">
        <v>44</v>
      </c>
      <c r="B9" s="88" t="s">
        <v>299</v>
      </c>
      <c r="C9" s="88" t="s">
        <v>243</v>
      </c>
      <c r="D9" s="88" t="s">
        <v>312</v>
      </c>
      <c r="E9" s="88" t="s">
        <v>301</v>
      </c>
      <c r="F9" s="88" t="s">
        <v>182</v>
      </c>
      <c r="G9" s="266">
        <v>-148886.42</v>
      </c>
      <c r="H9" s="88" t="s">
        <v>45</v>
      </c>
      <c r="I9" s="88" t="s">
        <v>313</v>
      </c>
      <c r="J9" s="267">
        <v>40365</v>
      </c>
      <c r="K9" s="267">
        <v>40359</v>
      </c>
    </row>
    <row r="10" spans="1:11" ht="12.75">
      <c r="A10" s="88" t="s">
        <v>44</v>
      </c>
      <c r="B10" s="88" t="s">
        <v>299</v>
      </c>
      <c r="C10" s="88" t="s">
        <v>243</v>
      </c>
      <c r="D10" s="88" t="s">
        <v>314</v>
      </c>
      <c r="E10" s="88" t="s">
        <v>301</v>
      </c>
      <c r="F10" s="88" t="s">
        <v>182</v>
      </c>
      <c r="G10" s="266">
        <v>-114915.2</v>
      </c>
      <c r="H10" s="88" t="s">
        <v>45</v>
      </c>
      <c r="I10" s="88" t="s">
        <v>315</v>
      </c>
      <c r="J10" s="267">
        <v>40395</v>
      </c>
      <c r="K10" s="267">
        <v>40390</v>
      </c>
    </row>
    <row r="11" spans="1:11" ht="12.75">
      <c r="A11" s="88" t="s">
        <v>44</v>
      </c>
      <c r="B11" s="88" t="s">
        <v>299</v>
      </c>
      <c r="C11" s="88" t="s">
        <v>243</v>
      </c>
      <c r="D11" s="88" t="s">
        <v>316</v>
      </c>
      <c r="E11" s="88" t="s">
        <v>301</v>
      </c>
      <c r="F11" s="88" t="s">
        <v>182</v>
      </c>
      <c r="G11" s="266">
        <v>-123519.83</v>
      </c>
      <c r="H11" s="88" t="s">
        <v>45</v>
      </c>
      <c r="I11" s="88" t="s">
        <v>317</v>
      </c>
      <c r="J11" s="267">
        <v>40429</v>
      </c>
      <c r="K11" s="267">
        <v>40421</v>
      </c>
    </row>
    <row r="12" spans="1:11" ht="12.75">
      <c r="A12" s="88" t="s">
        <v>44</v>
      </c>
      <c r="B12" s="88" t="s">
        <v>299</v>
      </c>
      <c r="C12" s="88" t="s">
        <v>243</v>
      </c>
      <c r="D12" s="88" t="s">
        <v>318</v>
      </c>
      <c r="E12" s="88" t="s">
        <v>301</v>
      </c>
      <c r="F12" s="88" t="s">
        <v>182</v>
      </c>
      <c r="G12" s="266">
        <v>-126906.09</v>
      </c>
      <c r="H12" s="88" t="s">
        <v>45</v>
      </c>
      <c r="I12" s="88" t="s">
        <v>319</v>
      </c>
      <c r="J12" s="267">
        <v>40458</v>
      </c>
      <c r="K12" s="267">
        <v>40451</v>
      </c>
    </row>
    <row r="13" spans="1:11" ht="12.75">
      <c r="A13" s="88" t="s">
        <v>44</v>
      </c>
      <c r="B13" s="88" t="s">
        <v>299</v>
      </c>
      <c r="C13" s="88" t="s">
        <v>243</v>
      </c>
      <c r="D13" s="88" t="s">
        <v>320</v>
      </c>
      <c r="E13" s="88" t="s">
        <v>301</v>
      </c>
      <c r="F13" s="88" t="s">
        <v>321</v>
      </c>
      <c r="G13" s="266">
        <v>-253116.78</v>
      </c>
      <c r="H13" s="88" t="s">
        <v>45</v>
      </c>
      <c r="I13" s="88" t="s">
        <v>322</v>
      </c>
      <c r="J13" s="267">
        <v>40486</v>
      </c>
      <c r="K13" s="267">
        <v>40482</v>
      </c>
    </row>
    <row r="14" spans="1:11" ht="12.75">
      <c r="A14" s="88" t="s">
        <v>44</v>
      </c>
      <c r="B14" s="88" t="s">
        <v>299</v>
      </c>
      <c r="C14" s="88" t="s">
        <v>243</v>
      </c>
      <c r="D14" s="88" t="s">
        <v>323</v>
      </c>
      <c r="E14" s="88" t="s">
        <v>301</v>
      </c>
      <c r="F14" s="88" t="s">
        <v>321</v>
      </c>
      <c r="G14" s="266">
        <v>-492544.6</v>
      </c>
      <c r="H14" s="88" t="s">
        <v>45</v>
      </c>
      <c r="I14" s="88" t="s">
        <v>324</v>
      </c>
      <c r="J14" s="267">
        <v>40519</v>
      </c>
      <c r="K14" s="267">
        <v>40512</v>
      </c>
    </row>
    <row r="15" spans="1:11" ht="12.75">
      <c r="A15" s="88" t="s">
        <v>44</v>
      </c>
      <c r="B15" s="88" t="s">
        <v>299</v>
      </c>
      <c r="C15" s="88" t="s">
        <v>243</v>
      </c>
      <c r="D15" s="88" t="s">
        <v>325</v>
      </c>
      <c r="E15" s="88" t="s">
        <v>301</v>
      </c>
      <c r="F15" s="88" t="s">
        <v>321</v>
      </c>
      <c r="G15" s="266">
        <v>-539886.87</v>
      </c>
      <c r="H15" s="88" t="s">
        <v>45</v>
      </c>
      <c r="I15" s="88" t="s">
        <v>326</v>
      </c>
      <c r="J15" s="267">
        <v>40549</v>
      </c>
      <c r="K15" s="267">
        <v>40543</v>
      </c>
    </row>
    <row r="16" spans="1:12" ht="13.5" thickBot="1">
      <c r="A16" s="268"/>
      <c r="B16" s="268"/>
      <c r="C16" s="268"/>
      <c r="D16" s="268"/>
      <c r="E16" s="268"/>
      <c r="F16" s="268"/>
      <c r="G16" s="269">
        <v>-3488167.6</v>
      </c>
      <c r="H16" s="268"/>
      <c r="I16" s="268"/>
      <c r="J16" s="270"/>
      <c r="K16" s="270"/>
      <c r="L16" s="268"/>
    </row>
    <row r="17" ht="13.5" thickTop="1"/>
    <row r="18" ht="12.75">
      <c r="A18" t="s">
        <v>46</v>
      </c>
    </row>
    <row r="19" ht="12.75">
      <c r="A19" t="s">
        <v>47</v>
      </c>
    </row>
    <row r="20" ht="12.75">
      <c r="A20"/>
    </row>
    <row r="21" ht="12.75">
      <c r="A21" t="s">
        <v>239</v>
      </c>
    </row>
    <row r="23" spans="2:5" ht="12.75">
      <c r="B23" s="346" t="s">
        <v>4</v>
      </c>
      <c r="C23" s="347"/>
      <c r="D23" s="348"/>
      <c r="E23" s="30">
        <f>'LowInc BILLED 12ME 12-2010'!T52</f>
        <v>3512485.690000001</v>
      </c>
    </row>
    <row r="24" spans="2:5" ht="12.75">
      <c r="B24" s="349" t="s">
        <v>165</v>
      </c>
      <c r="C24" s="350"/>
      <c r="D24" s="351"/>
      <c r="E24" s="30">
        <f>-Revenue!H31</f>
        <v>3488170.7346030003</v>
      </c>
    </row>
    <row r="25" spans="2:5" ht="12.75">
      <c r="B25" s="346" t="s">
        <v>112</v>
      </c>
      <c r="C25" s="347"/>
      <c r="D25" s="348"/>
      <c r="E25" s="30">
        <f>E26-E24</f>
        <v>-3.1346030002459884</v>
      </c>
    </row>
    <row r="26" spans="2:5" ht="12.75">
      <c r="B26" s="346" t="s">
        <v>113</v>
      </c>
      <c r="C26" s="347"/>
      <c r="D26" s="348"/>
      <c r="E26" s="30">
        <f>'12ME 12-31-2010 SOG '!E39</f>
        <v>3488167.6</v>
      </c>
    </row>
  </sheetData>
  <sheetProtection/>
  <mergeCells count="4">
    <mergeCell ref="B23:D23"/>
    <mergeCell ref="B24:D24"/>
    <mergeCell ref="B25:D25"/>
    <mergeCell ref="B26:D26"/>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I48"/>
  <sheetViews>
    <sheetView zoomScalePageLayoutView="0" workbookViewId="0" topLeftCell="B1">
      <selection activeCell="E4" sqref="E4"/>
    </sheetView>
  </sheetViews>
  <sheetFormatPr defaultColWidth="9.140625" defaultRowHeight="12.75"/>
  <cols>
    <col min="1" max="1" width="2.421875" style="87" customWidth="1"/>
    <col min="2" max="2" width="4.8515625" style="87" customWidth="1"/>
    <col min="3" max="3" width="39.140625" style="87" customWidth="1"/>
    <col min="4" max="4" width="15.421875" style="72" customWidth="1"/>
    <col min="5" max="5" width="14.8515625" style="87" bestFit="1" customWidth="1"/>
    <col min="6" max="6" width="13.421875" style="87" bestFit="1" customWidth="1"/>
    <col min="7" max="7" width="14.00390625" style="87" bestFit="1" customWidth="1"/>
    <col min="8" max="8" width="12.57421875" style="87" customWidth="1"/>
    <col min="9" max="9" width="12.7109375" style="87" bestFit="1" customWidth="1"/>
    <col min="10" max="10" width="13.7109375" style="87" bestFit="1" customWidth="1"/>
    <col min="11" max="11" width="14.00390625" style="72" bestFit="1" customWidth="1"/>
    <col min="12" max="12" width="13.00390625" style="72" bestFit="1" customWidth="1"/>
    <col min="13" max="13" width="14.7109375" style="87" bestFit="1" customWidth="1"/>
    <col min="14" max="14" width="13.7109375" style="87" bestFit="1" customWidth="1"/>
    <col min="15" max="15" width="13.7109375" style="87" customWidth="1"/>
    <col min="16" max="16" width="14.140625" style="72" bestFit="1" customWidth="1"/>
    <col min="17" max="17" width="11.7109375" style="72" customWidth="1"/>
    <col min="18" max="18" width="14.00390625" style="87" bestFit="1" customWidth="1"/>
    <col min="19" max="19" width="10.57421875" style="87" bestFit="1" customWidth="1"/>
    <col min="20" max="20" width="13.57421875" style="72" bestFit="1" customWidth="1"/>
    <col min="21" max="21" width="14.00390625" style="87" bestFit="1" customWidth="1"/>
    <col min="22" max="22" width="16.8515625" style="87" bestFit="1" customWidth="1"/>
    <col min="23" max="23" width="1.28515625" style="87" customWidth="1"/>
    <col min="24" max="24" width="0.9921875" style="89" customWidth="1"/>
    <col min="25" max="25" width="14.57421875" style="89" customWidth="1"/>
    <col min="26" max="26" width="15.421875" style="89" bestFit="1" customWidth="1"/>
    <col min="27" max="27" width="14.8515625" style="89" bestFit="1" customWidth="1"/>
    <col min="28" max="28" width="13.421875" style="89" bestFit="1" customWidth="1"/>
    <col min="29" max="29" width="11.00390625" style="89" customWidth="1"/>
    <col min="30" max="30" width="10.421875" style="87" bestFit="1" customWidth="1"/>
    <col min="31" max="31" width="10.421875" style="88" bestFit="1" customWidth="1"/>
    <col min="32" max="32" width="15.140625" style="87" bestFit="1" customWidth="1"/>
    <col min="33" max="16384" width="9.140625" style="87" customWidth="1"/>
  </cols>
  <sheetData>
    <row r="1" spans="1:29" ht="12.75">
      <c r="A1" s="176"/>
      <c r="B1" s="180" t="s">
        <v>48</v>
      </c>
      <c r="C1" s="176"/>
      <c r="D1" s="175"/>
      <c r="E1" s="176"/>
      <c r="F1" s="176"/>
      <c r="G1" s="176"/>
      <c r="H1" s="176"/>
      <c r="I1" s="176"/>
      <c r="J1" s="176"/>
      <c r="K1" s="175"/>
      <c r="L1" s="175"/>
      <c r="M1" s="176"/>
      <c r="N1" s="176"/>
      <c r="O1" s="176"/>
      <c r="P1" s="175"/>
      <c r="Q1" s="175"/>
      <c r="R1" s="176"/>
      <c r="S1" s="176"/>
      <c r="T1" s="175"/>
      <c r="U1" s="176"/>
      <c r="V1" s="176"/>
      <c r="W1" s="176"/>
      <c r="X1" s="179"/>
      <c r="Y1" s="179"/>
      <c r="Z1" s="179"/>
      <c r="AA1" s="179"/>
      <c r="AB1" s="179"/>
      <c r="AC1" s="179"/>
    </row>
    <row r="2" spans="1:29" ht="12.75">
      <c r="A2" s="176"/>
      <c r="B2" s="274" t="s">
        <v>334</v>
      </c>
      <c r="C2" s="176"/>
      <c r="D2" s="175"/>
      <c r="E2" s="176"/>
      <c r="F2" s="176"/>
      <c r="G2" s="176"/>
      <c r="H2" s="176"/>
      <c r="I2" s="176"/>
      <c r="J2" s="176"/>
      <c r="K2" s="175"/>
      <c r="L2" s="175"/>
      <c r="M2" s="176"/>
      <c r="N2" s="176"/>
      <c r="O2" s="176"/>
      <c r="P2" s="175"/>
      <c r="Q2" s="175"/>
      <c r="R2" s="176"/>
      <c r="S2" s="176"/>
      <c r="T2" s="175"/>
      <c r="U2" s="176"/>
      <c r="V2" s="176"/>
      <c r="W2" s="176"/>
      <c r="X2" s="179"/>
      <c r="Y2" s="179"/>
      <c r="Z2" s="179"/>
      <c r="AA2" s="179"/>
      <c r="AB2" s="179"/>
      <c r="AC2" s="179"/>
    </row>
    <row r="3" spans="2:29" ht="12.75">
      <c r="B3" s="114" t="s">
        <v>219</v>
      </c>
      <c r="C3" s="176"/>
      <c r="D3" s="175"/>
      <c r="E3" s="176"/>
      <c r="F3" s="181"/>
      <c r="G3" s="175"/>
      <c r="H3" s="175"/>
      <c r="I3" s="175"/>
      <c r="J3" s="175"/>
      <c r="K3" s="175"/>
      <c r="L3" s="175"/>
      <c r="N3" s="176"/>
      <c r="O3" s="176"/>
      <c r="P3" s="175"/>
      <c r="Q3" s="175"/>
      <c r="R3" s="176"/>
      <c r="S3" s="176"/>
      <c r="T3" s="175"/>
      <c r="U3" s="176"/>
      <c r="V3" s="176"/>
      <c r="W3" s="176"/>
      <c r="X3" s="179"/>
      <c r="Y3" s="179"/>
      <c r="Z3" s="179"/>
      <c r="AA3" s="179"/>
      <c r="AB3" s="179"/>
      <c r="AC3" s="179"/>
    </row>
    <row r="4" spans="2:29" ht="12.75">
      <c r="B4" s="180" t="s">
        <v>335</v>
      </c>
      <c r="C4" s="176"/>
      <c r="D4" s="175"/>
      <c r="E4" s="176"/>
      <c r="F4" s="176"/>
      <c r="G4" s="176"/>
      <c r="H4" s="176"/>
      <c r="I4" s="176"/>
      <c r="J4" s="176"/>
      <c r="K4" s="175"/>
      <c r="L4" s="175"/>
      <c r="N4" s="175"/>
      <c r="O4" s="175"/>
      <c r="P4" s="175"/>
      <c r="Q4" s="175"/>
      <c r="R4" s="176"/>
      <c r="S4" s="176"/>
      <c r="T4" s="175"/>
      <c r="U4" s="176"/>
      <c r="V4" s="176"/>
      <c r="W4" s="176"/>
      <c r="X4" s="179"/>
      <c r="Y4" s="179"/>
      <c r="Z4" s="179"/>
      <c r="AA4" s="179"/>
      <c r="AB4" s="179"/>
      <c r="AC4" s="179"/>
    </row>
    <row r="5" spans="2:29" ht="12.75">
      <c r="B5" s="176"/>
      <c r="C5" s="176"/>
      <c r="D5" s="175"/>
      <c r="E5" s="176"/>
      <c r="F5" s="178"/>
      <c r="G5" s="175"/>
      <c r="H5" s="175"/>
      <c r="I5" s="175"/>
      <c r="J5" s="175"/>
      <c r="K5" s="175"/>
      <c r="L5" s="175"/>
      <c r="N5" s="175"/>
      <c r="O5" s="175"/>
      <c r="P5" s="175"/>
      <c r="Q5" s="175"/>
      <c r="S5" s="175"/>
      <c r="T5" s="175"/>
      <c r="U5" s="176"/>
      <c r="V5" s="176"/>
      <c r="W5" s="176"/>
      <c r="X5" s="172"/>
      <c r="Y5" s="172"/>
      <c r="Z5" s="172"/>
      <c r="AA5" s="172"/>
      <c r="AB5" s="172"/>
      <c r="AC5" s="172"/>
    </row>
    <row r="6" spans="2:29" ht="25.5" customHeight="1">
      <c r="B6" s="177" t="s">
        <v>218</v>
      </c>
      <c r="D6" s="175"/>
      <c r="E6" s="176"/>
      <c r="F6" s="174"/>
      <c r="G6" s="175"/>
      <c r="H6" s="175"/>
      <c r="I6" s="175"/>
      <c r="J6" s="175"/>
      <c r="K6" s="174"/>
      <c r="L6" s="174"/>
      <c r="M6" s="260"/>
      <c r="N6" s="174"/>
      <c r="O6" s="174"/>
      <c r="P6" s="174"/>
      <c r="Q6" s="174"/>
      <c r="S6" s="174"/>
      <c r="T6" s="174"/>
      <c r="U6" s="167"/>
      <c r="V6" s="167"/>
      <c r="W6" s="173"/>
      <c r="X6" s="172"/>
      <c r="Y6" s="352" t="s">
        <v>191</v>
      </c>
      <c r="Z6" s="352"/>
      <c r="AA6" s="352"/>
      <c r="AC6" s="172"/>
    </row>
    <row r="7" spans="3:23" ht="12.75">
      <c r="C7" s="72"/>
      <c r="D7" s="169"/>
      <c r="E7" s="171"/>
      <c r="F7" s="169" t="s">
        <v>114</v>
      </c>
      <c r="G7" s="169"/>
      <c r="H7" s="169"/>
      <c r="I7" s="169"/>
      <c r="J7" s="169" t="s">
        <v>115</v>
      </c>
      <c r="U7" s="105"/>
      <c r="W7" s="170"/>
    </row>
    <row r="8" spans="3:32" ht="12.75">
      <c r="C8" s="158"/>
      <c r="D8" s="158" t="s">
        <v>116</v>
      </c>
      <c r="E8" s="155" t="s">
        <v>115</v>
      </c>
      <c r="F8" s="158" t="s">
        <v>117</v>
      </c>
      <c r="G8" s="169" t="s">
        <v>115</v>
      </c>
      <c r="H8" s="169" t="s">
        <v>115</v>
      </c>
      <c r="I8" s="169" t="s">
        <v>115</v>
      </c>
      <c r="J8" s="158" t="s">
        <v>118</v>
      </c>
      <c r="K8" s="158" t="s">
        <v>119</v>
      </c>
      <c r="L8" s="263" t="s">
        <v>264</v>
      </c>
      <c r="M8" s="158" t="s">
        <v>336</v>
      </c>
      <c r="N8" s="263" t="s">
        <v>337</v>
      </c>
      <c r="O8" s="158" t="s">
        <v>359</v>
      </c>
      <c r="P8" s="158" t="s">
        <v>358</v>
      </c>
      <c r="Q8" s="158" t="s">
        <v>357</v>
      </c>
      <c r="R8" s="155" t="s">
        <v>120</v>
      </c>
      <c r="S8" s="155"/>
      <c r="T8" s="156" t="s">
        <v>115</v>
      </c>
      <c r="U8" s="153"/>
      <c r="V8" s="153"/>
      <c r="W8" s="157"/>
      <c r="X8" s="153"/>
      <c r="Y8" s="153" t="s">
        <v>129</v>
      </c>
      <c r="Z8" s="153" t="s">
        <v>129</v>
      </c>
      <c r="AA8" s="153"/>
      <c r="AC8" s="155"/>
      <c r="AE8" s="168"/>
      <c r="AF8" s="114"/>
    </row>
    <row r="9" spans="2:35" ht="13.5" thickBot="1">
      <c r="B9" s="155"/>
      <c r="C9" s="158"/>
      <c r="D9" s="158" t="s">
        <v>121</v>
      </c>
      <c r="E9" s="158" t="s">
        <v>122</v>
      </c>
      <c r="F9" s="158" t="s">
        <v>123</v>
      </c>
      <c r="G9" s="158" t="s">
        <v>124</v>
      </c>
      <c r="H9" s="158" t="s">
        <v>125</v>
      </c>
      <c r="I9" s="158" t="s">
        <v>217</v>
      </c>
      <c r="J9" s="158" t="s">
        <v>126</v>
      </c>
      <c r="K9" s="158" t="s">
        <v>127</v>
      </c>
      <c r="L9" s="158" t="s">
        <v>338</v>
      </c>
      <c r="M9" s="158" t="s">
        <v>339</v>
      </c>
      <c r="N9" s="158" t="s">
        <v>340</v>
      </c>
      <c r="O9" s="158" t="s">
        <v>356</v>
      </c>
      <c r="P9" s="158" t="s">
        <v>349</v>
      </c>
      <c r="Q9" s="158" t="s">
        <v>349</v>
      </c>
      <c r="R9" s="155" t="s">
        <v>128</v>
      </c>
      <c r="S9" s="155" t="s">
        <v>341</v>
      </c>
      <c r="T9" s="156" t="s">
        <v>216</v>
      </c>
      <c r="U9" s="153" t="s">
        <v>6</v>
      </c>
      <c r="V9" s="153" t="s">
        <v>129</v>
      </c>
      <c r="W9" s="157"/>
      <c r="X9" s="153"/>
      <c r="Y9" s="153" t="s">
        <v>159</v>
      </c>
      <c r="Z9" s="153" t="s">
        <v>159</v>
      </c>
      <c r="AA9" s="153" t="s">
        <v>129</v>
      </c>
      <c r="AC9" s="155"/>
      <c r="AE9" s="153"/>
      <c r="AF9" s="167"/>
      <c r="AI9" s="72"/>
    </row>
    <row r="10" spans="2:35" ht="12.75">
      <c r="B10" s="165" t="s">
        <v>50</v>
      </c>
      <c r="C10" s="165" t="s">
        <v>51</v>
      </c>
      <c r="D10" s="166" t="s">
        <v>130</v>
      </c>
      <c r="E10" s="165" t="s">
        <v>0</v>
      </c>
      <c r="F10" s="166" t="s">
        <v>131</v>
      </c>
      <c r="G10" s="166" t="s">
        <v>132</v>
      </c>
      <c r="H10" s="166" t="s">
        <v>133</v>
      </c>
      <c r="I10" s="166" t="s">
        <v>215</v>
      </c>
      <c r="J10" s="166" t="s">
        <v>134</v>
      </c>
      <c r="K10" s="166" t="s">
        <v>135</v>
      </c>
      <c r="L10" s="166" t="s">
        <v>136</v>
      </c>
      <c r="M10" s="166" t="s">
        <v>136</v>
      </c>
      <c r="N10" s="166" t="s">
        <v>136</v>
      </c>
      <c r="O10" s="166" t="s">
        <v>136</v>
      </c>
      <c r="P10" s="166" t="s">
        <v>136</v>
      </c>
      <c r="Q10" s="166" t="s">
        <v>136</v>
      </c>
      <c r="R10" s="165" t="s">
        <v>136</v>
      </c>
      <c r="S10" s="165" t="s">
        <v>136</v>
      </c>
      <c r="T10" s="164" t="s">
        <v>130</v>
      </c>
      <c r="U10" s="163" t="s">
        <v>135</v>
      </c>
      <c r="V10" s="163" t="s">
        <v>130</v>
      </c>
      <c r="W10" s="157"/>
      <c r="X10" s="153"/>
      <c r="Y10" s="163" t="s">
        <v>160</v>
      </c>
      <c r="Z10" s="163" t="s">
        <v>161</v>
      </c>
      <c r="AA10" s="162" t="s">
        <v>162</v>
      </c>
      <c r="AC10" s="155"/>
      <c r="AD10" s="161" t="s">
        <v>192</v>
      </c>
      <c r="AE10" s="160" t="s">
        <v>192</v>
      </c>
      <c r="AF10" s="159" t="s">
        <v>192</v>
      </c>
      <c r="AI10" s="72"/>
    </row>
    <row r="11" spans="2:32" ht="12.75">
      <c r="B11" s="155"/>
      <c r="C11" s="155" t="s">
        <v>137</v>
      </c>
      <c r="D11" s="158" t="s">
        <v>138</v>
      </c>
      <c r="E11" s="158" t="s">
        <v>139</v>
      </c>
      <c r="F11" s="155" t="s">
        <v>140</v>
      </c>
      <c r="G11" s="155" t="s">
        <v>141</v>
      </c>
      <c r="H11" s="155" t="s">
        <v>142</v>
      </c>
      <c r="I11" s="155" t="s">
        <v>143</v>
      </c>
      <c r="J11" s="158" t="s">
        <v>144</v>
      </c>
      <c r="K11" s="155" t="s">
        <v>145</v>
      </c>
      <c r="L11" s="155" t="s">
        <v>146</v>
      </c>
      <c r="M11" s="155" t="s">
        <v>147</v>
      </c>
      <c r="N11" s="155" t="s">
        <v>148</v>
      </c>
      <c r="O11" s="158" t="s">
        <v>149</v>
      </c>
      <c r="P11" s="156" t="s">
        <v>150</v>
      </c>
      <c r="Q11" s="158" t="s">
        <v>151</v>
      </c>
      <c r="R11" s="153" t="s">
        <v>152</v>
      </c>
      <c r="S11" s="156" t="s">
        <v>163</v>
      </c>
      <c r="T11" s="148" t="s">
        <v>164</v>
      </c>
      <c r="U11" s="156" t="s">
        <v>355</v>
      </c>
      <c r="V11" s="156" t="s">
        <v>214</v>
      </c>
      <c r="W11" s="157"/>
      <c r="X11" s="153"/>
      <c r="Y11" s="148" t="s">
        <v>241</v>
      </c>
      <c r="Z11" s="158" t="s">
        <v>354</v>
      </c>
      <c r="AA11" s="158" t="s">
        <v>353</v>
      </c>
      <c r="AC11" s="155"/>
      <c r="AD11" s="154"/>
      <c r="AE11" s="153"/>
      <c r="AF11" s="152"/>
    </row>
    <row r="12" spans="2:32" ht="12.75">
      <c r="B12" s="151">
        <v>1</v>
      </c>
      <c r="C12" s="114" t="s">
        <v>52</v>
      </c>
      <c r="D12" s="259">
        <v>2642.5699999999997</v>
      </c>
      <c r="E12" s="122">
        <v>-448.14</v>
      </c>
      <c r="F12" s="122">
        <v>0</v>
      </c>
      <c r="G12" s="122">
        <v>-167.80242999999996</v>
      </c>
      <c r="H12" s="122">
        <v>0</v>
      </c>
      <c r="I12" s="122">
        <v>24.81495999999998</v>
      </c>
      <c r="J12" s="122">
        <v>-149.5387562692062</v>
      </c>
      <c r="K12" s="122">
        <v>14608.476226269207</v>
      </c>
      <c r="L12" s="122">
        <v>-1329.6599999999999</v>
      </c>
      <c r="M12" s="122">
        <v>-337.6799999999985</v>
      </c>
      <c r="N12" s="122">
        <v>301.73999999999796</v>
      </c>
      <c r="O12" s="122">
        <v>0</v>
      </c>
      <c r="P12" s="122">
        <v>0</v>
      </c>
      <c r="Q12" s="122">
        <v>0</v>
      </c>
      <c r="R12" s="122">
        <v>0</v>
      </c>
      <c r="S12" s="122">
        <v>6.42</v>
      </c>
      <c r="T12" s="122"/>
      <c r="U12" s="150">
        <f aca="true" t="shared" si="0" ref="U12:U25">V12-D12</f>
        <v>12508.630000000001</v>
      </c>
      <c r="V12" s="122">
        <v>15151.2</v>
      </c>
      <c r="W12" s="149"/>
      <c r="X12" s="146"/>
      <c r="Y12" s="122">
        <v>8782.56</v>
      </c>
      <c r="Z12" s="146">
        <v>8397.36</v>
      </c>
      <c r="AA12" s="147">
        <f aca="true" t="shared" si="1" ref="AA12:AA25">V12-Y12</f>
        <v>6368.640000000001</v>
      </c>
      <c r="AC12" s="146"/>
      <c r="AD12" s="126">
        <f>V12-(U12+D12)</f>
        <v>0</v>
      </c>
      <c r="AE12" s="100">
        <f aca="true" t="shared" si="2" ref="AE12:AE33">U12-SUM(E12:T12)</f>
        <v>0</v>
      </c>
      <c r="AF12" s="139">
        <f>V12-Y12-AA12</f>
        <v>0</v>
      </c>
    </row>
    <row r="13" spans="2:32" ht="12.75">
      <c r="B13" s="87">
        <f aca="true" t="shared" si="3" ref="B13:B26">B12+1</f>
        <v>2</v>
      </c>
      <c r="C13" s="114" t="s">
        <v>213</v>
      </c>
      <c r="D13" s="132">
        <v>648624933.8052888</v>
      </c>
      <c r="E13" s="133">
        <v>-26077621.55</v>
      </c>
      <c r="F13" s="133">
        <v>-905147.36</v>
      </c>
      <c r="G13" s="137">
        <v>-9516052.648469998</v>
      </c>
      <c r="H13" s="137">
        <v>-2433458.2403744403</v>
      </c>
      <c r="I13" s="137">
        <v>2384034.6975000002</v>
      </c>
      <c r="J13" s="137">
        <v>36839900.09250371</v>
      </c>
      <c r="K13" s="137">
        <v>8378069.2035518885</v>
      </c>
      <c r="L13" s="137">
        <v>2436903</v>
      </c>
      <c r="M13" s="137">
        <v>-12400502</v>
      </c>
      <c r="N13" s="137">
        <v>13036599</v>
      </c>
      <c r="O13" s="137"/>
      <c r="P13" s="141">
        <v>0</v>
      </c>
      <c r="Q13" s="141">
        <v>0</v>
      </c>
      <c r="R13" s="137">
        <v>23283584.670949817</v>
      </c>
      <c r="S13" s="137">
        <v>257571.72697</v>
      </c>
      <c r="T13" s="131"/>
      <c r="U13" s="131">
        <f t="shared" si="0"/>
        <v>35283880.5926311</v>
      </c>
      <c r="V13" s="137">
        <v>683908814.3979199</v>
      </c>
      <c r="W13" s="144"/>
      <c r="X13" s="141"/>
      <c r="Y13" s="133">
        <v>394687569.71019995</v>
      </c>
      <c r="Z13" s="141">
        <v>377375461.50811005</v>
      </c>
      <c r="AA13" s="142">
        <f t="shared" si="1"/>
        <v>289221244.68771994</v>
      </c>
      <c r="AC13" s="141"/>
      <c r="AD13" s="126">
        <f>V13-(U13+D13)</f>
        <v>0</v>
      </c>
      <c r="AE13" s="100">
        <f t="shared" si="2"/>
        <v>1.1920928955078125E-07</v>
      </c>
      <c r="AF13" s="139">
        <f>V13-Y13-AA13</f>
        <v>0</v>
      </c>
    </row>
    <row r="14" spans="2:32" ht="12.75">
      <c r="B14" s="87">
        <f t="shared" si="3"/>
        <v>3</v>
      </c>
      <c r="C14" s="114" t="s">
        <v>212</v>
      </c>
      <c r="D14" s="132">
        <v>16023.13</v>
      </c>
      <c r="E14" s="133">
        <v>0</v>
      </c>
      <c r="F14" s="133">
        <v>0</v>
      </c>
      <c r="G14" s="137">
        <v>0</v>
      </c>
      <c r="H14" s="137">
        <v>-17.2059100906454</v>
      </c>
      <c r="I14" s="137">
        <v>16.217000000000002</v>
      </c>
      <c r="J14" s="137">
        <v>0</v>
      </c>
      <c r="K14" s="137">
        <v>-6491.445969909353</v>
      </c>
      <c r="L14" s="137">
        <v>9.321020000001226</v>
      </c>
      <c r="M14" s="137">
        <v>277.2571799999987</v>
      </c>
      <c r="N14" s="137">
        <v>52.321500000000015</v>
      </c>
      <c r="O14" s="137"/>
      <c r="P14" s="141">
        <v>0</v>
      </c>
      <c r="Q14" s="141">
        <v>0</v>
      </c>
      <c r="R14" s="137">
        <v>0</v>
      </c>
      <c r="S14" s="137">
        <v>0</v>
      </c>
      <c r="T14" s="131"/>
      <c r="U14" s="131">
        <f t="shared" si="0"/>
        <v>-6153.535179999999</v>
      </c>
      <c r="V14" s="137">
        <v>9869.59482</v>
      </c>
      <c r="W14" s="144"/>
      <c r="X14" s="141"/>
      <c r="Y14" s="133">
        <v>8469.55074</v>
      </c>
      <c r="Z14" s="141">
        <v>8469.55074</v>
      </c>
      <c r="AA14" s="142">
        <f t="shared" si="1"/>
        <v>1400.0440799999997</v>
      </c>
      <c r="AC14" s="141"/>
      <c r="AD14" s="126"/>
      <c r="AE14" s="100">
        <f t="shared" si="2"/>
        <v>0</v>
      </c>
      <c r="AF14" s="139"/>
    </row>
    <row r="15" spans="2:32" ht="12.75">
      <c r="B15" s="87">
        <f t="shared" si="3"/>
        <v>4</v>
      </c>
      <c r="C15" s="145" t="s">
        <v>54</v>
      </c>
      <c r="D15" s="132">
        <v>216058532.79465172</v>
      </c>
      <c r="E15" s="133">
        <v>-10884100.799999999</v>
      </c>
      <c r="F15" s="133">
        <v>-227755.08500000002</v>
      </c>
      <c r="G15" s="137">
        <v>-3482733.0757700005</v>
      </c>
      <c r="H15" s="137">
        <v>-711188.2146557545</v>
      </c>
      <c r="I15" s="137">
        <v>720468.7995200001</v>
      </c>
      <c r="J15" s="137">
        <v>13564974.700840699</v>
      </c>
      <c r="K15" s="137">
        <v>2498314.92808336</v>
      </c>
      <c r="L15" s="137">
        <v>636174.412250042</v>
      </c>
      <c r="M15" s="137">
        <v>-4683388.19592005</v>
      </c>
      <c r="N15" s="137">
        <v>3819257.426399976</v>
      </c>
      <c r="O15" s="137"/>
      <c r="P15" s="141">
        <v>-449441.5683974399</v>
      </c>
      <c r="Q15" s="141">
        <v>4604708.453319876</v>
      </c>
      <c r="R15" s="137">
        <v>8285263.291077592</v>
      </c>
      <c r="S15" s="137">
        <v>93098.043</v>
      </c>
      <c r="T15" s="131"/>
      <c r="U15" s="131">
        <f t="shared" si="0"/>
        <v>13783653.1147483</v>
      </c>
      <c r="V15" s="137">
        <v>229842185.90940002</v>
      </c>
      <c r="W15" s="144"/>
      <c r="X15" s="141"/>
      <c r="Y15" s="133">
        <v>144583284.6495</v>
      </c>
      <c r="Z15" s="141">
        <v>138242498.373</v>
      </c>
      <c r="AA15" s="142">
        <f t="shared" si="1"/>
        <v>85258901.2599</v>
      </c>
      <c r="AC15" s="141"/>
      <c r="AD15" s="126">
        <f>V15-(U15+D15)</f>
        <v>0</v>
      </c>
      <c r="AE15" s="100">
        <f t="shared" si="2"/>
        <v>0</v>
      </c>
      <c r="AF15" s="139">
        <f>V15-Y15-AA15</f>
        <v>0</v>
      </c>
    </row>
    <row r="16" spans="2:32" ht="12.75">
      <c r="B16" s="87">
        <f t="shared" si="3"/>
        <v>5</v>
      </c>
      <c r="C16" s="114" t="s">
        <v>56</v>
      </c>
      <c r="D16" s="132">
        <v>71683485.46598062</v>
      </c>
      <c r="E16" s="133">
        <v>-3621856.7100000004</v>
      </c>
      <c r="F16" s="133">
        <v>-23187.49</v>
      </c>
      <c r="G16" s="137">
        <v>-1396552.76305</v>
      </c>
      <c r="H16" s="137">
        <v>-159362.80396732903</v>
      </c>
      <c r="I16" s="137">
        <v>119930.41885</v>
      </c>
      <c r="J16" s="137">
        <v>6237980.120076423</v>
      </c>
      <c r="K16" s="137">
        <v>-1051028.1260797232</v>
      </c>
      <c r="L16" s="137">
        <v>96441.99457000196</v>
      </c>
      <c r="M16" s="137">
        <v>-2444165.1319399774</v>
      </c>
      <c r="N16" s="137">
        <v>660646.6925799847</v>
      </c>
      <c r="O16" s="137"/>
      <c r="P16" s="141">
        <v>-959438.460746832</v>
      </c>
      <c r="Q16" s="141">
        <v>-5020612.849079174</v>
      </c>
      <c r="R16" s="137">
        <v>759944.1894660043</v>
      </c>
      <c r="S16" s="137">
        <v>28522.98537</v>
      </c>
      <c r="T16" s="131"/>
      <c r="U16" s="131">
        <f t="shared" si="0"/>
        <v>-6772737.933950618</v>
      </c>
      <c r="V16" s="137">
        <v>64910747.53203</v>
      </c>
      <c r="W16" s="144"/>
      <c r="X16" s="141"/>
      <c r="Y16" s="133">
        <v>48349338.333330005</v>
      </c>
      <c r="Z16" s="141">
        <v>46211269.358629994</v>
      </c>
      <c r="AA16" s="142">
        <f t="shared" si="1"/>
        <v>16561409.198699996</v>
      </c>
      <c r="AC16" s="141"/>
      <c r="AD16" s="126">
        <f>V16-(U16+D16)</f>
        <v>0</v>
      </c>
      <c r="AE16" s="100">
        <f t="shared" si="2"/>
        <v>0</v>
      </c>
      <c r="AF16" s="139">
        <f>V16-Y16-AA16</f>
        <v>0</v>
      </c>
    </row>
    <row r="17" spans="2:32" ht="12.75">
      <c r="B17" s="87">
        <f t="shared" si="3"/>
        <v>6</v>
      </c>
      <c r="C17" s="114" t="s">
        <v>211</v>
      </c>
      <c r="D17" s="132">
        <v>1249750.9656922717</v>
      </c>
      <c r="E17" s="133">
        <v>-57184.99412615598</v>
      </c>
      <c r="F17" s="133">
        <v>-4567.33</v>
      </c>
      <c r="G17" s="137"/>
      <c r="H17" s="137">
        <v>-12669.142137071776</v>
      </c>
      <c r="I17" s="137">
        <v>9510.81039</v>
      </c>
      <c r="J17" s="137">
        <v>0</v>
      </c>
      <c r="K17" s="137">
        <v>-35514.34800904384</v>
      </c>
      <c r="L17" s="137">
        <v>4766.945450000232</v>
      </c>
      <c r="M17" s="137">
        <v>0</v>
      </c>
      <c r="N17" s="137">
        <v>43114.4293399998</v>
      </c>
      <c r="O17" s="137"/>
      <c r="P17" s="141">
        <v>436763.9358157439</v>
      </c>
      <c r="Q17" s="141">
        <v>0</v>
      </c>
      <c r="R17" s="137">
        <v>2198.3353042562376</v>
      </c>
      <c r="S17" s="137">
        <v>0</v>
      </c>
      <c r="T17" s="131"/>
      <c r="U17" s="131">
        <f t="shared" si="0"/>
        <v>386418.6420277278</v>
      </c>
      <c r="V17" s="137">
        <v>1636169.6077199995</v>
      </c>
      <c r="W17" s="144"/>
      <c r="X17" s="141"/>
      <c r="Y17" s="133">
        <v>5470.201799999999</v>
      </c>
      <c r="Z17" s="141">
        <v>5470.201799999999</v>
      </c>
      <c r="AA17" s="142">
        <f t="shared" si="1"/>
        <v>1630699.4059199996</v>
      </c>
      <c r="AC17" s="141"/>
      <c r="AD17" s="126"/>
      <c r="AE17" s="100">
        <f t="shared" si="2"/>
        <v>-8.149072527885437E-10</v>
      </c>
      <c r="AF17" s="139"/>
    </row>
    <row r="18" spans="2:32" ht="12.75">
      <c r="B18" s="87">
        <f t="shared" si="3"/>
        <v>7</v>
      </c>
      <c r="C18" s="114" t="s">
        <v>59</v>
      </c>
      <c r="D18" s="132">
        <v>119839.05458908268</v>
      </c>
      <c r="E18" s="133">
        <v>-5089.13</v>
      </c>
      <c r="F18" s="133"/>
      <c r="G18" s="137"/>
      <c r="H18" s="137">
        <v>0</v>
      </c>
      <c r="I18" s="137">
        <v>0</v>
      </c>
      <c r="J18" s="137">
        <v>0</v>
      </c>
      <c r="K18" s="137">
        <v>561.6754109173489</v>
      </c>
      <c r="L18" s="137">
        <v>0</v>
      </c>
      <c r="M18" s="137">
        <v>0</v>
      </c>
      <c r="N18" s="137">
        <v>0</v>
      </c>
      <c r="O18" s="137"/>
      <c r="P18" s="141">
        <v>0</v>
      </c>
      <c r="Q18" s="141">
        <v>0</v>
      </c>
      <c r="R18" s="137">
        <v>0</v>
      </c>
      <c r="S18" s="137">
        <v>0</v>
      </c>
      <c r="T18" s="131"/>
      <c r="U18" s="131">
        <f t="shared" si="0"/>
        <v>-4527.45458908267</v>
      </c>
      <c r="V18" s="137">
        <v>115311.6</v>
      </c>
      <c r="W18" s="144"/>
      <c r="X18" s="141"/>
      <c r="Y18" s="133">
        <v>0</v>
      </c>
      <c r="Z18" s="141">
        <v>0</v>
      </c>
      <c r="AA18" s="142">
        <f t="shared" si="1"/>
        <v>115311.6</v>
      </c>
      <c r="AC18" s="141"/>
      <c r="AD18" s="126">
        <f>V18-(U18+D18)</f>
        <v>0</v>
      </c>
      <c r="AE18" s="100">
        <f t="shared" si="2"/>
        <v>-1.9099388737231493E-11</v>
      </c>
      <c r="AF18" s="139">
        <f>V18-Y18-AA18</f>
        <v>0</v>
      </c>
    </row>
    <row r="19" spans="2:32" ht="12.75">
      <c r="B19" s="87">
        <f t="shared" si="3"/>
        <v>8</v>
      </c>
      <c r="C19" s="114" t="s">
        <v>60</v>
      </c>
      <c r="D19" s="132">
        <v>13142638.370200474</v>
      </c>
      <c r="E19" s="133">
        <v>-510346.01000000007</v>
      </c>
      <c r="F19" s="133">
        <v>0</v>
      </c>
      <c r="G19" s="137">
        <v>-301283.13975000003</v>
      </c>
      <c r="H19" s="137">
        <v>-19552.46</v>
      </c>
      <c r="I19" s="137">
        <v>13983.982100000001</v>
      </c>
      <c r="J19" s="137">
        <v>1353295.0150042786</v>
      </c>
      <c r="K19" s="137">
        <v>-11744.864844750613</v>
      </c>
      <c r="L19" s="137">
        <v>6865.458300000057</v>
      </c>
      <c r="M19" s="137">
        <v>-521703.8014200013</v>
      </c>
      <c r="N19" s="137">
        <v>46068.265029998496</v>
      </c>
      <c r="O19" s="137">
        <v>-3601.7799999999997</v>
      </c>
      <c r="P19" s="141">
        <v>0</v>
      </c>
      <c r="Q19" s="141">
        <v>0</v>
      </c>
      <c r="R19" s="137">
        <v>253251.46997000158</v>
      </c>
      <c r="S19" s="137">
        <v>7259.62776</v>
      </c>
      <c r="T19" s="131"/>
      <c r="U19" s="131">
        <f t="shared" si="0"/>
        <v>312491.7621495258</v>
      </c>
      <c r="V19" s="137">
        <v>13455130.13235</v>
      </c>
      <c r="W19" s="144"/>
      <c r="X19" s="141"/>
      <c r="Y19" s="133">
        <v>11563377.14276</v>
      </c>
      <c r="Z19" s="141">
        <v>11055746.4342</v>
      </c>
      <c r="AA19" s="142">
        <f t="shared" si="1"/>
        <v>1891752.9895900004</v>
      </c>
      <c r="AC19" s="141"/>
      <c r="AD19" s="126">
        <f>V19-(U19+D19)</f>
        <v>0</v>
      </c>
      <c r="AE19" s="100">
        <f t="shared" si="2"/>
        <v>-9.89530235528946E-10</v>
      </c>
      <c r="AF19" s="139">
        <f>V19-Y19-AA19</f>
        <v>0</v>
      </c>
    </row>
    <row r="20" spans="2:32" ht="12.75">
      <c r="B20" s="87">
        <f t="shared" si="3"/>
        <v>9</v>
      </c>
      <c r="C20" s="114" t="s">
        <v>210</v>
      </c>
      <c r="D20" s="132">
        <v>7467604.959017717</v>
      </c>
      <c r="E20" s="133">
        <v>-372627.7530035903</v>
      </c>
      <c r="F20" s="133">
        <v>-10081.7</v>
      </c>
      <c r="G20" s="137"/>
      <c r="H20" s="137">
        <v>-71921.94268699268</v>
      </c>
      <c r="I20" s="137">
        <v>53966.98698</v>
      </c>
      <c r="J20" s="137">
        <v>0</v>
      </c>
      <c r="K20" s="137">
        <v>-82654.26802713331</v>
      </c>
      <c r="L20" s="137">
        <v>21820.781400000677</v>
      </c>
      <c r="M20" s="137">
        <v>0</v>
      </c>
      <c r="N20" s="137">
        <v>168728.1923299972</v>
      </c>
      <c r="O20" s="137">
        <v>-384886.69999999995</v>
      </c>
      <c r="P20" s="141">
        <v>-73143.36118765</v>
      </c>
      <c r="Q20" s="141">
        <v>0</v>
      </c>
      <c r="R20" s="137">
        <v>-0.04810234915930778</v>
      </c>
      <c r="S20" s="137">
        <v>0</v>
      </c>
      <c r="T20" s="131"/>
      <c r="U20" s="131">
        <f t="shared" si="0"/>
        <v>-750799.8122977167</v>
      </c>
      <c r="V20" s="137">
        <v>6716805.146720001</v>
      </c>
      <c r="W20" s="144"/>
      <c r="X20" s="141"/>
      <c r="Y20" s="133">
        <v>45434.1188</v>
      </c>
      <c r="Z20" s="141">
        <v>45434.1188</v>
      </c>
      <c r="AA20" s="142">
        <f t="shared" si="1"/>
        <v>6671371.02792</v>
      </c>
      <c r="AC20" s="141"/>
      <c r="AD20" s="126"/>
      <c r="AE20" s="100">
        <f t="shared" si="2"/>
        <v>0</v>
      </c>
      <c r="AF20" s="139"/>
    </row>
    <row r="21" spans="2:32" ht="12.75">
      <c r="B21" s="87">
        <f t="shared" si="3"/>
        <v>10</v>
      </c>
      <c r="C21" s="114" t="s">
        <v>61</v>
      </c>
      <c r="D21" s="132">
        <v>11902949.430733029</v>
      </c>
      <c r="E21" s="133">
        <v>-621833.0499999999</v>
      </c>
      <c r="F21" s="133">
        <v>0</v>
      </c>
      <c r="G21" s="137">
        <v>-227417.50806</v>
      </c>
      <c r="H21" s="137">
        <v>-26666.853612165225</v>
      </c>
      <c r="I21" s="137">
        <v>24501.838290000007</v>
      </c>
      <c r="J21" s="137">
        <v>1032938.4223432078</v>
      </c>
      <c r="K21" s="137">
        <v>310086.0183959305</v>
      </c>
      <c r="L21" s="137">
        <v>12773.714999999851</v>
      </c>
      <c r="M21" s="137">
        <v>-392694.1865100004</v>
      </c>
      <c r="N21" s="137">
        <v>70812.78636999987</v>
      </c>
      <c r="O21" s="137"/>
      <c r="P21" s="141">
        <v>0</v>
      </c>
      <c r="Q21" s="141">
        <v>0</v>
      </c>
      <c r="R21" s="137">
        <v>302794.3715500012</v>
      </c>
      <c r="S21" s="137">
        <v>5972.51854</v>
      </c>
      <c r="T21" s="131"/>
      <c r="U21" s="131">
        <f t="shared" si="0"/>
        <v>491268.072306972</v>
      </c>
      <c r="V21" s="137">
        <v>12394217.50304</v>
      </c>
      <c r="W21" s="144"/>
      <c r="X21" s="141"/>
      <c r="Y21" s="133">
        <v>9365187.198</v>
      </c>
      <c r="Z21" s="141">
        <v>8954009.37462</v>
      </c>
      <c r="AA21" s="142">
        <f t="shared" si="1"/>
        <v>3029030.30504</v>
      </c>
      <c r="AC21" s="141"/>
      <c r="AD21" s="126">
        <f>V21-(U21+D21)</f>
        <v>0</v>
      </c>
      <c r="AE21" s="100">
        <f t="shared" si="2"/>
        <v>-1.6880221664905548E-09</v>
      </c>
      <c r="AF21" s="139">
        <f>V21-Y21-AA21</f>
        <v>0</v>
      </c>
    </row>
    <row r="22" spans="2:32" ht="12.75">
      <c r="B22" s="87">
        <f t="shared" si="3"/>
        <v>11</v>
      </c>
      <c r="C22" s="114" t="s">
        <v>342</v>
      </c>
      <c r="D22" s="132">
        <v>6923.7635238233515</v>
      </c>
      <c r="E22" s="133">
        <v>-396.4831662977959</v>
      </c>
      <c r="F22" s="133"/>
      <c r="G22" s="137"/>
      <c r="H22" s="137">
        <v>-41.82</v>
      </c>
      <c r="I22" s="137">
        <v>37.14</v>
      </c>
      <c r="J22" s="137">
        <v>0</v>
      </c>
      <c r="K22" s="137">
        <v>-192.18315752555463</v>
      </c>
      <c r="L22" s="137">
        <v>0</v>
      </c>
      <c r="M22" s="137">
        <v>0</v>
      </c>
      <c r="N22" s="137">
        <v>153.33090999999877</v>
      </c>
      <c r="O22" s="137"/>
      <c r="P22" s="141">
        <v>10158.292411397</v>
      </c>
      <c r="Q22" s="141">
        <v>0</v>
      </c>
      <c r="R22" s="137">
        <v>0.019518602999596624</v>
      </c>
      <c r="S22" s="137"/>
      <c r="T22" s="131"/>
      <c r="U22" s="131">
        <f t="shared" si="0"/>
        <v>9718.296516176651</v>
      </c>
      <c r="V22" s="137">
        <v>16642.060040000004</v>
      </c>
      <c r="W22" s="144"/>
      <c r="X22" s="141"/>
      <c r="Y22" s="133">
        <v>50.94809999999999</v>
      </c>
      <c r="Z22" s="141">
        <v>50.94809999999999</v>
      </c>
      <c r="AA22" s="142">
        <f t="shared" si="1"/>
        <v>16591.111940000003</v>
      </c>
      <c r="AC22" s="141"/>
      <c r="AD22" s="126">
        <f>V22-(U22+D22)</f>
        <v>0</v>
      </c>
      <c r="AE22" s="100">
        <f t="shared" si="2"/>
        <v>0</v>
      </c>
      <c r="AF22" s="139">
        <f>V22-Y22-AA22</f>
        <v>0</v>
      </c>
    </row>
    <row r="23" spans="2:32" ht="12.75">
      <c r="B23" s="87">
        <f t="shared" si="3"/>
        <v>12</v>
      </c>
      <c r="C23" s="114" t="s">
        <v>62</v>
      </c>
      <c r="D23" s="132">
        <v>20554073.97748018</v>
      </c>
      <c r="E23" s="133">
        <v>-873287.6000000001</v>
      </c>
      <c r="F23" s="133">
        <v>0</v>
      </c>
      <c r="G23" s="137">
        <v>-514268.3844999999</v>
      </c>
      <c r="H23" s="137">
        <v>-15765.59</v>
      </c>
      <c r="I23" s="137">
        <v>19525.904840000003</v>
      </c>
      <c r="J23" s="137">
        <v>2260853.815104011</v>
      </c>
      <c r="K23" s="137">
        <v>612359.0029658116</v>
      </c>
      <c r="L23" s="137">
        <v>6288.817469999194</v>
      </c>
      <c r="M23" s="137">
        <v>-903480.4373599961</v>
      </c>
      <c r="N23" s="137">
        <v>39577.2384499982</v>
      </c>
      <c r="O23" s="137"/>
      <c r="P23" s="141">
        <v>0</v>
      </c>
      <c r="Q23" s="141">
        <v>0</v>
      </c>
      <c r="R23" s="137">
        <v>353348.3100000024</v>
      </c>
      <c r="S23" s="137">
        <v>12915.33165</v>
      </c>
      <c r="T23" s="131"/>
      <c r="U23" s="131">
        <f t="shared" si="0"/>
        <v>998066.4086198211</v>
      </c>
      <c r="V23" s="137">
        <v>21552140.3861</v>
      </c>
      <c r="W23" s="144"/>
      <c r="X23" s="141"/>
      <c r="Y23" s="133">
        <v>19828433.3607</v>
      </c>
      <c r="Z23" s="141">
        <v>18958581.948450003</v>
      </c>
      <c r="AA23" s="142">
        <f t="shared" si="1"/>
        <v>1723707.0254000016</v>
      </c>
      <c r="AC23" s="141"/>
      <c r="AD23" s="126">
        <f>V23-(U23+D23)</f>
        <v>0</v>
      </c>
      <c r="AE23" s="100">
        <f t="shared" si="2"/>
        <v>-5.005858838558197E-09</v>
      </c>
      <c r="AF23" s="139">
        <f>V23-Y23-AA23</f>
        <v>0</v>
      </c>
    </row>
    <row r="24" spans="2:32" ht="12.75">
      <c r="B24" s="87">
        <f t="shared" si="3"/>
        <v>13</v>
      </c>
      <c r="C24" s="114" t="s">
        <v>209</v>
      </c>
      <c r="D24" s="132">
        <v>4354353.36626471</v>
      </c>
      <c r="E24" s="133">
        <v>-262337.48970395594</v>
      </c>
      <c r="F24" s="133">
        <v>-36143.66</v>
      </c>
      <c r="G24" s="137"/>
      <c r="H24" s="137">
        <v>-37526.4612591561</v>
      </c>
      <c r="I24" s="137">
        <v>67251.91915999999</v>
      </c>
      <c r="J24" s="137">
        <v>0</v>
      </c>
      <c r="K24" s="137">
        <v>-20001.0420215982</v>
      </c>
      <c r="L24" s="137">
        <v>13548.599409999792</v>
      </c>
      <c r="M24" s="137">
        <v>0</v>
      </c>
      <c r="N24" s="137">
        <v>99110.02360000042</v>
      </c>
      <c r="O24" s="137"/>
      <c r="P24" s="141">
        <v>0</v>
      </c>
      <c r="Q24" s="141">
        <v>0</v>
      </c>
      <c r="R24" s="137">
        <v>12177.270360000432</v>
      </c>
      <c r="S24" s="137">
        <v>0</v>
      </c>
      <c r="T24" s="131"/>
      <c r="U24" s="131">
        <f t="shared" si="0"/>
        <v>-163920.84045470972</v>
      </c>
      <c r="V24" s="137">
        <v>4190432.5258100005</v>
      </c>
      <c r="W24" s="144"/>
      <c r="X24" s="141"/>
      <c r="Y24" s="133">
        <v>69705.00250000002</v>
      </c>
      <c r="Z24" s="141">
        <v>69705.00250000002</v>
      </c>
      <c r="AA24" s="142">
        <f t="shared" si="1"/>
        <v>4120727.5233100005</v>
      </c>
      <c r="AC24" s="141"/>
      <c r="AD24" s="126"/>
      <c r="AE24" s="100">
        <f t="shared" si="2"/>
        <v>0</v>
      </c>
      <c r="AF24" s="139"/>
    </row>
    <row r="25" spans="2:32" ht="12.75">
      <c r="B25" s="87">
        <f t="shared" si="3"/>
        <v>14</v>
      </c>
      <c r="C25" s="114" t="s">
        <v>153</v>
      </c>
      <c r="D25" s="132">
        <v>1633825.8565776236</v>
      </c>
      <c r="E25" s="133">
        <v>-84921.86999999998</v>
      </c>
      <c r="F25" s="133">
        <v>0</v>
      </c>
      <c r="G25" s="137"/>
      <c r="H25" s="137">
        <v>0</v>
      </c>
      <c r="I25" s="137">
        <v>16759.32335</v>
      </c>
      <c r="J25" s="137">
        <v>0</v>
      </c>
      <c r="K25" s="137">
        <v>28069.365072376328</v>
      </c>
      <c r="L25" s="137">
        <v>39035.60825999989</v>
      </c>
      <c r="M25" s="137">
        <v>0</v>
      </c>
      <c r="N25" s="137">
        <v>16967.159999999683</v>
      </c>
      <c r="O25" s="137"/>
      <c r="P25" s="141">
        <v>0</v>
      </c>
      <c r="Q25" s="141">
        <v>0</v>
      </c>
      <c r="R25" s="137">
        <v>8880.413889999967</v>
      </c>
      <c r="S25" s="137">
        <v>0</v>
      </c>
      <c r="T25" s="131"/>
      <c r="U25" s="131">
        <f t="shared" si="0"/>
        <v>24790.000572376186</v>
      </c>
      <c r="V25" s="137">
        <v>1658615.8571499998</v>
      </c>
      <c r="W25" s="144"/>
      <c r="X25" s="141"/>
      <c r="Y25" s="143">
        <v>0</v>
      </c>
      <c r="Z25" s="141">
        <v>0</v>
      </c>
      <c r="AA25" s="142">
        <f t="shared" si="1"/>
        <v>1658615.8571499998</v>
      </c>
      <c r="AC25" s="141"/>
      <c r="AD25" s="126">
        <f>V25-(U25+D25)</f>
        <v>0</v>
      </c>
      <c r="AE25" s="100">
        <f t="shared" si="2"/>
        <v>2.9103830456733704E-10</v>
      </c>
      <c r="AF25" s="139">
        <f>V25-Y25-AA25</f>
        <v>0</v>
      </c>
    </row>
    <row r="26" spans="2:32" ht="12.75">
      <c r="B26" s="87">
        <f t="shared" si="3"/>
        <v>15</v>
      </c>
      <c r="C26" s="114" t="s">
        <v>64</v>
      </c>
      <c r="D26" s="129">
        <f aca="true" t="shared" si="4" ref="D26:V26">SUM(D12:D25)</f>
        <v>996817577.5100002</v>
      </c>
      <c r="E26" s="129">
        <f t="shared" si="4"/>
        <v>-43372051.58</v>
      </c>
      <c r="F26" s="129">
        <f t="shared" si="4"/>
        <v>-1206882.625</v>
      </c>
      <c r="G26" s="129">
        <f t="shared" si="4"/>
        <v>-15438475.322029999</v>
      </c>
      <c r="H26" s="129">
        <f t="shared" si="4"/>
        <v>-3488170.7346030003</v>
      </c>
      <c r="I26" s="129">
        <f>SUM(I12:I25)</f>
        <v>3430012.8529400015</v>
      </c>
      <c r="J26" s="129">
        <f t="shared" si="4"/>
        <v>61289792.62711606</v>
      </c>
      <c r="K26" s="129">
        <f t="shared" si="4"/>
        <v>10634442.391596869</v>
      </c>
      <c r="L26" s="129">
        <f>SUM(L12:L25)</f>
        <v>3273298.993130043</v>
      </c>
      <c r="M26" s="129">
        <f t="shared" si="4"/>
        <v>-21345994.17597003</v>
      </c>
      <c r="N26" s="129">
        <f t="shared" si="4"/>
        <v>18001388.606509957</v>
      </c>
      <c r="O26" s="129">
        <f>SUM(O12:O25)</f>
        <v>-388488.48</v>
      </c>
      <c r="P26" s="129">
        <f>SUM(P12:P25)</f>
        <v>-1035101.1621047809</v>
      </c>
      <c r="Q26" s="129">
        <f>SUM(Q12:Q25)</f>
        <v>-415904.39575929753</v>
      </c>
      <c r="R26" s="129">
        <f t="shared" si="4"/>
        <v>33261442.29398393</v>
      </c>
      <c r="S26" s="129">
        <f t="shared" si="4"/>
        <v>405346.65329000005</v>
      </c>
      <c r="T26" s="129">
        <f t="shared" si="4"/>
        <v>0</v>
      </c>
      <c r="U26" s="140">
        <f>SUM(U12:U25)</f>
        <v>43604655.94309988</v>
      </c>
      <c r="V26" s="129">
        <f t="shared" si="4"/>
        <v>1040422233.4531</v>
      </c>
      <c r="W26" s="127"/>
      <c r="X26" s="97"/>
      <c r="Y26" s="129">
        <f>SUM(Y12:Y25)</f>
        <v>628515102.77643</v>
      </c>
      <c r="Z26" s="128">
        <f>SUM(Z12:Z25)</f>
        <v>600935094.1789501</v>
      </c>
      <c r="AA26" s="140">
        <f>SUM(AA12:AA25)</f>
        <v>411907130.67667</v>
      </c>
      <c r="AC26" s="97"/>
      <c r="AD26" s="126">
        <f>V26-(U26+D26)</f>
        <v>0</v>
      </c>
      <c r="AE26" s="100">
        <f t="shared" si="2"/>
        <v>1.2665987014770508E-07</v>
      </c>
      <c r="AF26" s="139">
        <f>V26-Y26-AA26</f>
        <v>0</v>
      </c>
    </row>
    <row r="27" spans="3:32" ht="12.75">
      <c r="C27" s="114"/>
      <c r="D27" s="136"/>
      <c r="E27" s="105"/>
      <c r="F27" s="105"/>
      <c r="G27" s="105"/>
      <c r="H27" s="105"/>
      <c r="I27" s="105"/>
      <c r="J27" s="105"/>
      <c r="K27" s="136"/>
      <c r="L27" s="136"/>
      <c r="M27" s="105"/>
      <c r="N27" s="105"/>
      <c r="O27" s="105"/>
      <c r="P27" s="136"/>
      <c r="Q27" s="136"/>
      <c r="R27" s="105"/>
      <c r="S27" s="105"/>
      <c r="T27" s="136"/>
      <c r="U27" s="105"/>
      <c r="V27" s="105"/>
      <c r="W27" s="124"/>
      <c r="X27" s="105"/>
      <c r="Y27" s="105"/>
      <c r="Z27" s="105"/>
      <c r="AA27" s="105"/>
      <c r="AB27" s="105"/>
      <c r="AC27" s="105"/>
      <c r="AD27" s="99"/>
      <c r="AE27" s="100">
        <f t="shared" si="2"/>
        <v>0</v>
      </c>
      <c r="AF27" s="138"/>
    </row>
    <row r="28" spans="2:32" ht="12.75">
      <c r="B28" s="87">
        <f>B26+1</f>
        <v>16</v>
      </c>
      <c r="C28" s="114" t="s">
        <v>154</v>
      </c>
      <c r="D28" s="132">
        <v>8029154.199999999</v>
      </c>
      <c r="E28" s="297">
        <v>-389945.3</v>
      </c>
      <c r="F28" s="72"/>
      <c r="K28" s="137">
        <v>66948.07000000123</v>
      </c>
      <c r="L28" s="137">
        <v>51274.66000000015</v>
      </c>
      <c r="M28" s="135"/>
      <c r="N28" s="135">
        <v>381349.9099999983</v>
      </c>
      <c r="O28" s="135"/>
      <c r="R28" s="72"/>
      <c r="U28" s="131">
        <f>V28-D28</f>
        <v>109627.33999999985</v>
      </c>
      <c r="V28" s="135">
        <v>8138781.539999999</v>
      </c>
      <c r="W28" s="134"/>
      <c r="X28" s="98"/>
      <c r="Y28" s="98"/>
      <c r="Z28" s="98"/>
      <c r="AA28" s="98"/>
      <c r="AB28" s="98"/>
      <c r="AC28" s="98"/>
      <c r="AD28" s="126">
        <f>V28-(U28+D28)</f>
        <v>0</v>
      </c>
      <c r="AE28" s="100">
        <f t="shared" si="2"/>
        <v>1.7462298274040222E-10</v>
      </c>
      <c r="AF28" s="125"/>
    </row>
    <row r="29" spans="2:32" ht="12.75">
      <c r="B29" s="87">
        <f>B28+1</f>
        <v>17</v>
      </c>
      <c r="C29" s="114" t="s">
        <v>155</v>
      </c>
      <c r="D29" s="132">
        <v>6683784.539999999</v>
      </c>
      <c r="E29" s="184"/>
      <c r="F29" s="105">
        <f>-F26</f>
        <v>1206882.625</v>
      </c>
      <c r="K29" s="133"/>
      <c r="L29" s="133"/>
      <c r="M29" s="72"/>
      <c r="N29" s="72"/>
      <c r="O29" s="72"/>
      <c r="P29" s="132"/>
      <c r="Q29" s="132"/>
      <c r="T29" s="132">
        <v>-1130625</v>
      </c>
      <c r="U29" s="131">
        <f>V29-D29</f>
        <v>76257.625</v>
      </c>
      <c r="V29" s="130">
        <f>SUM(D29:T29)</f>
        <v>6760042.164999999</v>
      </c>
      <c r="W29" s="124"/>
      <c r="X29" s="97"/>
      <c r="Y29" s="97"/>
      <c r="Z29" s="97"/>
      <c r="AA29" s="97"/>
      <c r="AB29" s="97"/>
      <c r="AC29" s="97"/>
      <c r="AD29" s="126">
        <f>V29-(U29+D29)</f>
        <v>0</v>
      </c>
      <c r="AE29" s="100">
        <f t="shared" si="2"/>
        <v>0</v>
      </c>
      <c r="AF29" s="125"/>
    </row>
    <row r="30" spans="2:32" ht="12.75">
      <c r="B30" s="87">
        <f>B29+1</f>
        <v>18</v>
      </c>
      <c r="C30" s="114" t="s">
        <v>156</v>
      </c>
      <c r="D30" s="128">
        <f aca="true" t="shared" si="5" ref="D30:R30">SUM(D28:D29)</f>
        <v>14712938.739999998</v>
      </c>
      <c r="E30" s="128">
        <f t="shared" si="5"/>
        <v>-389945.3</v>
      </c>
      <c r="F30" s="128">
        <f t="shared" si="5"/>
        <v>1206882.625</v>
      </c>
      <c r="G30" s="128">
        <f t="shared" si="5"/>
        <v>0</v>
      </c>
      <c r="H30" s="128">
        <f t="shared" si="5"/>
        <v>0</v>
      </c>
      <c r="I30" s="128">
        <f t="shared" si="5"/>
        <v>0</v>
      </c>
      <c r="J30" s="128">
        <f t="shared" si="5"/>
        <v>0</v>
      </c>
      <c r="K30" s="128">
        <f t="shared" si="5"/>
        <v>66948.07000000123</v>
      </c>
      <c r="L30" s="128">
        <f t="shared" si="5"/>
        <v>51274.66000000015</v>
      </c>
      <c r="M30" s="128">
        <f t="shared" si="5"/>
        <v>0</v>
      </c>
      <c r="N30" s="128">
        <f t="shared" si="5"/>
        <v>381349.9099999983</v>
      </c>
      <c r="O30" s="128">
        <f t="shared" si="5"/>
        <v>0</v>
      </c>
      <c r="P30" s="128">
        <f>SUM(P28:P29)</f>
        <v>0</v>
      </c>
      <c r="Q30" s="128">
        <f>SUM(Q28:Q29)</f>
        <v>0</v>
      </c>
      <c r="R30" s="128">
        <f t="shared" si="5"/>
        <v>0</v>
      </c>
      <c r="S30" s="128">
        <f>SUM(S28:S29)</f>
        <v>0</v>
      </c>
      <c r="T30" s="128">
        <f>SUM(T28:T29)</f>
        <v>-1130625</v>
      </c>
      <c r="U30" s="128">
        <f>SUM(U28:U29)</f>
        <v>185884.96499999985</v>
      </c>
      <c r="V30" s="128">
        <f>SUM(V28:V29)</f>
        <v>14898823.704999998</v>
      </c>
      <c r="W30" s="117"/>
      <c r="X30" s="97"/>
      <c r="Y30" s="97"/>
      <c r="Z30" s="97"/>
      <c r="AA30" s="97"/>
      <c r="AB30" s="97"/>
      <c r="AC30" s="97"/>
      <c r="AD30" s="126">
        <f>V30-(U30+D30)</f>
        <v>0</v>
      </c>
      <c r="AE30" s="100">
        <f t="shared" si="2"/>
        <v>2.3283064365386963E-10</v>
      </c>
      <c r="AF30" s="125"/>
    </row>
    <row r="31" spans="2:32" ht="12.75">
      <c r="B31" s="87">
        <f>B30+1</f>
        <v>19</v>
      </c>
      <c r="C31" s="114" t="s">
        <v>157</v>
      </c>
      <c r="D31" s="129">
        <f aca="true" t="shared" si="6" ref="D31:V31">D26+D30</f>
        <v>1011530516.2500002</v>
      </c>
      <c r="E31" s="129">
        <f t="shared" si="6"/>
        <v>-43761996.879999995</v>
      </c>
      <c r="F31" s="129">
        <f t="shared" si="6"/>
        <v>0</v>
      </c>
      <c r="G31" s="129">
        <f t="shared" si="6"/>
        <v>-15438475.322029999</v>
      </c>
      <c r="H31" s="129">
        <f t="shared" si="6"/>
        <v>-3488170.7346030003</v>
      </c>
      <c r="I31" s="129">
        <f t="shared" si="6"/>
        <v>3430012.8529400015</v>
      </c>
      <c r="J31" s="129">
        <f t="shared" si="6"/>
        <v>61289792.62711606</v>
      </c>
      <c r="K31" s="129">
        <f t="shared" si="6"/>
        <v>10701390.461596869</v>
      </c>
      <c r="L31" s="129">
        <f t="shared" si="6"/>
        <v>3324573.6531300433</v>
      </c>
      <c r="M31" s="129">
        <f t="shared" si="6"/>
        <v>-21345994.17597003</v>
      </c>
      <c r="N31" s="129">
        <f t="shared" si="6"/>
        <v>18382738.516509958</v>
      </c>
      <c r="O31" s="129">
        <f t="shared" si="6"/>
        <v>-388488.48</v>
      </c>
      <c r="P31" s="128">
        <f>P26+P30</f>
        <v>-1035101.1621047809</v>
      </c>
      <c r="Q31" s="128">
        <f>Q26+Q30</f>
        <v>-415904.39575929753</v>
      </c>
      <c r="R31" s="129">
        <f t="shared" si="6"/>
        <v>33261442.29398393</v>
      </c>
      <c r="S31" s="129">
        <f t="shared" si="6"/>
        <v>405346.65329000005</v>
      </c>
      <c r="T31" s="128">
        <f t="shared" si="6"/>
        <v>-1130625</v>
      </c>
      <c r="U31" s="128">
        <f t="shared" si="6"/>
        <v>43790540.908099875</v>
      </c>
      <c r="V31" s="128">
        <f t="shared" si="6"/>
        <v>1055321057.1581</v>
      </c>
      <c r="W31" s="127"/>
      <c r="X31" s="97"/>
      <c r="Y31" s="97"/>
      <c r="Z31" s="97"/>
      <c r="AA31" s="97"/>
      <c r="AB31" s="97"/>
      <c r="AC31" s="97"/>
      <c r="AD31" s="126">
        <f>V31-(U31+D31)</f>
        <v>0</v>
      </c>
      <c r="AE31" s="100">
        <f t="shared" si="2"/>
        <v>1.1920928955078125E-07</v>
      </c>
      <c r="AF31" s="125"/>
    </row>
    <row r="32" spans="3:32" ht="12.75">
      <c r="C32" s="114"/>
      <c r="D32" s="98"/>
      <c r="E32" s="97"/>
      <c r="F32" s="97"/>
      <c r="G32" s="97"/>
      <c r="H32" s="97"/>
      <c r="I32" s="97"/>
      <c r="J32" s="97"/>
      <c r="K32" s="98"/>
      <c r="L32" s="98"/>
      <c r="P32" s="98"/>
      <c r="Q32" s="98"/>
      <c r="R32" s="97"/>
      <c r="S32" s="97"/>
      <c r="T32" s="98"/>
      <c r="U32" s="97"/>
      <c r="V32" s="97"/>
      <c r="W32" s="124"/>
      <c r="X32" s="97"/>
      <c r="Y32" s="97"/>
      <c r="Z32" s="97"/>
      <c r="AA32" s="97"/>
      <c r="AB32" s="97"/>
      <c r="AC32" s="97"/>
      <c r="AD32" s="99"/>
      <c r="AE32" s="100">
        <f t="shared" si="2"/>
        <v>0</v>
      </c>
      <c r="AF32" s="123"/>
    </row>
    <row r="33" spans="2:32" ht="13.5" thickBot="1">
      <c r="B33" s="87">
        <f>B31+1</f>
        <v>20</v>
      </c>
      <c r="C33" s="114" t="s">
        <v>158</v>
      </c>
      <c r="D33" s="258">
        <v>594574954.2700003</v>
      </c>
      <c r="E33" s="97"/>
      <c r="F33" s="97"/>
      <c r="G33" s="97"/>
      <c r="H33" s="97"/>
      <c r="I33" s="97"/>
      <c r="J33" s="97"/>
      <c r="K33" s="122">
        <v>6264490.204859734</v>
      </c>
      <c r="L33" s="122">
        <v>0</v>
      </c>
      <c r="M33" s="122">
        <v>-20443597.337499976</v>
      </c>
      <c r="N33" s="122">
        <v>0</v>
      </c>
      <c r="O33" s="122">
        <v>0</v>
      </c>
      <c r="P33" s="122">
        <v>-991036.4111368877</v>
      </c>
      <c r="Q33" s="122">
        <v>-39558.55537765147</v>
      </c>
      <c r="R33" s="122">
        <v>21569842.008104395</v>
      </c>
      <c r="S33" s="122">
        <v>0</v>
      </c>
      <c r="T33" s="122"/>
      <c r="U33" s="98">
        <f>V33-D33</f>
        <v>6360139.908949733</v>
      </c>
      <c r="V33" s="118">
        <f>Z26</f>
        <v>600935094.1789501</v>
      </c>
      <c r="W33" s="117"/>
      <c r="X33" s="116"/>
      <c r="Y33" s="116"/>
      <c r="Z33" s="116"/>
      <c r="AA33" s="116"/>
      <c r="AB33" s="116"/>
      <c r="AC33" s="116"/>
      <c r="AD33" s="121">
        <f>V33-(U33+D33)</f>
        <v>0</v>
      </c>
      <c r="AE33" s="120">
        <f t="shared" si="2"/>
        <v>1.1920928955078125E-07</v>
      </c>
      <c r="AF33" s="119"/>
    </row>
    <row r="34" spans="2:32" ht="12.75">
      <c r="B34" s="87">
        <f>B33+1</f>
        <v>21</v>
      </c>
      <c r="C34" s="114" t="s">
        <v>196</v>
      </c>
      <c r="D34" s="118"/>
      <c r="E34" s="97" t="s">
        <v>185</v>
      </c>
      <c r="F34" s="97"/>
      <c r="G34" s="97"/>
      <c r="H34" s="97"/>
      <c r="I34" s="97"/>
      <c r="J34" s="97"/>
      <c r="K34" s="98"/>
      <c r="L34" s="98"/>
      <c r="M34" s="105"/>
      <c r="N34" s="98"/>
      <c r="O34" s="98"/>
      <c r="P34" s="98"/>
      <c r="Q34" s="98"/>
      <c r="R34" s="97"/>
      <c r="S34" s="97"/>
      <c r="T34" s="98"/>
      <c r="U34" s="98"/>
      <c r="V34" s="118">
        <f>Y26</f>
        <v>628515102.77643</v>
      </c>
      <c r="W34" s="117"/>
      <c r="X34" s="116"/>
      <c r="Y34" s="116"/>
      <c r="Z34" s="116"/>
      <c r="AA34" s="116"/>
      <c r="AB34" s="116"/>
      <c r="AC34" s="116"/>
      <c r="AE34" s="115"/>
      <c r="AF34" s="72"/>
    </row>
    <row r="35" spans="3:29" ht="12.75">
      <c r="C35" s="114"/>
      <c r="D35" s="98"/>
      <c r="E35" s="97"/>
      <c r="F35" s="97"/>
      <c r="G35" s="97"/>
      <c r="H35" s="97"/>
      <c r="I35" s="97"/>
      <c r="J35" s="97"/>
      <c r="K35" s="98"/>
      <c r="L35" s="98"/>
      <c r="M35" s="98"/>
      <c r="N35" s="98"/>
      <c r="O35" s="98"/>
      <c r="P35" s="98"/>
      <c r="Q35" s="98"/>
      <c r="R35" s="98"/>
      <c r="S35" s="97"/>
      <c r="T35" s="98"/>
      <c r="U35" s="97"/>
      <c r="V35" s="97"/>
      <c r="W35" s="97"/>
      <c r="X35" s="97"/>
      <c r="Y35" s="97"/>
      <c r="Z35" s="262"/>
      <c r="AA35" s="97"/>
      <c r="AB35" s="97"/>
      <c r="AC35" s="97"/>
    </row>
    <row r="36" spans="4:30" ht="12.75">
      <c r="D36" s="113"/>
      <c r="E36" s="112"/>
      <c r="F36" s="105"/>
      <c r="G36" s="105"/>
      <c r="H36" s="105"/>
      <c r="I36" s="105"/>
      <c r="J36" s="105"/>
      <c r="K36" s="136"/>
      <c r="L36" s="136"/>
      <c r="M36" s="105"/>
      <c r="N36" s="105"/>
      <c r="O36" s="105"/>
      <c r="P36" s="136"/>
      <c r="Q36" s="136"/>
      <c r="R36" s="105"/>
      <c r="S36" s="105"/>
      <c r="T36" s="136"/>
      <c r="U36" s="105"/>
      <c r="V36" s="112"/>
      <c r="W36" s="112"/>
      <c r="X36" s="111"/>
      <c r="Y36" s="111"/>
      <c r="Z36" s="111"/>
      <c r="AA36" s="111"/>
      <c r="AB36" s="111"/>
      <c r="AC36" s="111"/>
      <c r="AD36" s="110"/>
    </row>
    <row r="37" spans="2:27" ht="37.5" customHeight="1">
      <c r="B37" s="107" t="s">
        <v>197</v>
      </c>
      <c r="C37" s="109" t="s">
        <v>199</v>
      </c>
      <c r="V37" s="105"/>
      <c r="AA37" s="97"/>
    </row>
    <row r="38" spans="2:27" ht="12.75">
      <c r="B38" s="107" t="s">
        <v>198</v>
      </c>
      <c r="C38" s="108" t="s">
        <v>208</v>
      </c>
      <c r="V38" s="105"/>
      <c r="AA38" s="97"/>
    </row>
    <row r="39" spans="2:7" ht="25.5">
      <c r="B39" s="107" t="s">
        <v>200</v>
      </c>
      <c r="C39" s="106" t="s">
        <v>343</v>
      </c>
      <c r="E39" s="72"/>
      <c r="F39" s="72"/>
      <c r="G39" s="72"/>
    </row>
    <row r="40" spans="2:7" ht="12.75">
      <c r="B40" s="107" t="s">
        <v>201</v>
      </c>
      <c r="C40" s="108" t="s">
        <v>344</v>
      </c>
      <c r="E40" s="72"/>
      <c r="F40" s="72"/>
      <c r="G40" s="72"/>
    </row>
    <row r="41" spans="2:3" ht="25.5" customHeight="1">
      <c r="B41" s="107" t="s">
        <v>345</v>
      </c>
      <c r="C41" s="106" t="s">
        <v>202</v>
      </c>
    </row>
    <row r="42" spans="13:15" ht="12.75">
      <c r="M42" s="105"/>
      <c r="N42" s="105"/>
      <c r="O42" s="105"/>
    </row>
    <row r="43" spans="13:26" ht="12.75">
      <c r="M43" s="261"/>
      <c r="U43" s="105"/>
      <c r="V43" s="105"/>
      <c r="Y43" s="97"/>
      <c r="Z43" s="97"/>
    </row>
    <row r="44" ht="12.75"/>
    <row r="45" ht="13.5" thickBot="1"/>
    <row r="46" spans="3:23" ht="12.75">
      <c r="C46" s="104" t="s">
        <v>192</v>
      </c>
      <c r="D46" s="102">
        <f>SUM(D12:D25)-D26</f>
        <v>0</v>
      </c>
      <c r="E46" s="102">
        <f>SUM(E12:E25)-E26</f>
        <v>0</v>
      </c>
      <c r="F46" s="102">
        <f>SUM(F12:F25)-F26</f>
        <v>0</v>
      </c>
      <c r="G46" s="102">
        <f>SUM(G12:G25)-G26</f>
        <v>0</v>
      </c>
      <c r="H46" s="102">
        <f>SUM(H12:H25)-H26</f>
        <v>0</v>
      </c>
      <c r="I46" s="102"/>
      <c r="J46" s="102">
        <f>SUM(J12:J25)-J26</f>
        <v>0</v>
      </c>
      <c r="K46" s="103">
        <f>SUM(K12:K25)-K26</f>
        <v>0</v>
      </c>
      <c r="L46" s="103"/>
      <c r="M46" s="102">
        <f>SUM(M12:M25)-M26</f>
        <v>0</v>
      </c>
      <c r="N46" s="102"/>
      <c r="O46" s="102"/>
      <c r="P46" s="103"/>
      <c r="Q46" s="103"/>
      <c r="R46" s="102">
        <f>SUM(R12:R25)-R26</f>
        <v>0</v>
      </c>
      <c r="S46" s="102">
        <f>SUM(S12:S25)-S26</f>
        <v>0</v>
      </c>
      <c r="T46" s="103"/>
      <c r="U46" s="102">
        <f>SUM(U12:U25)-U26</f>
        <v>0</v>
      </c>
      <c r="V46" s="101">
        <f>SUM(V12:V25)-V26</f>
        <v>0</v>
      </c>
      <c r="W46" s="100"/>
    </row>
    <row r="47" spans="3:23" ht="12.75">
      <c r="C47" s="99" t="s">
        <v>192</v>
      </c>
      <c r="D47" s="97">
        <f>SUM(D12:D25,D28:D29)-D31</f>
        <v>0</v>
      </c>
      <c r="E47" s="97">
        <v>0</v>
      </c>
      <c r="F47" s="97">
        <f>SUM(Z12:Z25)-Z26</f>
        <v>0</v>
      </c>
      <c r="G47" s="97">
        <v>0</v>
      </c>
      <c r="H47" s="97">
        <f aca="true" t="shared" si="7" ref="H47:S47">SUM(H12:H25,H28:H29)-H31</f>
        <v>0</v>
      </c>
      <c r="I47" s="97"/>
      <c r="J47" s="97">
        <f t="shared" si="7"/>
        <v>0</v>
      </c>
      <c r="K47" s="97">
        <f t="shared" si="7"/>
        <v>0</v>
      </c>
      <c r="L47" s="97"/>
      <c r="M47" s="97">
        <f t="shared" si="7"/>
        <v>0</v>
      </c>
      <c r="N47" s="97"/>
      <c r="O47" s="97"/>
      <c r="P47" s="98"/>
      <c r="Q47" s="98"/>
      <c r="R47" s="97">
        <f t="shared" si="7"/>
        <v>0</v>
      </c>
      <c r="S47" s="97">
        <f t="shared" si="7"/>
        <v>0</v>
      </c>
      <c r="T47" s="98"/>
      <c r="U47" s="97">
        <f>SUM(U12:U25,U28:U29)-U31</f>
        <v>0</v>
      </c>
      <c r="V47" s="96">
        <f>SUM(V12:V25,V28:V29)-V31</f>
        <v>0</v>
      </c>
      <c r="W47" s="89"/>
    </row>
    <row r="48" spans="3:23" ht="13.5" thickBot="1">
      <c r="C48" s="95" t="s">
        <v>203</v>
      </c>
      <c r="D48" s="93"/>
      <c r="E48" s="92"/>
      <c r="F48" s="94"/>
      <c r="G48" s="92"/>
      <c r="H48" s="92"/>
      <c r="I48" s="92"/>
      <c r="J48" s="92"/>
      <c r="K48" s="93"/>
      <c r="L48" s="93"/>
      <c r="M48" s="92"/>
      <c r="N48" s="92"/>
      <c r="O48" s="92"/>
      <c r="P48" s="93"/>
      <c r="Q48" s="93"/>
      <c r="R48" s="92"/>
      <c r="S48" s="92"/>
      <c r="T48" s="93"/>
      <c r="U48" s="92"/>
      <c r="V48" s="91">
        <f>V34/V33</f>
        <v>1.0458951538437977</v>
      </c>
      <c r="W48" s="90"/>
    </row>
    <row r="49" ht="12.75"/>
    <row r="50" ht="12.75"/>
    <row r="51" ht="12.75"/>
    <row r="52" ht="12.75"/>
    <row r="53" ht="12.75"/>
    <row r="54" ht="12.75"/>
    <row r="55" ht="12.75"/>
    <row r="56" ht="12.75"/>
  </sheetData>
  <sheetProtection/>
  <mergeCells count="1">
    <mergeCell ref="Y6:AA6"/>
  </mergeCells>
  <printOptions horizontalCentered="1"/>
  <pageMargins left="0" right="0" top="0.7" bottom="0.75" header="0.5" footer="0.5"/>
  <pageSetup blackAndWhite="1" fitToWidth="2" horizontalDpi="300" verticalDpi="300" orientation="landscape" scale="63" r:id="rId3"/>
  <headerFooter alignWithMargins="0">
    <oddFooter>&amp;L&amp;F  &amp;A&amp;C&amp;P&amp;R&amp;D</oddFooter>
  </headerFooter>
  <colBreaks count="1" manualBreakCount="1">
    <brk id="15" max="40"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91"/>
  <sheetViews>
    <sheetView zoomScale="85" zoomScaleNormal="85" workbookViewId="0" topLeftCell="A1">
      <selection activeCell="T5" sqref="T5"/>
    </sheetView>
  </sheetViews>
  <sheetFormatPr defaultColWidth="9.140625" defaultRowHeight="12.75" customHeight="1"/>
  <cols>
    <col min="1" max="1" width="10.28125" style="72" customWidth="1"/>
    <col min="2" max="7" width="12.7109375" style="72" hidden="1" customWidth="1"/>
    <col min="8" max="19" width="12.57421875" style="72" customWidth="1"/>
    <col min="20" max="20" width="14.28125" style="72" bestFit="1" customWidth="1"/>
    <col min="21" max="16384" width="9.140625" style="72" customWidth="1"/>
  </cols>
  <sheetData>
    <row r="1" spans="2:20" ht="12.75" customHeight="1">
      <c r="B1" s="86"/>
      <c r="C1" s="86"/>
      <c r="D1" s="86"/>
      <c r="E1" s="86"/>
      <c r="F1" s="86"/>
      <c r="G1" s="86"/>
      <c r="H1" s="86"/>
      <c r="I1" s="86"/>
      <c r="J1" s="86"/>
      <c r="K1" s="86"/>
      <c r="L1" s="86"/>
      <c r="M1" s="86"/>
      <c r="N1" s="86"/>
      <c r="O1" s="86"/>
      <c r="P1" s="86"/>
      <c r="Q1" s="86"/>
      <c r="R1" s="86"/>
      <c r="S1" s="86"/>
      <c r="T1" s="86"/>
    </row>
    <row r="2" spans="1:20" ht="12.75" customHeight="1">
      <c r="A2" s="353" t="s">
        <v>5</v>
      </c>
      <c r="B2" s="81"/>
      <c r="C2" s="81"/>
      <c r="D2" s="81"/>
      <c r="E2" s="81"/>
      <c r="F2" s="81"/>
      <c r="G2" s="81"/>
      <c r="H2" s="81"/>
      <c r="I2" s="81"/>
      <c r="J2" s="81"/>
      <c r="K2" s="81"/>
      <c r="L2" s="81"/>
      <c r="M2" s="81"/>
      <c r="N2" s="81"/>
      <c r="O2" s="81"/>
      <c r="P2" s="81"/>
      <c r="Q2" s="81"/>
      <c r="R2" s="81"/>
      <c r="S2" s="81"/>
      <c r="T2" s="81"/>
    </row>
    <row r="3" spans="1:20" ht="12.75" customHeight="1">
      <c r="A3" s="353"/>
      <c r="B3" s="78">
        <v>39995</v>
      </c>
      <c r="C3" s="78">
        <v>40026</v>
      </c>
      <c r="D3" s="78">
        <v>40057</v>
      </c>
      <c r="E3" s="78">
        <v>40088</v>
      </c>
      <c r="F3" s="78">
        <v>40119</v>
      </c>
      <c r="G3" s="78">
        <v>40150</v>
      </c>
      <c r="H3" s="78">
        <v>40181</v>
      </c>
      <c r="I3" s="78">
        <v>40212</v>
      </c>
      <c r="J3" s="78">
        <v>40243</v>
      </c>
      <c r="K3" s="78">
        <v>40274</v>
      </c>
      <c r="L3" s="78">
        <v>40305</v>
      </c>
      <c r="M3" s="78">
        <v>40336</v>
      </c>
      <c r="N3" s="78">
        <v>40366</v>
      </c>
      <c r="O3" s="78">
        <v>40397</v>
      </c>
      <c r="P3" s="78">
        <v>40428</v>
      </c>
      <c r="Q3" s="78">
        <v>40458</v>
      </c>
      <c r="R3" s="78">
        <v>40489</v>
      </c>
      <c r="S3" s="78">
        <v>40519</v>
      </c>
      <c r="T3" s="78" t="s">
        <v>6</v>
      </c>
    </row>
    <row r="4" spans="1:20" ht="12.75" customHeight="1">
      <c r="A4" s="72" t="s">
        <v>7</v>
      </c>
      <c r="B4" s="76">
        <v>60458.15</v>
      </c>
      <c r="C4" s="76">
        <v>48412.63</v>
      </c>
      <c r="D4" s="76">
        <v>58787.71</v>
      </c>
      <c r="E4" s="76">
        <v>118321.08</v>
      </c>
      <c r="F4" s="74">
        <v>226585.29</v>
      </c>
      <c r="G4" s="74">
        <v>376354.78</v>
      </c>
      <c r="H4" s="74">
        <v>366736.33</v>
      </c>
      <c r="I4" s="74">
        <v>292763.73</v>
      </c>
      <c r="J4" s="74">
        <v>269286.81</v>
      </c>
      <c r="K4" s="74">
        <v>238831.13</v>
      </c>
      <c r="L4" s="74">
        <v>176711.71</v>
      </c>
      <c r="M4" s="74">
        <v>124139.12</v>
      </c>
      <c r="N4" s="74">
        <v>78284.31</v>
      </c>
      <c r="O4" s="74">
        <v>58509.67</v>
      </c>
      <c r="P4" s="74">
        <v>71801.58</v>
      </c>
      <c r="Q4" s="74">
        <v>110466.01</v>
      </c>
      <c r="R4" s="74">
        <v>240483.72</v>
      </c>
      <c r="S4" s="74">
        <v>403529.69</v>
      </c>
      <c r="T4" s="74">
        <f>SUM(H4:S4)</f>
        <v>2431543.81</v>
      </c>
    </row>
    <row r="5" spans="1:20" ht="12.75" customHeight="1">
      <c r="A5" s="72" t="s">
        <v>8</v>
      </c>
      <c r="B5" s="85">
        <v>56.14</v>
      </c>
      <c r="C5" s="85">
        <v>196.07</v>
      </c>
      <c r="D5" s="85">
        <v>97.6</v>
      </c>
      <c r="E5" s="85">
        <v>169.48</v>
      </c>
      <c r="F5" s="83">
        <v>236.13</v>
      </c>
      <c r="G5" s="83">
        <v>304.96</v>
      </c>
      <c r="H5" s="83">
        <v>328.73</v>
      </c>
      <c r="I5" s="83">
        <v>247.26</v>
      </c>
      <c r="J5" s="83">
        <v>228</v>
      </c>
      <c r="K5" s="83">
        <v>191.33</v>
      </c>
      <c r="L5" s="83">
        <v>161.33</v>
      </c>
      <c r="M5" s="83">
        <v>117.14</v>
      </c>
      <c r="N5" s="83">
        <v>84.62</v>
      </c>
      <c r="O5" s="83">
        <v>63.21</v>
      </c>
      <c r="P5" s="83">
        <v>77.72</v>
      </c>
      <c r="Q5" s="83">
        <v>104.94</v>
      </c>
      <c r="R5" s="83">
        <v>211.62</v>
      </c>
      <c r="S5" s="83">
        <v>369.5</v>
      </c>
      <c r="T5" s="83">
        <f aca="true" t="shared" si="0" ref="T5:T51">SUM(H5:S5)</f>
        <v>2185.4000000000005</v>
      </c>
    </row>
    <row r="6" spans="1:20" ht="12.75" customHeight="1">
      <c r="A6" s="72" t="s">
        <v>9</v>
      </c>
      <c r="B6" s="85">
        <v>39.73</v>
      </c>
      <c r="C6" s="85">
        <v>34.9</v>
      </c>
      <c r="D6" s="85">
        <v>51.1</v>
      </c>
      <c r="E6" s="85">
        <v>72.19</v>
      </c>
      <c r="F6" s="83">
        <v>164.85</v>
      </c>
      <c r="G6" s="83">
        <v>300.71</v>
      </c>
      <c r="H6" s="83">
        <v>354.4</v>
      </c>
      <c r="I6" s="83">
        <v>284.23</v>
      </c>
      <c r="J6" s="83">
        <v>222.18</v>
      </c>
      <c r="K6" s="83">
        <v>183.41</v>
      </c>
      <c r="L6" s="83">
        <v>143.93</v>
      </c>
      <c r="M6" s="83">
        <v>98.45</v>
      </c>
      <c r="N6" s="83">
        <v>54.81</v>
      </c>
      <c r="O6" s="83">
        <v>40.04</v>
      </c>
      <c r="P6" s="83">
        <v>47.88</v>
      </c>
      <c r="Q6" s="83">
        <v>63.78</v>
      </c>
      <c r="R6" s="83">
        <v>158.24</v>
      </c>
      <c r="S6" s="83">
        <v>351.83</v>
      </c>
      <c r="T6" s="83">
        <f t="shared" si="0"/>
        <v>2003.18</v>
      </c>
    </row>
    <row r="7" spans="1:20" ht="12.75" customHeight="1">
      <c r="A7" s="72" t="s">
        <v>10</v>
      </c>
      <c r="B7" s="85">
        <v>442.85</v>
      </c>
      <c r="C7" s="85">
        <v>1317.75</v>
      </c>
      <c r="D7" s="85">
        <v>746.18</v>
      </c>
      <c r="E7" s="85">
        <v>1070.56</v>
      </c>
      <c r="F7" s="83">
        <v>1663.97</v>
      </c>
      <c r="G7" s="83">
        <v>2725.99</v>
      </c>
      <c r="H7" s="83">
        <v>2658.69</v>
      </c>
      <c r="I7" s="83">
        <v>2148.86</v>
      </c>
      <c r="J7" s="83">
        <v>1979.12</v>
      </c>
      <c r="K7" s="83">
        <v>1732.23</v>
      </c>
      <c r="L7" s="83">
        <v>1283.6</v>
      </c>
      <c r="M7" s="83">
        <v>924.7</v>
      </c>
      <c r="N7" s="83">
        <v>602.51</v>
      </c>
      <c r="O7" s="83">
        <v>468.33</v>
      </c>
      <c r="P7" s="83">
        <v>562.45</v>
      </c>
      <c r="Q7" s="83">
        <v>834.8</v>
      </c>
      <c r="R7" s="83">
        <v>1779.73</v>
      </c>
      <c r="S7" s="83">
        <v>2982.62</v>
      </c>
      <c r="T7" s="83">
        <f t="shared" si="0"/>
        <v>17957.64</v>
      </c>
    </row>
    <row r="8" spans="1:20" ht="12.75" customHeight="1">
      <c r="A8" s="72" t="s">
        <v>221</v>
      </c>
      <c r="B8" s="85">
        <v>41.02</v>
      </c>
      <c r="C8" s="85">
        <v>28.4</v>
      </c>
      <c r="D8" s="85">
        <v>41.55</v>
      </c>
      <c r="E8" s="85">
        <v>75.64</v>
      </c>
      <c r="F8" s="83">
        <v>123.34</v>
      </c>
      <c r="G8" s="83">
        <v>222.95</v>
      </c>
      <c r="H8" s="83">
        <v>313.78</v>
      </c>
      <c r="I8" s="83">
        <v>224.57</v>
      </c>
      <c r="J8" s="83">
        <v>173.07</v>
      </c>
      <c r="K8" s="83">
        <v>150.66</v>
      </c>
      <c r="L8" s="83">
        <v>124.8</v>
      </c>
      <c r="M8" s="83">
        <v>72.77</v>
      </c>
      <c r="N8" s="83">
        <v>53.02</v>
      </c>
      <c r="O8" s="83">
        <v>40.89</v>
      </c>
      <c r="P8" s="83">
        <v>44.92</v>
      </c>
      <c r="Q8" s="83">
        <v>55.62</v>
      </c>
      <c r="R8" s="83">
        <v>122.8</v>
      </c>
      <c r="S8" s="83">
        <v>294.31</v>
      </c>
      <c r="T8" s="83">
        <f t="shared" si="0"/>
        <v>1671.2099999999998</v>
      </c>
    </row>
    <row r="9" spans="1:20" ht="12.75" customHeight="1">
      <c r="A9" s="72" t="s">
        <v>11</v>
      </c>
      <c r="B9" s="85">
        <v>21964.02</v>
      </c>
      <c r="C9" s="85">
        <v>17631.84</v>
      </c>
      <c r="D9" s="85">
        <v>20203.38</v>
      </c>
      <c r="E9" s="85">
        <v>32662.68</v>
      </c>
      <c r="F9" s="83">
        <v>57414.85</v>
      </c>
      <c r="G9" s="83">
        <v>94667.19</v>
      </c>
      <c r="H9" s="83">
        <v>93302.32</v>
      </c>
      <c r="I9" s="83">
        <v>74686.23</v>
      </c>
      <c r="J9" s="83">
        <v>68949.45</v>
      </c>
      <c r="K9" s="83">
        <v>60678.73</v>
      </c>
      <c r="L9" s="83">
        <v>46900.63</v>
      </c>
      <c r="M9" s="83">
        <v>38074.7</v>
      </c>
      <c r="N9" s="83">
        <v>26177.21</v>
      </c>
      <c r="O9" s="83">
        <v>23898.22</v>
      </c>
      <c r="P9" s="83">
        <v>27093.89</v>
      </c>
      <c r="Q9" s="83">
        <v>34117.35</v>
      </c>
      <c r="R9" s="83">
        <v>62906.35</v>
      </c>
      <c r="S9" s="83">
        <v>103489.45</v>
      </c>
      <c r="T9" s="83">
        <f t="shared" si="0"/>
        <v>660274.5299999999</v>
      </c>
    </row>
    <row r="10" spans="1:20" ht="12.75" customHeight="1">
      <c r="A10" s="72" t="s">
        <v>222</v>
      </c>
      <c r="B10" s="85">
        <v>0.16</v>
      </c>
      <c r="C10" s="85">
        <v>10.69</v>
      </c>
      <c r="D10" s="85">
        <v>0.22</v>
      </c>
      <c r="E10" s="85">
        <v>1.47</v>
      </c>
      <c r="F10" s="83">
        <v>3.38</v>
      </c>
      <c r="G10" s="83">
        <v>6.56</v>
      </c>
      <c r="H10" s="83">
        <v>5.25</v>
      </c>
      <c r="I10" s="83">
        <v>5.66</v>
      </c>
      <c r="J10" s="83">
        <v>6.04</v>
      </c>
      <c r="K10" s="83">
        <v>4</v>
      </c>
      <c r="L10" s="83">
        <v>2.02</v>
      </c>
      <c r="M10" s="83">
        <v>0.7</v>
      </c>
      <c r="N10" s="83">
        <v>2.01</v>
      </c>
      <c r="O10" s="83">
        <v>-0.42</v>
      </c>
      <c r="P10" s="83">
        <v>0.84</v>
      </c>
      <c r="Q10" s="83">
        <v>1.03</v>
      </c>
      <c r="R10" s="83">
        <v>5.11</v>
      </c>
      <c r="S10" s="83">
        <v>2.49</v>
      </c>
      <c r="T10" s="83">
        <f t="shared" si="0"/>
        <v>34.730000000000004</v>
      </c>
    </row>
    <row r="11" spans="1:20" ht="12.75" customHeight="1">
      <c r="A11" s="72" t="s">
        <v>12</v>
      </c>
      <c r="B11" s="85">
        <v>50.01</v>
      </c>
      <c r="C11" s="85">
        <v>39.58</v>
      </c>
      <c r="D11" s="85">
        <v>51.12</v>
      </c>
      <c r="E11" s="85">
        <v>57.72</v>
      </c>
      <c r="F11" s="83">
        <v>84.99</v>
      </c>
      <c r="G11" s="83">
        <v>120.25</v>
      </c>
      <c r="H11" s="83">
        <v>164.83</v>
      </c>
      <c r="I11" s="83">
        <v>114.79</v>
      </c>
      <c r="J11" s="83">
        <v>82.49</v>
      </c>
      <c r="K11" s="83">
        <v>93.56</v>
      </c>
      <c r="L11" s="83">
        <v>115.26</v>
      </c>
      <c r="M11" s="83">
        <v>63.56</v>
      </c>
      <c r="N11" s="83">
        <v>29.4</v>
      </c>
      <c r="O11" s="83">
        <v>87.68</v>
      </c>
      <c r="P11" s="83">
        <v>69.86</v>
      </c>
      <c r="Q11" s="83">
        <v>69.23</v>
      </c>
      <c r="R11" s="83">
        <v>46.16</v>
      </c>
      <c r="S11" s="83">
        <v>199.65</v>
      </c>
      <c r="T11" s="83">
        <f t="shared" si="0"/>
        <v>1136.47</v>
      </c>
    </row>
    <row r="12" spans="1:20" ht="12.75" customHeight="1">
      <c r="A12" s="72" t="s">
        <v>13</v>
      </c>
      <c r="B12" s="85">
        <v>23.39</v>
      </c>
      <c r="C12" s="85">
        <v>681.66</v>
      </c>
      <c r="D12" s="85">
        <v>137.6</v>
      </c>
      <c r="E12" s="85">
        <v>74.03</v>
      </c>
      <c r="F12" s="83">
        <v>102.51</v>
      </c>
      <c r="G12" s="83">
        <v>225.65</v>
      </c>
      <c r="H12" s="83">
        <v>252.98</v>
      </c>
      <c r="I12" s="83">
        <v>177.4</v>
      </c>
      <c r="J12" s="83">
        <v>154.64</v>
      </c>
      <c r="K12" s="83">
        <v>236.14</v>
      </c>
      <c r="L12" s="83">
        <v>149.09</v>
      </c>
      <c r="M12" s="83">
        <v>108.96</v>
      </c>
      <c r="N12" s="83">
        <v>72.79</v>
      </c>
      <c r="O12" s="83">
        <v>29.05</v>
      </c>
      <c r="P12" s="83">
        <v>36.11</v>
      </c>
      <c r="Q12" s="83">
        <v>52.53</v>
      </c>
      <c r="R12" s="83">
        <v>126.24</v>
      </c>
      <c r="S12" s="83">
        <v>272.86</v>
      </c>
      <c r="T12" s="83">
        <f t="shared" si="0"/>
        <v>1668.79</v>
      </c>
    </row>
    <row r="13" spans="1:20" ht="12.75" customHeight="1">
      <c r="A13" s="72" t="s">
        <v>223</v>
      </c>
      <c r="B13" s="85">
        <v>56.73</v>
      </c>
      <c r="C13" s="85">
        <v>32.39</v>
      </c>
      <c r="D13" s="85">
        <v>56.88</v>
      </c>
      <c r="E13" s="85">
        <v>63.6</v>
      </c>
      <c r="F13" s="83">
        <v>77.94</v>
      </c>
      <c r="G13" s="83">
        <v>89.4</v>
      </c>
      <c r="H13" s="83">
        <v>107.44</v>
      </c>
      <c r="I13" s="83">
        <v>74.2</v>
      </c>
      <c r="J13" s="83">
        <v>39.71</v>
      </c>
      <c r="K13" s="83">
        <v>118.46</v>
      </c>
      <c r="L13" s="83">
        <v>77.23</v>
      </c>
      <c r="M13" s="83">
        <v>83.39</v>
      </c>
      <c r="N13" s="83">
        <v>71.55</v>
      </c>
      <c r="O13" s="83">
        <v>62.55</v>
      </c>
      <c r="P13" s="83">
        <v>77.84</v>
      </c>
      <c r="Q13" s="83">
        <v>84.02</v>
      </c>
      <c r="R13" s="83">
        <v>38.79</v>
      </c>
      <c r="S13" s="83">
        <v>201.98</v>
      </c>
      <c r="T13" s="83">
        <f t="shared" si="0"/>
        <v>1037.1599999999999</v>
      </c>
    </row>
    <row r="14" spans="1:20" ht="12.75" customHeight="1">
      <c r="A14" s="72" t="s">
        <v>14</v>
      </c>
      <c r="B14" s="85">
        <v>1320.49</v>
      </c>
      <c r="C14" s="85">
        <v>1055.37</v>
      </c>
      <c r="D14" s="85">
        <v>1620.93</v>
      </c>
      <c r="E14" s="85">
        <v>2671.15</v>
      </c>
      <c r="F14" s="83">
        <v>4826.17</v>
      </c>
      <c r="G14" s="83">
        <v>8205.62</v>
      </c>
      <c r="H14" s="83">
        <v>7414.61</v>
      </c>
      <c r="I14" s="83">
        <v>6176.58</v>
      </c>
      <c r="J14" s="83">
        <v>4899.12</v>
      </c>
      <c r="K14" s="83">
        <v>4651.21</v>
      </c>
      <c r="L14" s="83">
        <v>3514.35</v>
      </c>
      <c r="M14" s="83">
        <v>2500.64</v>
      </c>
      <c r="N14" s="83">
        <v>1811.18</v>
      </c>
      <c r="O14" s="83">
        <v>1542.12</v>
      </c>
      <c r="P14" s="83">
        <v>1744.24</v>
      </c>
      <c r="Q14" s="83">
        <v>2387.25</v>
      </c>
      <c r="R14" s="83">
        <v>4590.47</v>
      </c>
      <c r="S14" s="83">
        <v>8168.41</v>
      </c>
      <c r="T14" s="83">
        <f t="shared" si="0"/>
        <v>49400.17999999999</v>
      </c>
    </row>
    <row r="15" spans="1:20" ht="12.75" customHeight="1">
      <c r="A15" s="72" t="s">
        <v>15</v>
      </c>
      <c r="B15" s="85">
        <v>0</v>
      </c>
      <c r="C15" s="85">
        <v>0</v>
      </c>
      <c r="D15" s="85">
        <v>0</v>
      </c>
      <c r="E15" s="85">
        <v>0.03</v>
      </c>
      <c r="F15" s="83">
        <v>11.77</v>
      </c>
      <c r="G15" s="83">
        <v>24.16</v>
      </c>
      <c r="H15" s="83">
        <v>27.17</v>
      </c>
      <c r="I15" s="83">
        <v>22</v>
      </c>
      <c r="J15" s="83">
        <v>21.22</v>
      </c>
      <c r="K15" s="83">
        <v>13.87</v>
      </c>
      <c r="L15" s="83">
        <v>11.54</v>
      </c>
      <c r="M15" s="83">
        <v>8.01</v>
      </c>
      <c r="N15" s="83">
        <v>2.38</v>
      </c>
      <c r="O15" s="83">
        <v>0</v>
      </c>
      <c r="P15" s="83">
        <v>0</v>
      </c>
      <c r="Q15" s="83">
        <v>0</v>
      </c>
      <c r="R15" s="83">
        <v>10.19</v>
      </c>
      <c r="S15" s="83">
        <v>20.39</v>
      </c>
      <c r="T15" s="83">
        <f t="shared" si="0"/>
        <v>136.77</v>
      </c>
    </row>
    <row r="16" spans="1:20" ht="12.75" customHeight="1">
      <c r="A16" s="72" t="s">
        <v>16</v>
      </c>
      <c r="B16" s="85">
        <v>0</v>
      </c>
      <c r="C16" s="85">
        <v>146.95</v>
      </c>
      <c r="D16" s="85">
        <v>0.28</v>
      </c>
      <c r="E16" s="85">
        <v>0.08</v>
      </c>
      <c r="F16" s="83">
        <v>4.81</v>
      </c>
      <c r="G16" s="83">
        <v>13.76</v>
      </c>
      <c r="H16" s="83">
        <v>10.16</v>
      </c>
      <c r="I16" s="83">
        <v>7.23</v>
      </c>
      <c r="J16" s="83">
        <v>4.74</v>
      </c>
      <c r="K16" s="83">
        <v>3.35</v>
      </c>
      <c r="L16" s="83">
        <v>0.39</v>
      </c>
      <c r="M16" s="83">
        <v>0.04</v>
      </c>
      <c r="N16" s="83">
        <v>0</v>
      </c>
      <c r="O16" s="83">
        <v>0</v>
      </c>
      <c r="P16" s="83">
        <v>0</v>
      </c>
      <c r="Q16" s="83">
        <v>0.12</v>
      </c>
      <c r="R16" s="83">
        <v>5.41</v>
      </c>
      <c r="S16" s="83">
        <v>24.76</v>
      </c>
      <c r="T16" s="83">
        <f t="shared" si="0"/>
        <v>56.2</v>
      </c>
    </row>
    <row r="17" spans="1:20" ht="12.75" customHeight="1">
      <c r="A17" s="72" t="s">
        <v>17</v>
      </c>
      <c r="B17" s="85">
        <v>0.17</v>
      </c>
      <c r="C17" s="85">
        <v>-0.41</v>
      </c>
      <c r="D17" s="85">
        <v>1.98</v>
      </c>
      <c r="E17" s="85">
        <v>19.37</v>
      </c>
      <c r="F17" s="83">
        <v>7.97</v>
      </c>
      <c r="G17" s="83">
        <v>-0.32</v>
      </c>
      <c r="H17" s="83">
        <v>0</v>
      </c>
      <c r="I17" s="83">
        <v>0</v>
      </c>
      <c r="J17" s="83">
        <v>0</v>
      </c>
      <c r="K17" s="83">
        <v>2.17</v>
      </c>
      <c r="L17" s="83">
        <v>8.47</v>
      </c>
      <c r="M17" s="83">
        <v>0</v>
      </c>
      <c r="N17" s="83">
        <v>0.77</v>
      </c>
      <c r="O17" s="83">
        <v>0</v>
      </c>
      <c r="P17" s="83">
        <v>0</v>
      </c>
      <c r="Q17" s="83">
        <v>0</v>
      </c>
      <c r="R17" s="83">
        <v>24.13</v>
      </c>
      <c r="S17" s="83">
        <v>-2.67</v>
      </c>
      <c r="T17" s="83">
        <f t="shared" si="0"/>
        <v>32.87</v>
      </c>
    </row>
    <row r="18" spans="1:20" ht="12.75" customHeight="1">
      <c r="A18" s="72" t="s">
        <v>18</v>
      </c>
      <c r="B18" s="85">
        <v>0</v>
      </c>
      <c r="C18" s="85">
        <v>0</v>
      </c>
      <c r="D18" s="85">
        <v>0</v>
      </c>
      <c r="E18" s="85">
        <v>0</v>
      </c>
      <c r="F18" s="83">
        <v>0</v>
      </c>
      <c r="G18" s="83">
        <v>0</v>
      </c>
      <c r="H18" s="83">
        <v>0</v>
      </c>
      <c r="I18" s="83">
        <v>0</v>
      </c>
      <c r="J18" s="83">
        <v>0</v>
      </c>
      <c r="K18" s="83">
        <v>0</v>
      </c>
      <c r="L18" s="83">
        <v>0</v>
      </c>
      <c r="M18" s="83">
        <v>0</v>
      </c>
      <c r="N18" s="83">
        <v>0</v>
      </c>
      <c r="O18" s="83">
        <v>0</v>
      </c>
      <c r="P18" s="83">
        <v>0</v>
      </c>
      <c r="Q18" s="83">
        <v>0</v>
      </c>
      <c r="R18" s="83">
        <v>0</v>
      </c>
      <c r="S18" s="83">
        <v>0</v>
      </c>
      <c r="T18" s="83">
        <f t="shared" si="0"/>
        <v>0</v>
      </c>
    </row>
    <row r="19" spans="1:20" ht="12.75" customHeight="1">
      <c r="A19" s="72" t="s">
        <v>19</v>
      </c>
      <c r="B19" s="85">
        <v>0</v>
      </c>
      <c r="C19" s="85">
        <v>0.41</v>
      </c>
      <c r="D19" s="85">
        <v>0</v>
      </c>
      <c r="E19" s="85">
        <v>0</v>
      </c>
      <c r="F19" s="83">
        <v>0</v>
      </c>
      <c r="G19" s="83">
        <v>0</v>
      </c>
      <c r="H19" s="83">
        <v>0</v>
      </c>
      <c r="I19" s="83">
        <v>0</v>
      </c>
      <c r="J19" s="83">
        <v>0</v>
      </c>
      <c r="K19" s="83">
        <v>0</v>
      </c>
      <c r="L19" s="83">
        <v>0</v>
      </c>
      <c r="M19" s="83">
        <v>0</v>
      </c>
      <c r="N19" s="83">
        <v>0</v>
      </c>
      <c r="O19" s="83">
        <v>0</v>
      </c>
      <c r="P19" s="83">
        <v>0</v>
      </c>
      <c r="Q19" s="83">
        <v>0</v>
      </c>
      <c r="R19" s="83">
        <v>0</v>
      </c>
      <c r="S19" s="83">
        <v>0</v>
      </c>
      <c r="T19" s="83">
        <f t="shared" si="0"/>
        <v>0</v>
      </c>
    </row>
    <row r="20" spans="1:20" ht="12.75" customHeight="1">
      <c r="A20" s="72" t="s">
        <v>224</v>
      </c>
      <c r="B20" s="85">
        <v>4.35</v>
      </c>
      <c r="C20" s="85">
        <v>2.97</v>
      </c>
      <c r="D20" s="85">
        <v>4.01</v>
      </c>
      <c r="E20" s="85">
        <v>7.9</v>
      </c>
      <c r="F20" s="83">
        <v>25.7</v>
      </c>
      <c r="G20" s="83">
        <v>42.74</v>
      </c>
      <c r="H20" s="83">
        <v>63.09</v>
      </c>
      <c r="I20" s="83">
        <v>47.23</v>
      </c>
      <c r="J20" s="83">
        <v>31.43</v>
      </c>
      <c r="K20" s="83">
        <v>37.49</v>
      </c>
      <c r="L20" s="83">
        <v>16.59</v>
      </c>
      <c r="M20" s="83">
        <v>16.89</v>
      </c>
      <c r="N20" s="83">
        <v>4.79</v>
      </c>
      <c r="O20" s="83">
        <v>4.84</v>
      </c>
      <c r="P20" s="83">
        <v>6.83</v>
      </c>
      <c r="Q20" s="83">
        <v>10.06</v>
      </c>
      <c r="R20" s="83">
        <v>12.39</v>
      </c>
      <c r="S20" s="83">
        <v>60.59</v>
      </c>
      <c r="T20" s="83">
        <f t="shared" si="0"/>
        <v>312.22</v>
      </c>
    </row>
    <row r="21" spans="1:20" ht="12.75" customHeight="1">
      <c r="A21" s="72" t="s">
        <v>20</v>
      </c>
      <c r="B21" s="85">
        <v>5559.13</v>
      </c>
      <c r="C21" s="85">
        <v>5814.74</v>
      </c>
      <c r="D21" s="85">
        <v>5776.74</v>
      </c>
      <c r="E21" s="85">
        <v>7243.08</v>
      </c>
      <c r="F21" s="83">
        <v>10468.14</v>
      </c>
      <c r="G21" s="83">
        <v>15014.88</v>
      </c>
      <c r="H21" s="83">
        <v>14746.03</v>
      </c>
      <c r="I21" s="83">
        <v>12808.82</v>
      </c>
      <c r="J21" s="83">
        <v>13067.71</v>
      </c>
      <c r="K21" s="83">
        <v>12355.35</v>
      </c>
      <c r="L21" s="83">
        <v>10065.4</v>
      </c>
      <c r="M21" s="83">
        <v>8779.01</v>
      </c>
      <c r="N21" s="83">
        <v>7291.21</v>
      </c>
      <c r="O21" s="83">
        <v>5694.73</v>
      </c>
      <c r="P21" s="83">
        <v>6281.2</v>
      </c>
      <c r="Q21" s="83">
        <v>7383.69</v>
      </c>
      <c r="R21" s="83">
        <v>11051.65</v>
      </c>
      <c r="S21" s="83">
        <v>16066.73</v>
      </c>
      <c r="T21" s="83">
        <f t="shared" si="0"/>
        <v>125591.52999999998</v>
      </c>
    </row>
    <row r="22" spans="1:20" ht="12.75" customHeight="1">
      <c r="A22" s="72" t="s">
        <v>21</v>
      </c>
      <c r="B22" s="85">
        <v>2510.74</v>
      </c>
      <c r="C22" s="85">
        <v>2216.41</v>
      </c>
      <c r="D22" s="85">
        <v>2084.16</v>
      </c>
      <c r="E22" s="85">
        <v>2161.23</v>
      </c>
      <c r="F22" s="83">
        <v>2584.88</v>
      </c>
      <c r="G22" s="83">
        <v>2695.98</v>
      </c>
      <c r="H22" s="83">
        <v>2599.92</v>
      </c>
      <c r="I22" s="83">
        <v>3151.14</v>
      </c>
      <c r="J22" s="83">
        <v>2752.59</v>
      </c>
      <c r="K22" s="83">
        <v>3118.64</v>
      </c>
      <c r="L22" s="83">
        <v>2617.14</v>
      </c>
      <c r="M22" s="83">
        <v>2718.65</v>
      </c>
      <c r="N22" s="83">
        <v>2544.81</v>
      </c>
      <c r="O22" s="83">
        <v>2406.94</v>
      </c>
      <c r="P22" s="83">
        <v>2539.37</v>
      </c>
      <c r="Q22" s="83">
        <v>2625.12</v>
      </c>
      <c r="R22" s="83">
        <v>2996.52</v>
      </c>
      <c r="S22" s="83">
        <v>3408.32</v>
      </c>
      <c r="T22" s="83">
        <f t="shared" si="0"/>
        <v>33479.159999999996</v>
      </c>
    </row>
    <row r="23" spans="1:20" ht="12.75" customHeight="1">
      <c r="A23" s="72" t="s">
        <v>22</v>
      </c>
      <c r="B23" s="85">
        <v>0</v>
      </c>
      <c r="C23" s="85">
        <v>0</v>
      </c>
      <c r="D23" s="85">
        <v>0</v>
      </c>
      <c r="E23" s="85">
        <v>0</v>
      </c>
      <c r="F23" s="83">
        <v>0</v>
      </c>
      <c r="G23" s="83">
        <v>0</v>
      </c>
      <c r="H23" s="83">
        <v>0</v>
      </c>
      <c r="I23" s="83">
        <v>0</v>
      </c>
      <c r="J23" s="83">
        <v>0</v>
      </c>
      <c r="K23" s="83">
        <v>0</v>
      </c>
      <c r="L23" s="83">
        <v>0</v>
      </c>
      <c r="M23" s="83">
        <v>0</v>
      </c>
      <c r="N23" s="83">
        <v>0</v>
      </c>
      <c r="O23" s="83">
        <v>0</v>
      </c>
      <c r="P23" s="83">
        <v>0</v>
      </c>
      <c r="Q23" s="83">
        <v>0</v>
      </c>
      <c r="R23" s="83">
        <v>0</v>
      </c>
      <c r="S23" s="83">
        <v>0</v>
      </c>
      <c r="T23" s="83">
        <f t="shared" si="0"/>
        <v>0</v>
      </c>
    </row>
    <row r="24" spans="1:20" ht="12.75" customHeight="1">
      <c r="A24" s="72" t="s">
        <v>23</v>
      </c>
      <c r="B24" s="85">
        <v>0</v>
      </c>
      <c r="C24" s="85">
        <v>0</v>
      </c>
      <c r="D24" s="85">
        <v>0</v>
      </c>
      <c r="E24" s="85">
        <v>0</v>
      </c>
      <c r="F24" s="83">
        <v>0</v>
      </c>
      <c r="G24" s="83">
        <v>0</v>
      </c>
      <c r="H24" s="83">
        <v>0</v>
      </c>
      <c r="I24" s="83">
        <v>0</v>
      </c>
      <c r="J24" s="83">
        <v>0</v>
      </c>
      <c r="K24" s="83">
        <v>0</v>
      </c>
      <c r="L24" s="83">
        <v>0</v>
      </c>
      <c r="M24" s="83">
        <v>0</v>
      </c>
      <c r="N24" s="83">
        <v>0</v>
      </c>
      <c r="O24" s="83">
        <v>0</v>
      </c>
      <c r="P24" s="83">
        <v>0</v>
      </c>
      <c r="Q24" s="83">
        <v>0</v>
      </c>
      <c r="R24" s="83">
        <v>0</v>
      </c>
      <c r="S24" s="83">
        <v>0</v>
      </c>
      <c r="T24" s="83">
        <f t="shared" si="0"/>
        <v>0</v>
      </c>
    </row>
    <row r="25" spans="1:20" ht="12.75" customHeight="1">
      <c r="A25" s="72" t="s">
        <v>24</v>
      </c>
      <c r="B25" s="85">
        <v>0</v>
      </c>
      <c r="C25" s="85">
        <v>0</v>
      </c>
      <c r="D25" s="85">
        <v>0</v>
      </c>
      <c r="E25" s="85">
        <v>0</v>
      </c>
      <c r="F25" s="83">
        <v>0</v>
      </c>
      <c r="G25" s="83">
        <v>0</v>
      </c>
      <c r="H25" s="83">
        <v>0</v>
      </c>
      <c r="I25" s="83">
        <v>0</v>
      </c>
      <c r="J25" s="83">
        <v>0</v>
      </c>
      <c r="K25" s="83">
        <v>0</v>
      </c>
      <c r="L25" s="83">
        <v>0</v>
      </c>
      <c r="M25" s="83">
        <v>0</v>
      </c>
      <c r="N25" s="83">
        <v>0</v>
      </c>
      <c r="O25" s="83">
        <v>0</v>
      </c>
      <c r="P25" s="83">
        <v>0</v>
      </c>
      <c r="Q25" s="83">
        <v>0</v>
      </c>
      <c r="R25" s="83">
        <v>0</v>
      </c>
      <c r="S25" s="83">
        <v>0</v>
      </c>
      <c r="T25" s="83">
        <f t="shared" si="0"/>
        <v>0</v>
      </c>
    </row>
    <row r="26" spans="1:20" ht="12.75" customHeight="1">
      <c r="A26" s="72" t="s">
        <v>25</v>
      </c>
      <c r="B26" s="85">
        <v>0</v>
      </c>
      <c r="C26" s="85">
        <v>0</v>
      </c>
      <c r="D26" s="85">
        <v>0</v>
      </c>
      <c r="E26" s="85">
        <v>0</v>
      </c>
      <c r="F26" s="83">
        <v>0</v>
      </c>
      <c r="G26" s="83">
        <v>0</v>
      </c>
      <c r="H26" s="83">
        <v>0</v>
      </c>
      <c r="I26" s="83">
        <v>0</v>
      </c>
      <c r="J26" s="83">
        <v>0</v>
      </c>
      <c r="K26" s="83">
        <v>0</v>
      </c>
      <c r="L26" s="83">
        <v>0</v>
      </c>
      <c r="M26" s="83">
        <v>0</v>
      </c>
      <c r="N26" s="83">
        <v>0</v>
      </c>
      <c r="O26" s="83">
        <v>0</v>
      </c>
      <c r="P26" s="83">
        <v>0</v>
      </c>
      <c r="Q26" s="83">
        <v>0</v>
      </c>
      <c r="R26" s="83">
        <v>0</v>
      </c>
      <c r="S26" s="83">
        <v>0</v>
      </c>
      <c r="T26" s="83">
        <f t="shared" si="0"/>
        <v>0</v>
      </c>
    </row>
    <row r="27" spans="1:20" ht="12.75" customHeight="1">
      <c r="A27" s="72" t="s">
        <v>26</v>
      </c>
      <c r="B27" s="85">
        <v>0</v>
      </c>
      <c r="C27" s="85">
        <v>0</v>
      </c>
      <c r="D27" s="85">
        <v>0</v>
      </c>
      <c r="E27" s="85">
        <v>0</v>
      </c>
      <c r="F27" s="83">
        <v>0</v>
      </c>
      <c r="G27" s="83">
        <v>0</v>
      </c>
      <c r="H27" s="83">
        <v>0</v>
      </c>
      <c r="I27" s="83">
        <v>0</v>
      </c>
      <c r="J27" s="83">
        <v>0</v>
      </c>
      <c r="K27" s="83">
        <v>0</v>
      </c>
      <c r="L27" s="83">
        <v>0</v>
      </c>
      <c r="M27" s="83">
        <v>0</v>
      </c>
      <c r="N27" s="83">
        <v>0</v>
      </c>
      <c r="O27" s="83">
        <v>0</v>
      </c>
      <c r="P27" s="83">
        <v>0</v>
      </c>
      <c r="Q27" s="83">
        <v>0</v>
      </c>
      <c r="R27" s="83">
        <v>0</v>
      </c>
      <c r="S27" s="83">
        <v>0</v>
      </c>
      <c r="T27" s="83">
        <f t="shared" si="0"/>
        <v>0</v>
      </c>
    </row>
    <row r="28" spans="1:20" ht="12.75" customHeight="1">
      <c r="A28" s="72" t="s">
        <v>27</v>
      </c>
      <c r="B28" s="85">
        <v>0</v>
      </c>
      <c r="C28" s="85">
        <v>0</v>
      </c>
      <c r="D28" s="85">
        <v>0</v>
      </c>
      <c r="E28" s="85">
        <v>0</v>
      </c>
      <c r="F28" s="83">
        <v>0</v>
      </c>
      <c r="G28" s="83">
        <v>0</v>
      </c>
      <c r="H28" s="83">
        <v>0</v>
      </c>
      <c r="I28" s="83">
        <v>0</v>
      </c>
      <c r="J28" s="83">
        <v>0</v>
      </c>
      <c r="K28" s="83">
        <v>0</v>
      </c>
      <c r="L28" s="83">
        <v>0</v>
      </c>
      <c r="M28" s="83">
        <v>0</v>
      </c>
      <c r="N28" s="83">
        <v>0</v>
      </c>
      <c r="O28" s="83">
        <v>0</v>
      </c>
      <c r="P28" s="83">
        <v>0</v>
      </c>
      <c r="Q28" s="83">
        <v>0</v>
      </c>
      <c r="R28" s="83">
        <v>0</v>
      </c>
      <c r="S28" s="83">
        <v>0</v>
      </c>
      <c r="T28" s="83">
        <f t="shared" si="0"/>
        <v>0</v>
      </c>
    </row>
    <row r="29" spans="1:20" ht="12.75" customHeight="1">
      <c r="A29" s="72" t="s">
        <v>28</v>
      </c>
      <c r="B29" s="85">
        <v>0</v>
      </c>
      <c r="C29" s="85">
        <v>0</v>
      </c>
      <c r="D29" s="85">
        <v>0</v>
      </c>
      <c r="E29" s="85">
        <v>0</v>
      </c>
      <c r="F29" s="83">
        <v>0</v>
      </c>
      <c r="G29" s="83">
        <v>0</v>
      </c>
      <c r="H29" s="83">
        <v>0</v>
      </c>
      <c r="I29" s="83">
        <v>0</v>
      </c>
      <c r="J29" s="83">
        <v>0</v>
      </c>
      <c r="K29" s="83">
        <v>0</v>
      </c>
      <c r="L29" s="83">
        <v>0</v>
      </c>
      <c r="M29" s="83">
        <v>0</v>
      </c>
      <c r="N29" s="83">
        <v>0</v>
      </c>
      <c r="O29" s="83">
        <v>0</v>
      </c>
      <c r="P29" s="83">
        <v>0</v>
      </c>
      <c r="Q29" s="83">
        <v>0</v>
      </c>
      <c r="R29" s="83">
        <v>0</v>
      </c>
      <c r="S29" s="83">
        <v>0</v>
      </c>
      <c r="T29" s="83">
        <f t="shared" si="0"/>
        <v>0</v>
      </c>
    </row>
    <row r="30" spans="1:20" ht="12.75" customHeight="1">
      <c r="A30" s="72" t="s">
        <v>225</v>
      </c>
      <c r="B30" s="85">
        <v>639.39</v>
      </c>
      <c r="C30" s="85">
        <v>687.32</v>
      </c>
      <c r="D30" s="85">
        <v>1347.94</v>
      </c>
      <c r="E30" s="85">
        <v>808.87</v>
      </c>
      <c r="F30" s="83">
        <v>1660.38</v>
      </c>
      <c r="G30" s="83">
        <v>1522.07</v>
      </c>
      <c r="H30" s="83">
        <v>3883.44</v>
      </c>
      <c r="I30" s="83">
        <v>-228.66</v>
      </c>
      <c r="J30" s="83">
        <v>1313.5</v>
      </c>
      <c r="K30" s="83">
        <v>1375.83</v>
      </c>
      <c r="L30" s="83">
        <v>1384.26</v>
      </c>
      <c r="M30" s="83">
        <v>1209.35</v>
      </c>
      <c r="N30" s="83">
        <v>971.67</v>
      </c>
      <c r="O30" s="83">
        <v>919.5</v>
      </c>
      <c r="P30" s="83">
        <v>1007.76</v>
      </c>
      <c r="Q30" s="83">
        <v>884.96</v>
      </c>
      <c r="R30" s="83">
        <v>1066.37</v>
      </c>
      <c r="S30" s="83">
        <v>2040.6</v>
      </c>
      <c r="T30" s="83">
        <f t="shared" si="0"/>
        <v>15828.58</v>
      </c>
    </row>
    <row r="31" spans="1:20" ht="12.75" customHeight="1">
      <c r="A31" s="72" t="s">
        <v>29</v>
      </c>
      <c r="B31" s="85">
        <v>0</v>
      </c>
      <c r="C31" s="85">
        <v>0</v>
      </c>
      <c r="D31" s="85">
        <v>0</v>
      </c>
      <c r="E31" s="85">
        <v>0</v>
      </c>
      <c r="F31" s="83">
        <v>0</v>
      </c>
      <c r="G31" s="83">
        <v>0</v>
      </c>
      <c r="H31" s="83">
        <v>0</v>
      </c>
      <c r="I31" s="83">
        <v>0</v>
      </c>
      <c r="J31" s="83">
        <v>0</v>
      </c>
      <c r="K31" s="83">
        <v>0</v>
      </c>
      <c r="L31" s="83">
        <v>0</v>
      </c>
      <c r="M31" s="83">
        <v>0</v>
      </c>
      <c r="N31" s="83">
        <v>0</v>
      </c>
      <c r="O31" s="83">
        <v>0</v>
      </c>
      <c r="P31" s="83">
        <v>0</v>
      </c>
      <c r="Q31" s="83">
        <v>0</v>
      </c>
      <c r="R31" s="83">
        <v>0</v>
      </c>
      <c r="S31" s="83">
        <v>0</v>
      </c>
      <c r="T31" s="83">
        <f t="shared" si="0"/>
        <v>0</v>
      </c>
    </row>
    <row r="32" spans="1:20" ht="12.75" customHeight="1">
      <c r="A32" s="72" t="s">
        <v>226</v>
      </c>
      <c r="B32" s="85">
        <v>182.33</v>
      </c>
      <c r="C32" s="85">
        <v>175.6</v>
      </c>
      <c r="D32" s="85">
        <v>301.62</v>
      </c>
      <c r="E32" s="85">
        <v>189.14</v>
      </c>
      <c r="F32" s="83">
        <v>268.69</v>
      </c>
      <c r="G32" s="83">
        <v>444.95</v>
      </c>
      <c r="H32" s="83">
        <v>264.58</v>
      </c>
      <c r="I32" s="83">
        <v>645.9</v>
      </c>
      <c r="J32" s="83">
        <v>163</v>
      </c>
      <c r="K32" s="83">
        <v>331.34</v>
      </c>
      <c r="L32" s="83">
        <v>232.26</v>
      </c>
      <c r="M32" s="83">
        <v>310.33</v>
      </c>
      <c r="N32" s="83">
        <v>303.06</v>
      </c>
      <c r="O32" s="83">
        <v>334.66</v>
      </c>
      <c r="P32" s="83">
        <v>341.68</v>
      </c>
      <c r="Q32" s="83">
        <v>247.65</v>
      </c>
      <c r="R32" s="83">
        <v>159.27</v>
      </c>
      <c r="S32" s="83">
        <v>390.15</v>
      </c>
      <c r="T32" s="83">
        <f t="shared" si="0"/>
        <v>3723.8799999999997</v>
      </c>
    </row>
    <row r="33" spans="1:20" ht="12.75" customHeight="1">
      <c r="A33" s="72" t="s">
        <v>30</v>
      </c>
      <c r="B33" s="85">
        <v>697.84</v>
      </c>
      <c r="C33" s="85">
        <v>607.41</v>
      </c>
      <c r="D33" s="85">
        <v>940.74</v>
      </c>
      <c r="E33" s="85">
        <v>1551.26</v>
      </c>
      <c r="F33" s="83">
        <v>2209.39</v>
      </c>
      <c r="G33" s="83">
        <v>4121.57</v>
      </c>
      <c r="H33" s="83">
        <v>3371.42</v>
      </c>
      <c r="I33" s="83">
        <v>3038.93</v>
      </c>
      <c r="J33" s="83">
        <v>2883.93</v>
      </c>
      <c r="K33" s="83">
        <v>2653.48</v>
      </c>
      <c r="L33" s="83">
        <v>2123.16</v>
      </c>
      <c r="M33" s="83">
        <v>1634.42</v>
      </c>
      <c r="N33" s="83">
        <v>902.13</v>
      </c>
      <c r="O33" s="83">
        <v>649.14</v>
      </c>
      <c r="P33" s="83">
        <v>1411.74</v>
      </c>
      <c r="Q33" s="83">
        <v>1103.86</v>
      </c>
      <c r="R33" s="83">
        <v>2113.95</v>
      </c>
      <c r="S33" s="83">
        <v>3740.25</v>
      </c>
      <c r="T33" s="83">
        <f t="shared" si="0"/>
        <v>25626.410000000003</v>
      </c>
    </row>
    <row r="34" spans="1:20" ht="12.75" customHeight="1">
      <c r="A34" s="72" t="s">
        <v>31</v>
      </c>
      <c r="B34" s="85">
        <v>71.48</v>
      </c>
      <c r="C34" s="85">
        <v>191.68</v>
      </c>
      <c r="D34" s="85">
        <v>76.8</v>
      </c>
      <c r="E34" s="85">
        <v>126.91</v>
      </c>
      <c r="F34" s="83">
        <v>58.92</v>
      </c>
      <c r="G34" s="83">
        <v>94.12</v>
      </c>
      <c r="H34" s="83">
        <v>169.19</v>
      </c>
      <c r="I34" s="83">
        <v>481.88</v>
      </c>
      <c r="J34" s="83">
        <v>112.21</v>
      </c>
      <c r="K34" s="83">
        <v>145.18</v>
      </c>
      <c r="L34" s="83">
        <v>64.14</v>
      </c>
      <c r="M34" s="83">
        <v>157.99</v>
      </c>
      <c r="N34" s="83">
        <v>188.2</v>
      </c>
      <c r="O34" s="83">
        <v>52.72</v>
      </c>
      <c r="P34" s="83">
        <v>71.77</v>
      </c>
      <c r="Q34" s="83">
        <v>41.87</v>
      </c>
      <c r="R34" s="83">
        <v>67.86</v>
      </c>
      <c r="S34" s="83">
        <v>155.15</v>
      </c>
      <c r="T34" s="83">
        <f t="shared" si="0"/>
        <v>1708.16</v>
      </c>
    </row>
    <row r="35" spans="1:20" ht="12.75" customHeight="1">
      <c r="A35" s="72" t="s">
        <v>32</v>
      </c>
      <c r="B35" s="85">
        <v>0</v>
      </c>
      <c r="C35" s="85">
        <v>0</v>
      </c>
      <c r="D35" s="85">
        <v>0</v>
      </c>
      <c r="E35" s="85">
        <v>0</v>
      </c>
      <c r="F35" s="83">
        <v>0</v>
      </c>
      <c r="G35" s="83">
        <v>0</v>
      </c>
      <c r="H35" s="83">
        <v>0</v>
      </c>
      <c r="I35" s="83">
        <v>0</v>
      </c>
      <c r="J35" s="83">
        <v>0</v>
      </c>
      <c r="K35" s="83">
        <v>0</v>
      </c>
      <c r="L35" s="83">
        <v>0</v>
      </c>
      <c r="M35" s="83">
        <v>0</v>
      </c>
      <c r="N35" s="83">
        <v>0</v>
      </c>
      <c r="O35" s="83">
        <v>0</v>
      </c>
      <c r="P35" s="83">
        <v>0</v>
      </c>
      <c r="Q35" s="83">
        <v>0</v>
      </c>
      <c r="R35" s="83">
        <v>0</v>
      </c>
      <c r="S35" s="83">
        <v>0</v>
      </c>
      <c r="T35" s="83">
        <f t="shared" si="0"/>
        <v>0</v>
      </c>
    </row>
    <row r="36" spans="1:20" ht="12.75" customHeight="1">
      <c r="A36" s="72" t="s">
        <v>227</v>
      </c>
      <c r="B36" s="85">
        <v>1090.49</v>
      </c>
      <c r="C36" s="85">
        <v>1011.25</v>
      </c>
      <c r="D36" s="85">
        <v>1155.51</v>
      </c>
      <c r="E36" s="85">
        <v>992.46</v>
      </c>
      <c r="F36" s="83">
        <v>1400.18</v>
      </c>
      <c r="G36" s="83">
        <v>1399.16</v>
      </c>
      <c r="H36" s="83">
        <v>1369.52</v>
      </c>
      <c r="I36" s="83">
        <v>1886.41</v>
      </c>
      <c r="J36" s="83">
        <v>669.56</v>
      </c>
      <c r="K36" s="83">
        <v>1252.09</v>
      </c>
      <c r="L36" s="83">
        <v>988.33</v>
      </c>
      <c r="M36" s="83">
        <v>1152.46</v>
      </c>
      <c r="N36" s="83">
        <v>1052.31</v>
      </c>
      <c r="O36" s="83">
        <v>876.47</v>
      </c>
      <c r="P36" s="83">
        <v>857.84</v>
      </c>
      <c r="Q36" s="83">
        <v>1063.52</v>
      </c>
      <c r="R36" s="83">
        <v>985.69</v>
      </c>
      <c r="S36" s="83">
        <v>1701.72</v>
      </c>
      <c r="T36" s="83">
        <f t="shared" si="0"/>
        <v>13855.92</v>
      </c>
    </row>
    <row r="37" spans="1:20" ht="12.75" customHeight="1">
      <c r="A37" s="72" t="s">
        <v>33</v>
      </c>
      <c r="B37" s="85">
        <v>0</v>
      </c>
      <c r="C37" s="85">
        <v>0</v>
      </c>
      <c r="D37" s="85">
        <v>0</v>
      </c>
      <c r="E37" s="85">
        <v>0</v>
      </c>
      <c r="F37" s="83">
        <v>0</v>
      </c>
      <c r="G37" s="83">
        <v>0</v>
      </c>
      <c r="H37" s="83">
        <v>0</v>
      </c>
      <c r="I37" s="83">
        <v>0</v>
      </c>
      <c r="J37" s="83">
        <v>0</v>
      </c>
      <c r="K37" s="83">
        <v>0</v>
      </c>
      <c r="L37" s="83">
        <v>0</v>
      </c>
      <c r="M37" s="83">
        <v>0</v>
      </c>
      <c r="N37" s="83">
        <v>0</v>
      </c>
      <c r="O37" s="83">
        <v>0</v>
      </c>
      <c r="P37" s="83">
        <v>0</v>
      </c>
      <c r="Q37" s="83">
        <v>0</v>
      </c>
      <c r="R37" s="83">
        <v>0</v>
      </c>
      <c r="S37" s="83">
        <v>0</v>
      </c>
      <c r="T37" s="83">
        <f t="shared" si="0"/>
        <v>0</v>
      </c>
    </row>
    <row r="38" spans="1:20" ht="12.75" customHeight="1">
      <c r="A38" s="72" t="s">
        <v>228</v>
      </c>
      <c r="B38" s="85">
        <v>82.95</v>
      </c>
      <c r="C38" s="85">
        <v>75.4</v>
      </c>
      <c r="D38" s="85">
        <v>48.43</v>
      </c>
      <c r="E38" s="85">
        <v>55.44</v>
      </c>
      <c r="F38" s="83">
        <v>67.63</v>
      </c>
      <c r="G38" s="83">
        <v>61.56</v>
      </c>
      <c r="H38" s="83">
        <v>679.55</v>
      </c>
      <c r="I38" s="83">
        <v>96.52</v>
      </c>
      <c r="J38" s="83">
        <v>97.63</v>
      </c>
      <c r="K38" s="83">
        <v>90.07</v>
      </c>
      <c r="L38" s="83">
        <v>124.65</v>
      </c>
      <c r="M38" s="83">
        <v>108.56</v>
      </c>
      <c r="N38" s="83">
        <v>95.5</v>
      </c>
      <c r="O38" s="83">
        <v>83.55</v>
      </c>
      <c r="P38" s="83">
        <v>129.71</v>
      </c>
      <c r="Q38" s="83">
        <v>128.84</v>
      </c>
      <c r="R38" s="83">
        <v>148.09</v>
      </c>
      <c r="S38" s="83">
        <v>127</v>
      </c>
      <c r="T38" s="83">
        <f t="shared" si="0"/>
        <v>1909.6699999999998</v>
      </c>
    </row>
    <row r="39" spans="1:20" ht="12.75" customHeight="1">
      <c r="A39" s="72" t="s">
        <v>229</v>
      </c>
      <c r="B39" s="85">
        <v>0</v>
      </c>
      <c r="C39" s="85">
        <v>0</v>
      </c>
      <c r="D39" s="85">
        <v>0</v>
      </c>
      <c r="E39" s="85">
        <v>0</v>
      </c>
      <c r="F39" s="83">
        <v>0</v>
      </c>
      <c r="G39" s="83">
        <v>0</v>
      </c>
      <c r="H39" s="83">
        <v>0</v>
      </c>
      <c r="I39" s="83">
        <v>0</v>
      </c>
      <c r="J39" s="83">
        <v>0</v>
      </c>
      <c r="K39" s="83">
        <v>0</v>
      </c>
      <c r="L39" s="83">
        <v>0</v>
      </c>
      <c r="M39" s="83">
        <v>0</v>
      </c>
      <c r="N39" s="83">
        <v>0</v>
      </c>
      <c r="O39" s="83">
        <v>0</v>
      </c>
      <c r="P39" s="83">
        <v>0</v>
      </c>
      <c r="Q39" s="83"/>
      <c r="R39" s="83">
        <v>0</v>
      </c>
      <c r="S39" s="83">
        <v>0</v>
      </c>
      <c r="T39" s="83">
        <f t="shared" si="0"/>
        <v>0</v>
      </c>
    </row>
    <row r="40" spans="1:20" ht="12.75" customHeight="1">
      <c r="A40" s="72" t="s">
        <v>230</v>
      </c>
      <c r="B40" s="85">
        <v>0</v>
      </c>
      <c r="C40" s="85">
        <v>0</v>
      </c>
      <c r="D40" s="85">
        <v>0</v>
      </c>
      <c r="E40" s="85">
        <v>0</v>
      </c>
      <c r="F40" s="83">
        <v>0</v>
      </c>
      <c r="G40" s="83">
        <v>0</v>
      </c>
      <c r="H40" s="83">
        <v>0</v>
      </c>
      <c r="I40" s="83">
        <v>0</v>
      </c>
      <c r="J40" s="83">
        <v>0</v>
      </c>
      <c r="K40" s="83">
        <v>0</v>
      </c>
      <c r="L40" s="83">
        <v>0</v>
      </c>
      <c r="M40" s="83">
        <v>0</v>
      </c>
      <c r="N40" s="83">
        <v>0</v>
      </c>
      <c r="O40" s="83">
        <v>0</v>
      </c>
      <c r="P40" s="83">
        <v>0</v>
      </c>
      <c r="Q40" s="83">
        <v>0</v>
      </c>
      <c r="R40" s="83">
        <v>0</v>
      </c>
      <c r="S40" s="83">
        <v>0</v>
      </c>
      <c r="T40" s="83">
        <f t="shared" si="0"/>
        <v>0</v>
      </c>
    </row>
    <row r="41" spans="1:20" ht="12.75" customHeight="1">
      <c r="A41" s="72" t="s">
        <v>231</v>
      </c>
      <c r="B41" s="85">
        <v>272.07</v>
      </c>
      <c r="C41" s="85">
        <v>136.44</v>
      </c>
      <c r="D41" s="85">
        <v>110.78</v>
      </c>
      <c r="E41" s="85">
        <v>123.46</v>
      </c>
      <c r="F41" s="83">
        <v>171.96</v>
      </c>
      <c r="G41" s="83">
        <v>182.28</v>
      </c>
      <c r="H41" s="83">
        <v>242.13</v>
      </c>
      <c r="I41" s="83">
        <v>208.12</v>
      </c>
      <c r="J41" s="83">
        <v>201.34</v>
      </c>
      <c r="K41" s="83">
        <v>243.75</v>
      </c>
      <c r="L41" s="83">
        <v>237.35</v>
      </c>
      <c r="M41" s="83">
        <v>212.8</v>
      </c>
      <c r="N41" s="83">
        <v>185.3</v>
      </c>
      <c r="O41" s="83">
        <v>199.6</v>
      </c>
      <c r="P41" s="83">
        <v>187.57</v>
      </c>
      <c r="Q41" s="83">
        <v>283.68</v>
      </c>
      <c r="R41" s="83">
        <v>311.63</v>
      </c>
      <c r="S41" s="83">
        <v>520.37</v>
      </c>
      <c r="T41" s="83">
        <f t="shared" si="0"/>
        <v>3033.64</v>
      </c>
    </row>
    <row r="42" spans="1:20" ht="12.75" customHeight="1">
      <c r="A42" s="72" t="s">
        <v>232</v>
      </c>
      <c r="B42" s="85">
        <v>407.14</v>
      </c>
      <c r="C42" s="85">
        <v>396.24</v>
      </c>
      <c r="D42" s="85">
        <v>495.47</v>
      </c>
      <c r="E42" s="85">
        <v>465.88</v>
      </c>
      <c r="F42" s="83">
        <v>487.07</v>
      </c>
      <c r="G42" s="83">
        <v>580.73</v>
      </c>
      <c r="H42" s="83">
        <v>627.76</v>
      </c>
      <c r="I42" s="83">
        <v>639.91</v>
      </c>
      <c r="J42" s="83">
        <v>596.74</v>
      </c>
      <c r="K42" s="83">
        <v>679.42</v>
      </c>
      <c r="L42" s="83">
        <v>644.45</v>
      </c>
      <c r="M42" s="83">
        <v>595.14</v>
      </c>
      <c r="N42" s="83">
        <v>642.12</v>
      </c>
      <c r="O42" s="83">
        <v>834.89</v>
      </c>
      <c r="P42" s="83">
        <v>865.19</v>
      </c>
      <c r="Q42" s="83">
        <v>825.99</v>
      </c>
      <c r="R42" s="83">
        <v>976.43</v>
      </c>
      <c r="S42" s="83">
        <v>1090.02</v>
      </c>
      <c r="T42" s="83">
        <f t="shared" si="0"/>
        <v>9018.060000000001</v>
      </c>
    </row>
    <row r="43" spans="1:20" ht="12.75" customHeight="1">
      <c r="A43" s="72" t="s">
        <v>233</v>
      </c>
      <c r="B43" s="85">
        <v>1872.67</v>
      </c>
      <c r="C43" s="85">
        <v>1808.43</v>
      </c>
      <c r="D43" s="85">
        <v>1863.08</v>
      </c>
      <c r="E43" s="85">
        <v>2011.03</v>
      </c>
      <c r="F43" s="83">
        <v>1946.13</v>
      </c>
      <c r="G43" s="83">
        <v>2027.29</v>
      </c>
      <c r="H43" s="83">
        <v>2276.72</v>
      </c>
      <c r="I43" s="83">
        <v>2087.96</v>
      </c>
      <c r="J43" s="83">
        <v>2114.94</v>
      </c>
      <c r="K43" s="83">
        <v>2128.7</v>
      </c>
      <c r="L43" s="83">
        <v>2037.47</v>
      </c>
      <c r="M43" s="83">
        <v>2253.47</v>
      </c>
      <c r="N43" s="83">
        <v>1908.4</v>
      </c>
      <c r="O43" s="83">
        <v>1834.27</v>
      </c>
      <c r="P43" s="83">
        <v>1881.79</v>
      </c>
      <c r="Q43" s="83">
        <v>1710.44</v>
      </c>
      <c r="R43" s="83">
        <v>2125.06</v>
      </c>
      <c r="S43" s="83">
        <v>2215.89</v>
      </c>
      <c r="T43" s="83">
        <f t="shared" si="0"/>
        <v>24575.109999999997</v>
      </c>
    </row>
    <row r="44" spans="1:20" ht="12.75" customHeight="1">
      <c r="A44" s="72" t="s">
        <v>234</v>
      </c>
      <c r="B44" s="85">
        <v>0</v>
      </c>
      <c r="C44" s="85">
        <v>0</v>
      </c>
      <c r="D44" s="85">
        <v>0</v>
      </c>
      <c r="E44" s="85">
        <v>3830.37</v>
      </c>
      <c r="F44" s="83">
        <v>4549.1</v>
      </c>
      <c r="G44" s="83">
        <v>3359.73</v>
      </c>
      <c r="H44" s="83">
        <v>3345.61</v>
      </c>
      <c r="I44" s="83">
        <v>3083.1</v>
      </c>
      <c r="J44" s="83">
        <v>3328.54</v>
      </c>
      <c r="K44" s="83">
        <v>6503.89</v>
      </c>
      <c r="L44" s="83">
        <v>5318.7</v>
      </c>
      <c r="M44" s="83">
        <v>3533.77</v>
      </c>
      <c r="N44" s="83">
        <v>3927.3</v>
      </c>
      <c r="O44" s="83">
        <v>3447.63</v>
      </c>
      <c r="P44" s="83">
        <v>3803.8</v>
      </c>
      <c r="Q44" s="83">
        <v>3287.71</v>
      </c>
      <c r="R44" s="83">
        <v>3991.78</v>
      </c>
      <c r="S44" s="83">
        <v>3670.06</v>
      </c>
      <c r="T44" s="83">
        <f t="shared" si="0"/>
        <v>47241.89</v>
      </c>
    </row>
    <row r="45" spans="1:20" ht="12.75" customHeight="1">
      <c r="A45" s="72" t="s">
        <v>235</v>
      </c>
      <c r="B45" s="85">
        <v>0</v>
      </c>
      <c r="C45" s="85">
        <v>0</v>
      </c>
      <c r="D45" s="85">
        <v>0</v>
      </c>
      <c r="E45" s="85">
        <v>0</v>
      </c>
      <c r="F45" s="83">
        <v>0</v>
      </c>
      <c r="G45" s="83">
        <v>0</v>
      </c>
      <c r="H45" s="83">
        <v>0</v>
      </c>
      <c r="I45" s="83">
        <v>0</v>
      </c>
      <c r="J45" s="83">
        <v>0</v>
      </c>
      <c r="K45" s="83">
        <v>0</v>
      </c>
      <c r="L45" s="83">
        <v>0</v>
      </c>
      <c r="M45" s="83">
        <v>0</v>
      </c>
      <c r="N45" s="83">
        <v>0</v>
      </c>
      <c r="O45" s="83">
        <v>0</v>
      </c>
      <c r="P45" s="83">
        <v>0</v>
      </c>
      <c r="Q45" s="83">
        <v>0</v>
      </c>
      <c r="R45" s="83">
        <v>0</v>
      </c>
      <c r="S45" s="83">
        <v>0</v>
      </c>
      <c r="T45" s="83">
        <f t="shared" si="0"/>
        <v>0</v>
      </c>
    </row>
    <row r="46" spans="1:20" ht="12.75" customHeight="1">
      <c r="A46" s="72" t="s">
        <v>236</v>
      </c>
      <c r="B46" s="85">
        <v>0</v>
      </c>
      <c r="C46" s="85">
        <v>0</v>
      </c>
      <c r="D46" s="85">
        <v>0</v>
      </c>
      <c r="E46" s="85">
        <v>0</v>
      </c>
      <c r="F46" s="83">
        <v>0</v>
      </c>
      <c r="G46" s="83">
        <v>0</v>
      </c>
      <c r="H46" s="83">
        <v>0</v>
      </c>
      <c r="I46" s="83">
        <v>0</v>
      </c>
      <c r="J46" s="83">
        <v>0</v>
      </c>
      <c r="K46" s="83">
        <v>0</v>
      </c>
      <c r="L46" s="83">
        <v>0</v>
      </c>
      <c r="M46" s="83">
        <v>0</v>
      </c>
      <c r="N46" s="83">
        <v>0</v>
      </c>
      <c r="O46" s="83">
        <v>0</v>
      </c>
      <c r="P46" s="83">
        <v>4.92</v>
      </c>
      <c r="Q46" s="83">
        <v>17.86</v>
      </c>
      <c r="R46" s="83">
        <v>17.14</v>
      </c>
      <c r="S46" s="83">
        <v>1.9</v>
      </c>
      <c r="T46" s="83">
        <f t="shared" si="0"/>
        <v>41.82</v>
      </c>
    </row>
    <row r="47" spans="1:20" ht="12.75" customHeight="1">
      <c r="A47" s="72" t="s">
        <v>237</v>
      </c>
      <c r="B47" s="85">
        <v>527.45</v>
      </c>
      <c r="C47" s="85">
        <v>517.44</v>
      </c>
      <c r="D47" s="85">
        <v>516.78</v>
      </c>
      <c r="E47" s="85">
        <v>526.93</v>
      </c>
      <c r="F47" s="83">
        <v>552.95</v>
      </c>
      <c r="G47" s="83">
        <v>610.16</v>
      </c>
      <c r="H47" s="83">
        <v>726.68</v>
      </c>
      <c r="I47" s="83">
        <v>631.29</v>
      </c>
      <c r="J47" s="83">
        <v>578.1</v>
      </c>
      <c r="K47" s="83">
        <v>606.44</v>
      </c>
      <c r="L47" s="83">
        <v>572.86</v>
      </c>
      <c r="M47" s="83">
        <v>541.46</v>
      </c>
      <c r="N47" s="83">
        <v>484.55</v>
      </c>
      <c r="O47" s="83">
        <v>462.21</v>
      </c>
      <c r="P47" s="83">
        <v>455.33</v>
      </c>
      <c r="Q47" s="83">
        <v>473.37</v>
      </c>
      <c r="R47" s="83">
        <v>559.42</v>
      </c>
      <c r="S47" s="83">
        <v>677.95</v>
      </c>
      <c r="T47" s="83">
        <f t="shared" si="0"/>
        <v>6769.66</v>
      </c>
    </row>
    <row r="48" spans="1:20" ht="12.75" customHeight="1">
      <c r="A48" s="72" t="s">
        <v>238</v>
      </c>
      <c r="B48" s="85">
        <v>2525.16</v>
      </c>
      <c r="C48" s="85">
        <v>2917.37</v>
      </c>
      <c r="D48" s="85">
        <v>3004.17</v>
      </c>
      <c r="E48" s="85">
        <v>2937.33</v>
      </c>
      <c r="F48" s="83">
        <v>2702.28</v>
      </c>
      <c r="G48" s="83">
        <v>2459.81</v>
      </c>
      <c r="H48" s="83">
        <v>2231.34</v>
      </c>
      <c r="I48" s="83">
        <v>2557.13</v>
      </c>
      <c r="J48" s="83">
        <v>2202.5</v>
      </c>
      <c r="K48" s="83">
        <v>2487.13</v>
      </c>
      <c r="L48" s="83">
        <v>2706.7</v>
      </c>
      <c r="M48" s="83">
        <v>2744.51</v>
      </c>
      <c r="N48" s="83">
        <v>2780.97</v>
      </c>
      <c r="O48" s="83">
        <v>2614.87</v>
      </c>
      <c r="P48" s="83">
        <v>2773.89</v>
      </c>
      <c r="Q48" s="83">
        <v>3221.9</v>
      </c>
      <c r="R48" s="83">
        <v>2085.88</v>
      </c>
      <c r="S48" s="83">
        <v>2209.43</v>
      </c>
      <c r="T48" s="83">
        <f t="shared" si="0"/>
        <v>30616.25</v>
      </c>
    </row>
    <row r="49" spans="1:20" ht="12.75" customHeight="1">
      <c r="A49" s="72" t="s">
        <v>34</v>
      </c>
      <c r="B49" s="85">
        <v>0.28</v>
      </c>
      <c r="C49" s="85">
        <v>0.27</v>
      </c>
      <c r="D49" s="85">
        <v>0.46</v>
      </c>
      <c r="E49" s="85">
        <v>0.49</v>
      </c>
      <c r="F49" s="83">
        <v>0.82</v>
      </c>
      <c r="G49" s="83">
        <v>1.67</v>
      </c>
      <c r="H49" s="83">
        <v>0.98</v>
      </c>
      <c r="I49" s="83">
        <v>0.92</v>
      </c>
      <c r="J49" s="83">
        <v>1.3</v>
      </c>
      <c r="K49" s="83">
        <v>1.25</v>
      </c>
      <c r="L49" s="83">
        <v>0.73</v>
      </c>
      <c r="M49" s="83">
        <v>0.56</v>
      </c>
      <c r="N49" s="83">
        <v>0.39</v>
      </c>
      <c r="O49" s="83">
        <v>0.4</v>
      </c>
      <c r="P49" s="83">
        <v>0.38</v>
      </c>
      <c r="Q49" s="83">
        <v>0.4</v>
      </c>
      <c r="R49" s="83">
        <v>1.1</v>
      </c>
      <c r="S49" s="83">
        <v>6.38</v>
      </c>
      <c r="T49" s="83">
        <f t="shared" si="0"/>
        <v>14.79</v>
      </c>
    </row>
    <row r="50" spans="1:20" ht="12.75" customHeight="1">
      <c r="A50" s="72" t="s">
        <v>35</v>
      </c>
      <c r="B50" s="83">
        <v>0</v>
      </c>
      <c r="C50" s="83">
        <v>0</v>
      </c>
      <c r="D50" s="83">
        <v>0</v>
      </c>
      <c r="E50" s="83">
        <v>0</v>
      </c>
      <c r="F50" s="83">
        <v>0</v>
      </c>
      <c r="G50" s="83">
        <v>0</v>
      </c>
      <c r="H50" s="83">
        <v>0</v>
      </c>
      <c r="I50" s="83">
        <v>0</v>
      </c>
      <c r="J50" s="83">
        <v>0</v>
      </c>
      <c r="K50" s="83">
        <v>0</v>
      </c>
      <c r="L50" s="83">
        <v>0</v>
      </c>
      <c r="M50" s="83">
        <v>0</v>
      </c>
      <c r="N50" s="83">
        <v>0</v>
      </c>
      <c r="O50" s="83">
        <v>0</v>
      </c>
      <c r="P50" s="83">
        <v>0</v>
      </c>
      <c r="Q50" s="83">
        <v>0</v>
      </c>
      <c r="R50" s="83">
        <v>0</v>
      </c>
      <c r="S50" s="83">
        <v>0</v>
      </c>
      <c r="T50" s="83">
        <f t="shared" si="0"/>
        <v>0</v>
      </c>
    </row>
    <row r="51" spans="1:20" ht="12.75" customHeight="1">
      <c r="A51" s="72" t="s">
        <v>36</v>
      </c>
      <c r="B51" s="83">
        <v>0</v>
      </c>
      <c r="C51" s="83">
        <v>0</v>
      </c>
      <c r="D51" s="83">
        <v>0</v>
      </c>
      <c r="E51" s="83">
        <v>0</v>
      </c>
      <c r="F51" s="83">
        <v>0</v>
      </c>
      <c r="G51" s="83">
        <v>0</v>
      </c>
      <c r="H51" s="83">
        <v>0</v>
      </c>
      <c r="I51" s="83">
        <v>0</v>
      </c>
      <c r="J51" s="83">
        <v>0</v>
      </c>
      <c r="K51" s="83">
        <v>0</v>
      </c>
      <c r="L51" s="83">
        <v>0</v>
      </c>
      <c r="M51" s="83">
        <v>0</v>
      </c>
      <c r="N51" s="83">
        <v>0</v>
      </c>
      <c r="O51" s="83">
        <v>0</v>
      </c>
      <c r="P51" s="83">
        <v>0</v>
      </c>
      <c r="Q51" s="83">
        <v>0</v>
      </c>
      <c r="R51" s="83">
        <v>0</v>
      </c>
      <c r="S51" s="83">
        <v>0</v>
      </c>
      <c r="T51" s="83">
        <f t="shared" si="0"/>
        <v>0</v>
      </c>
    </row>
    <row r="52" spans="1:20" ht="12.75" customHeight="1" thickBot="1">
      <c r="A52" s="72" t="s">
        <v>6</v>
      </c>
      <c r="B52" s="80">
        <v>100896.33</v>
      </c>
      <c r="C52" s="80">
        <v>86147.2</v>
      </c>
      <c r="D52" s="80">
        <v>99523.22</v>
      </c>
      <c r="E52" s="80">
        <v>178290.86</v>
      </c>
      <c r="F52" s="80">
        <v>320462.19</v>
      </c>
      <c r="G52" s="80">
        <v>517880.36</v>
      </c>
      <c r="H52" s="80">
        <v>508274.65</v>
      </c>
      <c r="I52" s="80">
        <v>408069.34</v>
      </c>
      <c r="J52" s="80">
        <v>376161.61</v>
      </c>
      <c r="K52" s="80">
        <v>340900.3</v>
      </c>
      <c r="L52" s="80">
        <v>258338.54</v>
      </c>
      <c r="M52" s="80">
        <v>192161.55</v>
      </c>
      <c r="N52" s="80">
        <f aca="true" t="shared" si="1" ref="N52:S52">SUM(N4:N51)</f>
        <v>130529.26999999996</v>
      </c>
      <c r="O52" s="80">
        <f t="shared" si="1"/>
        <v>105157.76000000001</v>
      </c>
      <c r="P52" s="80">
        <f t="shared" si="1"/>
        <v>124178.1</v>
      </c>
      <c r="Q52" s="80">
        <f t="shared" si="1"/>
        <v>171547.5999999999</v>
      </c>
      <c r="R52" s="80">
        <f t="shared" si="1"/>
        <v>339179.18999999994</v>
      </c>
      <c r="S52" s="80">
        <f t="shared" si="1"/>
        <v>557987.7800000001</v>
      </c>
      <c r="T52" s="80">
        <f>SUM(H52:S52)</f>
        <v>3512485.690000001</v>
      </c>
    </row>
    <row r="53" ht="12.75" customHeight="1" thickTop="1"/>
    <row r="54" ht="12.75" customHeight="1">
      <c r="E54" s="77"/>
    </row>
    <row r="57" ht="7.5" customHeight="1"/>
    <row r="58" spans="2:5" ht="12.75" customHeight="1">
      <c r="B58" s="75"/>
      <c r="C58" s="75"/>
      <c r="D58" s="75"/>
      <c r="E58" s="75"/>
    </row>
    <row r="59" spans="2:5" ht="12.75" customHeight="1">
      <c r="B59" s="73"/>
      <c r="C59" s="73"/>
      <c r="D59" s="73"/>
      <c r="E59" s="73"/>
    </row>
    <row r="60" spans="2:5" ht="12.75" customHeight="1">
      <c r="B60" s="73"/>
      <c r="C60" s="73"/>
      <c r="D60" s="73"/>
      <c r="E60" s="73"/>
    </row>
    <row r="61" spans="2:5" ht="12.75" customHeight="1">
      <c r="B61" s="73"/>
      <c r="C61" s="73"/>
      <c r="D61" s="73"/>
      <c r="E61" s="73"/>
    </row>
    <row r="62" spans="2:5" ht="12.75" customHeight="1">
      <c r="B62" s="73"/>
      <c r="C62" s="73"/>
      <c r="D62" s="73"/>
      <c r="E62" s="73"/>
    </row>
    <row r="63" spans="2:5" ht="12.75" customHeight="1">
      <c r="B63" s="75"/>
      <c r="C63" s="75"/>
      <c r="D63" s="75"/>
      <c r="E63" s="75"/>
    </row>
    <row r="64" spans="2:5" ht="12.75" customHeight="1">
      <c r="B64" s="75"/>
      <c r="C64" s="75"/>
      <c r="D64" s="73"/>
      <c r="E64" s="73"/>
    </row>
    <row r="65" spans="2:5" ht="12.75" customHeight="1">
      <c r="B65" s="73"/>
      <c r="C65" s="73"/>
      <c r="D65" s="73"/>
      <c r="E65" s="73"/>
    </row>
    <row r="66" spans="2:5" ht="12.75" customHeight="1">
      <c r="B66" s="73"/>
      <c r="C66" s="73"/>
      <c r="D66" s="73"/>
      <c r="E66" s="73"/>
    </row>
    <row r="67" spans="2:5" ht="12.75" customHeight="1">
      <c r="B67" s="73"/>
      <c r="C67" s="73"/>
      <c r="D67" s="73"/>
      <c r="E67" s="73"/>
    </row>
    <row r="68" spans="2:5" ht="12.75" customHeight="1">
      <c r="B68" s="84"/>
      <c r="C68" s="84"/>
      <c r="D68" s="84"/>
      <c r="E68" s="84"/>
    </row>
    <row r="69" spans="2:5" ht="12.75" customHeight="1">
      <c r="B69" s="73"/>
      <c r="C69" s="73"/>
      <c r="D69" s="73"/>
      <c r="E69" s="73"/>
    </row>
    <row r="70" spans="2:5" ht="12.75" customHeight="1">
      <c r="B70" s="82"/>
      <c r="C70" s="82"/>
      <c r="D70" s="82"/>
      <c r="E70" s="82"/>
    </row>
    <row r="71" spans="2:5" ht="12.75" customHeight="1">
      <c r="B71" s="84"/>
      <c r="C71" s="84"/>
      <c r="D71" s="84"/>
      <c r="E71" s="84"/>
    </row>
    <row r="72" spans="2:5" ht="12.75" customHeight="1">
      <c r="B72" s="73"/>
      <c r="C72" s="73"/>
      <c r="D72" s="73"/>
      <c r="E72" s="73"/>
    </row>
    <row r="73" spans="2:5" ht="12.75" customHeight="1">
      <c r="B73" s="73"/>
      <c r="C73" s="73"/>
      <c r="D73" s="73"/>
      <c r="E73" s="73"/>
    </row>
    <row r="74" spans="2:5" ht="12.75" customHeight="1">
      <c r="B74" s="84"/>
      <c r="C74" s="84"/>
      <c r="D74" s="84"/>
      <c r="E74" s="84"/>
    </row>
    <row r="75" spans="2:5" ht="12.75" customHeight="1">
      <c r="B75" s="84"/>
      <c r="C75" s="84"/>
      <c r="D75" s="84"/>
      <c r="E75" s="84"/>
    </row>
    <row r="76" spans="2:5" ht="12.75" customHeight="1">
      <c r="B76" s="84"/>
      <c r="C76" s="84"/>
      <c r="D76" s="84"/>
      <c r="E76" s="84"/>
    </row>
    <row r="77" spans="2:5" ht="12.75" customHeight="1">
      <c r="B77" s="84"/>
      <c r="C77" s="84"/>
      <c r="D77" s="84"/>
      <c r="E77" s="84"/>
    </row>
    <row r="78" spans="2:5" ht="12.75" customHeight="1">
      <c r="B78" s="73"/>
      <c r="C78" s="73"/>
      <c r="D78" s="73"/>
      <c r="E78" s="73"/>
    </row>
    <row r="79" spans="2:5" ht="12.75" customHeight="1">
      <c r="B79" s="73"/>
      <c r="C79" s="73"/>
      <c r="D79" s="73"/>
      <c r="E79" s="73"/>
    </row>
    <row r="80" spans="2:5" ht="12.75" customHeight="1">
      <c r="B80" s="84"/>
      <c r="C80" s="84"/>
      <c r="D80" s="84"/>
      <c r="E80" s="84"/>
    </row>
    <row r="81" spans="2:5" ht="12.75" customHeight="1">
      <c r="B81" s="75"/>
      <c r="C81" s="75"/>
      <c r="D81" s="75"/>
      <c r="E81" s="75"/>
    </row>
    <row r="82" spans="2:5" ht="12.75" customHeight="1">
      <c r="B82" s="84"/>
      <c r="C82" s="84"/>
      <c r="D82" s="84"/>
      <c r="E82" s="84"/>
    </row>
    <row r="83" spans="2:5" ht="12.75" customHeight="1">
      <c r="B83" s="75"/>
      <c r="C83" s="75"/>
      <c r="D83" s="75"/>
      <c r="E83" s="75"/>
    </row>
    <row r="84" spans="2:5" ht="12.75" customHeight="1">
      <c r="B84" s="84"/>
      <c r="C84" s="84"/>
      <c r="D84" s="84"/>
      <c r="E84" s="84"/>
    </row>
    <row r="85" spans="2:5" ht="12.75" customHeight="1">
      <c r="B85" s="84"/>
      <c r="C85" s="84"/>
      <c r="D85" s="84"/>
      <c r="E85" s="84"/>
    </row>
    <row r="86" spans="2:5" ht="12.75" customHeight="1">
      <c r="B86" s="84"/>
      <c r="C86" s="84"/>
      <c r="D86" s="84"/>
      <c r="E86" s="84"/>
    </row>
    <row r="87" spans="2:5" ht="12.75" customHeight="1">
      <c r="B87" s="75"/>
      <c r="C87" s="75"/>
      <c r="D87" s="75"/>
      <c r="E87" s="75"/>
    </row>
    <row r="88" spans="2:5" ht="12.75" customHeight="1">
      <c r="B88" s="84"/>
      <c r="C88" s="84"/>
      <c r="D88" s="84"/>
      <c r="E88" s="84"/>
    </row>
    <row r="89" spans="2:5" ht="12.75" customHeight="1">
      <c r="B89" s="84"/>
      <c r="C89" s="84"/>
      <c r="D89" s="84"/>
      <c r="E89" s="84"/>
    </row>
    <row r="90" spans="2:5" ht="12.75" customHeight="1">
      <c r="B90" s="79"/>
      <c r="C90" s="79"/>
      <c r="D90" s="79"/>
      <c r="E90" s="79"/>
    </row>
    <row r="91" spans="2:5" ht="12.75" customHeight="1">
      <c r="B91" s="79"/>
      <c r="C91" s="79"/>
      <c r="D91" s="79"/>
      <c r="E91" s="79"/>
    </row>
  </sheetData>
  <sheetProtection/>
  <mergeCells count="1">
    <mergeCell ref="A2:A3"/>
  </mergeCells>
  <printOptions horizontalCentered="1"/>
  <pageMargins left="0.2" right="0.22" top="0.5" bottom="0.5" header="0.5" footer="0.25"/>
  <pageSetup fitToHeight="1" fitToWidth="1" horizontalDpi="600" verticalDpi="600" orientation="landscape" pageOrder="overThenDown" scale="78" r:id="rId1"/>
  <headerFooter alignWithMargins="0">
    <oddFooter>&amp;L
Source: $PSEA65A Monthly Report&amp;R&amp;
</oddFooter>
  </headerFooter>
</worksheet>
</file>

<file path=xl/worksheets/sheet5.xml><?xml version="1.0" encoding="utf-8"?>
<worksheet xmlns="http://schemas.openxmlformats.org/spreadsheetml/2006/main" xmlns:r="http://schemas.openxmlformats.org/officeDocument/2006/relationships">
  <dimension ref="A1:B10"/>
  <sheetViews>
    <sheetView zoomScalePageLayoutView="0" workbookViewId="0" topLeftCell="A1">
      <selection activeCell="B10" sqref="B10"/>
    </sheetView>
  </sheetViews>
  <sheetFormatPr defaultColWidth="9.140625" defaultRowHeight="12.75"/>
  <cols>
    <col min="1" max="1" width="44.00390625" style="253" customWidth="1"/>
    <col min="2" max="2" width="14.421875" style="253" customWidth="1"/>
    <col min="3" max="16384" width="9.140625" style="253" customWidth="1"/>
  </cols>
  <sheetData>
    <row r="1" ht="15">
      <c r="A1" s="253" t="s">
        <v>327</v>
      </c>
    </row>
    <row r="2" ht="15">
      <c r="A2" s="253" t="s">
        <v>328</v>
      </c>
    </row>
    <row r="3" ht="15">
      <c r="A3" s="253" t="s">
        <v>247</v>
      </c>
    </row>
    <row r="4" ht="15">
      <c r="A4" s="253" t="s">
        <v>248</v>
      </c>
    </row>
    <row r="7" spans="1:2" ht="15">
      <c r="A7" s="271" t="s">
        <v>249</v>
      </c>
      <c r="B7" s="271" t="s">
        <v>250</v>
      </c>
    </row>
    <row r="8" spans="1:2" ht="15">
      <c r="A8" s="253" t="s">
        <v>251</v>
      </c>
      <c r="B8" s="254">
        <v>3337444</v>
      </c>
    </row>
    <row r="9" spans="1:2" ht="15">
      <c r="A9" s="253" t="s">
        <v>104</v>
      </c>
      <c r="B9" s="254">
        <v>3337444</v>
      </c>
    </row>
    <row r="10" spans="1:2" ht="15">
      <c r="A10" s="271" t="s">
        <v>108</v>
      </c>
      <c r="B10" s="272">
        <v>3337444</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15"/>
  <sheetViews>
    <sheetView zoomScalePageLayoutView="0" workbookViewId="0" topLeftCell="A1">
      <selection activeCell="B15" sqref="B15"/>
    </sheetView>
  </sheetViews>
  <sheetFormatPr defaultColWidth="9.140625" defaultRowHeight="12.75"/>
  <cols>
    <col min="1" max="1" width="41.421875" style="253" customWidth="1"/>
    <col min="2" max="2" width="16.57421875" style="253" customWidth="1"/>
    <col min="3" max="16384" width="9.140625" style="253" customWidth="1"/>
  </cols>
  <sheetData>
    <row r="1" ht="15">
      <c r="A1" s="253" t="s">
        <v>327</v>
      </c>
    </row>
    <row r="2" ht="15">
      <c r="A2" s="253" t="s">
        <v>328</v>
      </c>
    </row>
    <row r="3" ht="15">
      <c r="A3" s="253" t="s">
        <v>247</v>
      </c>
    </row>
    <row r="4" ht="15">
      <c r="A4" s="253" t="s">
        <v>248</v>
      </c>
    </row>
    <row r="7" spans="1:2" ht="15">
      <c r="A7" s="271" t="s">
        <v>249</v>
      </c>
      <c r="B7" s="271" t="s">
        <v>250</v>
      </c>
    </row>
    <row r="8" spans="1:2" ht="15">
      <c r="A8" s="253" t="s">
        <v>105</v>
      </c>
      <c r="B8" s="254">
        <v>-9548604.68</v>
      </c>
    </row>
    <row r="9" spans="1:2" ht="15">
      <c r="A9" s="253" t="s">
        <v>107</v>
      </c>
      <c r="B9" s="254">
        <v>-637388.37</v>
      </c>
    </row>
    <row r="10" spans="1:2" ht="15">
      <c r="A10" s="253" t="s">
        <v>106</v>
      </c>
      <c r="B10" s="254">
        <v>-5286982.43</v>
      </c>
    </row>
    <row r="11" spans="1:2" ht="15">
      <c r="A11" s="253" t="s">
        <v>104</v>
      </c>
      <c r="B11" s="254">
        <v>-15472975.48</v>
      </c>
    </row>
    <row r="12" spans="1:2" ht="15">
      <c r="A12" s="271" t="s">
        <v>108</v>
      </c>
      <c r="B12" s="272">
        <v>-15472975.48</v>
      </c>
    </row>
    <row r="14" spans="1:2" ht="15">
      <c r="A14" s="253" t="s">
        <v>112</v>
      </c>
      <c r="B14" s="254">
        <f>B12+B15</f>
        <v>-34500.15000000037</v>
      </c>
    </row>
    <row r="15" spans="1:2" ht="15">
      <c r="A15" s="253" t="s">
        <v>329</v>
      </c>
      <c r="B15" s="272">
        <f>'12ME 12-31-2010 SOG '!E38</f>
        <v>15438475.33</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W81"/>
  <sheetViews>
    <sheetView zoomScalePageLayoutView="0" workbookViewId="0" topLeftCell="A1">
      <selection activeCell="C4" sqref="C4"/>
    </sheetView>
  </sheetViews>
  <sheetFormatPr defaultColWidth="7.8515625" defaultRowHeight="12.75"/>
  <cols>
    <col min="1" max="2" width="2.140625" style="187" customWidth="1"/>
    <col min="3" max="3" width="38.140625" style="187" customWidth="1"/>
    <col min="4" max="4" width="1.28515625" style="187" customWidth="1"/>
    <col min="5" max="5" width="18.57421875" style="187" customWidth="1"/>
    <col min="6" max="6" width="2.421875" style="187" customWidth="1"/>
    <col min="7" max="7" width="18.57421875" style="187" hidden="1" customWidth="1"/>
    <col min="8" max="8" width="0.71875" style="187" hidden="1" customWidth="1"/>
    <col min="9" max="9" width="18.57421875" style="187" hidden="1" customWidth="1"/>
    <col min="10" max="10" width="0.71875" style="187" hidden="1" customWidth="1"/>
    <col min="11" max="11" width="10.8515625" style="187" hidden="1" customWidth="1"/>
    <col min="12" max="12" width="0.71875" style="187" hidden="1" customWidth="1"/>
    <col min="13" max="13" width="18.7109375" style="187" customWidth="1"/>
    <col min="14" max="14" width="1.28515625" style="187" customWidth="1"/>
    <col min="15" max="15" width="18.57421875" style="187" customWidth="1"/>
    <col min="16" max="16" width="1.28515625" style="187" customWidth="1"/>
    <col min="17" max="17" width="10.140625" style="187" customWidth="1"/>
    <col min="18" max="18" width="3.00390625" style="187" customWidth="1"/>
    <col min="19" max="19" width="10.00390625" style="187" customWidth="1"/>
    <col min="20" max="20" width="1.8515625" style="187" customWidth="1"/>
    <col min="21" max="21" width="9.140625" style="187" hidden="1" customWidth="1"/>
    <col min="22" max="22" width="1.28515625" style="187" hidden="1" customWidth="1"/>
    <col min="23" max="23" width="10.00390625" style="187" customWidth="1"/>
    <col min="24" max="24" width="7.8515625" style="187" hidden="1" customWidth="1"/>
    <col min="25" max="26" width="7.8515625" style="187" customWidth="1"/>
    <col min="27" max="28" width="7.8515625" style="187" hidden="1" customWidth="1"/>
    <col min="29" max="16384" width="7.8515625" style="187" customWidth="1"/>
  </cols>
  <sheetData>
    <row r="1" spans="1:23" ht="15">
      <c r="A1" s="185"/>
      <c r="B1" s="185"/>
      <c r="C1" s="186"/>
      <c r="D1" s="186"/>
      <c r="E1" s="186"/>
      <c r="F1" s="186"/>
      <c r="G1" s="186"/>
      <c r="H1" s="186"/>
      <c r="I1" s="186"/>
      <c r="J1" s="186"/>
      <c r="K1" s="186"/>
      <c r="L1" s="186"/>
      <c r="M1" s="186"/>
      <c r="N1" s="186"/>
      <c r="O1" s="186"/>
      <c r="P1" s="186"/>
      <c r="Q1" s="186"/>
      <c r="R1" s="186"/>
      <c r="S1" s="186"/>
      <c r="T1" s="186"/>
      <c r="U1" s="186"/>
      <c r="V1" s="185"/>
      <c r="W1" s="185"/>
    </row>
    <row r="2" spans="1:23" ht="15.75">
      <c r="A2" s="188" t="s">
        <v>103</v>
      </c>
      <c r="B2" s="188"/>
      <c r="C2" s="188"/>
      <c r="D2" s="188"/>
      <c r="E2" s="188"/>
      <c r="F2" s="188"/>
      <c r="G2" s="188"/>
      <c r="H2" s="188"/>
      <c r="I2" s="188"/>
      <c r="J2" s="188"/>
      <c r="K2" s="188"/>
      <c r="L2" s="188"/>
      <c r="M2" s="188"/>
      <c r="N2" s="188"/>
      <c r="O2" s="188"/>
      <c r="P2" s="188"/>
      <c r="Q2" s="188"/>
      <c r="R2" s="188"/>
      <c r="S2" s="188"/>
      <c r="T2" s="188"/>
      <c r="U2" s="188"/>
      <c r="V2" s="188"/>
      <c r="W2" s="188"/>
    </row>
    <row r="3" spans="1:23" ht="15.75">
      <c r="A3" s="188" t="s">
        <v>65</v>
      </c>
      <c r="B3" s="188"/>
      <c r="C3" s="188"/>
      <c r="D3" s="188"/>
      <c r="E3" s="188"/>
      <c r="F3" s="188"/>
      <c r="G3" s="188"/>
      <c r="H3" s="188"/>
      <c r="I3" s="188"/>
      <c r="J3" s="188"/>
      <c r="K3" s="188"/>
      <c r="L3" s="188"/>
      <c r="M3" s="188"/>
      <c r="N3" s="188"/>
      <c r="O3" s="188"/>
      <c r="P3" s="188"/>
      <c r="Q3" s="188"/>
      <c r="R3" s="188"/>
      <c r="S3" s="188"/>
      <c r="T3" s="188"/>
      <c r="U3" s="188"/>
      <c r="V3" s="188"/>
      <c r="W3" s="188"/>
    </row>
    <row r="4" spans="1:23" ht="15.75">
      <c r="A4" s="188" t="s">
        <v>330</v>
      </c>
      <c r="B4" s="188"/>
      <c r="C4" s="188"/>
      <c r="D4" s="188"/>
      <c r="E4" s="188"/>
      <c r="F4" s="188"/>
      <c r="G4" s="188"/>
      <c r="H4" s="188"/>
      <c r="I4" s="188"/>
      <c r="J4" s="188"/>
      <c r="K4" s="188"/>
      <c r="L4" s="188"/>
      <c r="M4" s="188"/>
      <c r="N4" s="188"/>
      <c r="O4" s="188"/>
      <c r="P4" s="188"/>
      <c r="Q4" s="188"/>
      <c r="R4" s="188"/>
      <c r="S4" s="188"/>
      <c r="T4" s="188"/>
      <c r="U4" s="188"/>
      <c r="V4" s="188"/>
      <c r="W4" s="188"/>
    </row>
    <row r="5" spans="1:23" ht="12.75" customHeight="1">
      <c r="A5" s="189" t="s">
        <v>66</v>
      </c>
      <c r="B5" s="188"/>
      <c r="C5" s="188"/>
      <c r="D5" s="188"/>
      <c r="E5" s="188"/>
      <c r="F5" s="188"/>
      <c r="G5" s="188"/>
      <c r="H5" s="188"/>
      <c r="I5" s="188"/>
      <c r="J5" s="188"/>
      <c r="K5" s="188"/>
      <c r="L5" s="188"/>
      <c r="M5" s="188"/>
      <c r="N5" s="188"/>
      <c r="O5" s="188"/>
      <c r="P5" s="188"/>
      <c r="Q5" s="188"/>
      <c r="R5" s="188"/>
      <c r="S5" s="188"/>
      <c r="T5" s="188"/>
      <c r="U5" s="188"/>
      <c r="V5" s="188"/>
      <c r="W5" s="188"/>
    </row>
    <row r="6" spans="1:23" ht="15">
      <c r="A6" s="71" t="s">
        <v>204</v>
      </c>
      <c r="B6" s="190"/>
      <c r="C6" s="190"/>
      <c r="D6" s="190"/>
      <c r="E6" s="190"/>
      <c r="F6" s="191"/>
      <c r="G6" s="190"/>
      <c r="H6" s="190"/>
      <c r="I6" s="190"/>
      <c r="J6" s="190"/>
      <c r="K6" s="190"/>
      <c r="L6" s="190"/>
      <c r="M6" s="190"/>
      <c r="N6" s="190"/>
      <c r="O6" s="190"/>
      <c r="P6" s="190"/>
      <c r="Q6" s="190"/>
      <c r="R6" s="190"/>
      <c r="S6" s="190"/>
      <c r="T6" s="190"/>
      <c r="U6" s="192"/>
      <c r="V6" s="190"/>
      <c r="W6" s="192"/>
    </row>
    <row r="7" spans="1:23" ht="15">
      <c r="A7" s="70" t="s">
        <v>204</v>
      </c>
      <c r="B7" s="193"/>
      <c r="C7" s="193"/>
      <c r="D7" s="193"/>
      <c r="E7" s="193"/>
      <c r="F7" s="194"/>
      <c r="G7" s="193"/>
      <c r="H7" s="193"/>
      <c r="I7" s="195" t="s">
        <v>183</v>
      </c>
      <c r="J7" s="195"/>
      <c r="K7" s="195"/>
      <c r="L7" s="193"/>
      <c r="M7" s="193"/>
      <c r="N7" s="193"/>
      <c r="O7" s="196" t="s">
        <v>207</v>
      </c>
      <c r="P7" s="197"/>
      <c r="Q7" s="198"/>
      <c r="R7" s="199"/>
      <c r="S7" s="196" t="s">
        <v>67</v>
      </c>
      <c r="T7" s="197"/>
      <c r="U7" s="200"/>
      <c r="V7" s="197"/>
      <c r="W7" s="200"/>
    </row>
    <row r="8" spans="1:23" ht="12.75" customHeight="1">
      <c r="A8" s="193"/>
      <c r="B8" s="193"/>
      <c r="C8" s="193"/>
      <c r="D8" s="193"/>
      <c r="E8" s="201" t="s">
        <v>68</v>
      </c>
      <c r="F8" s="194"/>
      <c r="G8" s="201"/>
      <c r="H8" s="202"/>
      <c r="I8" s="203"/>
      <c r="J8" s="203"/>
      <c r="K8" s="203"/>
      <c r="L8" s="202"/>
      <c r="M8" s="201" t="s">
        <v>68</v>
      </c>
      <c r="N8" s="193"/>
      <c r="O8" s="193"/>
      <c r="P8" s="193"/>
      <c r="Q8" s="193"/>
      <c r="R8" s="193"/>
      <c r="S8" s="202"/>
      <c r="T8" s="202"/>
      <c r="U8" s="201"/>
      <c r="V8" s="202"/>
      <c r="W8" s="204"/>
    </row>
    <row r="9" spans="1:23" ht="12.75">
      <c r="A9" s="193"/>
      <c r="B9" s="193"/>
      <c r="C9" s="193"/>
      <c r="D9" s="193"/>
      <c r="E9" s="205">
        <v>2010</v>
      </c>
      <c r="F9" s="194"/>
      <c r="G9" s="205" t="s">
        <v>184</v>
      </c>
      <c r="H9" s="193"/>
      <c r="I9" s="206" t="s">
        <v>69</v>
      </c>
      <c r="J9" s="193"/>
      <c r="K9" s="206" t="s">
        <v>70</v>
      </c>
      <c r="L9" s="193"/>
      <c r="M9" s="205">
        <v>2009</v>
      </c>
      <c r="N9" s="193"/>
      <c r="O9" s="206" t="s">
        <v>69</v>
      </c>
      <c r="P9" s="193"/>
      <c r="Q9" s="207" t="s">
        <v>70</v>
      </c>
      <c r="R9" s="193"/>
      <c r="S9" s="208">
        <v>2010</v>
      </c>
      <c r="T9" s="193"/>
      <c r="U9" s="205" t="s">
        <v>184</v>
      </c>
      <c r="V9" s="193"/>
      <c r="W9" s="205">
        <v>2009</v>
      </c>
    </row>
    <row r="10" spans="1:23" ht="15">
      <c r="A10" s="209" t="s">
        <v>71</v>
      </c>
      <c r="B10" s="210"/>
      <c r="C10" s="210"/>
      <c r="D10" s="193"/>
      <c r="E10" s="185"/>
      <c r="F10" s="185"/>
      <c r="G10" s="193"/>
      <c r="H10" s="193"/>
      <c r="I10" s="211"/>
      <c r="J10" s="211"/>
      <c r="K10" s="211"/>
      <c r="L10" s="193"/>
      <c r="M10" s="193"/>
      <c r="N10" s="193"/>
      <c r="O10" s="193"/>
      <c r="P10" s="193"/>
      <c r="Q10" s="193"/>
      <c r="R10" s="193"/>
      <c r="S10" s="193"/>
      <c r="T10" s="193"/>
      <c r="U10" s="212"/>
      <c r="V10" s="193"/>
      <c r="W10" s="199"/>
    </row>
    <row r="11" spans="1:23" ht="15">
      <c r="A11" s="209"/>
      <c r="B11" s="210" t="s">
        <v>72</v>
      </c>
      <c r="C11" s="193"/>
      <c r="D11" s="193"/>
      <c r="E11" s="185"/>
      <c r="F11" s="185"/>
      <c r="G11" s="193"/>
      <c r="H11" s="193"/>
      <c r="I11" s="211"/>
      <c r="J11" s="211"/>
      <c r="K11" s="211"/>
      <c r="L11" s="193"/>
      <c r="M11" s="193"/>
      <c r="N11" s="193"/>
      <c r="O11" s="193"/>
      <c r="P11" s="193"/>
      <c r="Q11" s="193"/>
      <c r="R11" s="193"/>
      <c r="S11" s="193"/>
      <c r="T11" s="193"/>
      <c r="U11" s="212"/>
      <c r="V11" s="193"/>
      <c r="W11" s="199"/>
    </row>
    <row r="12" spans="1:23" ht="12.75">
      <c r="A12" s="213"/>
      <c r="B12" s="193"/>
      <c r="C12" s="193" t="s">
        <v>73</v>
      </c>
      <c r="D12" s="185"/>
      <c r="E12" s="214">
        <v>648648511.55</v>
      </c>
      <c r="F12" s="215"/>
      <c r="G12" s="214">
        <v>665019000</v>
      </c>
      <c r="H12" s="215"/>
      <c r="I12" s="214">
        <v>-16370488.450000048</v>
      </c>
      <c r="J12" s="215"/>
      <c r="K12" s="68">
        <v>-0.024616572534017823</v>
      </c>
      <c r="L12" s="216"/>
      <c r="M12" s="214">
        <v>795755566.38</v>
      </c>
      <c r="N12" s="217"/>
      <c r="O12" s="214">
        <f>E12-M12</f>
        <v>-147107054.83000004</v>
      </c>
      <c r="P12" s="217"/>
      <c r="Q12" s="68">
        <f>O12/M12</f>
        <v>-0.18486462557743705</v>
      </c>
      <c r="R12" s="217"/>
      <c r="S12" s="218">
        <f>E12/E44</f>
        <v>1.2485373760583207</v>
      </c>
      <c r="T12" s="219"/>
      <c r="U12" s="218">
        <v>1.2295584809377658</v>
      </c>
      <c r="V12" s="219"/>
      <c r="W12" s="218">
        <f>M12/M44</f>
        <v>1.358811795501517</v>
      </c>
    </row>
    <row r="13" spans="1:23" ht="12.75" customHeight="1">
      <c r="A13" s="213"/>
      <c r="B13" s="193"/>
      <c r="C13" s="193" t="s">
        <v>74</v>
      </c>
      <c r="D13" s="185"/>
      <c r="E13" s="220">
        <v>262735091.42</v>
      </c>
      <c r="F13" s="215"/>
      <c r="G13" s="220">
        <v>272513000</v>
      </c>
      <c r="H13" s="215"/>
      <c r="I13" s="220">
        <v>-9777908.580000013</v>
      </c>
      <c r="J13" s="215"/>
      <c r="K13" s="68">
        <v>-0.035880521589795766</v>
      </c>
      <c r="L13" s="221"/>
      <c r="M13" s="220">
        <v>303988773.94</v>
      </c>
      <c r="N13" s="222"/>
      <c r="O13" s="220">
        <f>E13-M13</f>
        <v>-41253682.52000001</v>
      </c>
      <c r="P13" s="223"/>
      <c r="Q13" s="68">
        <f>O13/M13</f>
        <v>-0.13570791442496652</v>
      </c>
      <c r="R13" s="223"/>
      <c r="S13" s="224">
        <f>E13/E45</f>
        <v>1.096129478481188</v>
      </c>
      <c r="T13" s="224"/>
      <c r="U13" s="224">
        <v>1.0724340533712176</v>
      </c>
      <c r="V13" s="224"/>
      <c r="W13" s="224">
        <f>M13/M45</f>
        <v>1.224178088203187</v>
      </c>
    </row>
    <row r="14" spans="1:23" ht="12.75">
      <c r="A14" s="213"/>
      <c r="B14" s="193"/>
      <c r="C14" s="193" t="s">
        <v>75</v>
      </c>
      <c r="D14" s="185"/>
      <c r="E14" s="220">
        <v>28939044.96</v>
      </c>
      <c r="F14" s="215"/>
      <c r="G14" s="220">
        <v>31150000</v>
      </c>
      <c r="H14" s="215"/>
      <c r="I14" s="220">
        <v>-2210955.039999999</v>
      </c>
      <c r="J14" s="215"/>
      <c r="K14" s="67">
        <v>-0.07097768988764042</v>
      </c>
      <c r="L14" s="221"/>
      <c r="M14" s="220">
        <v>36141164.43</v>
      </c>
      <c r="N14" s="225"/>
      <c r="O14" s="220">
        <f>E14-M14</f>
        <v>-7202119.469999999</v>
      </c>
      <c r="P14" s="226"/>
      <c r="Q14" s="67">
        <f>O14/M14</f>
        <v>-0.19927746057959536</v>
      </c>
      <c r="R14" s="226"/>
      <c r="S14" s="224">
        <f>E14/E46</f>
        <v>0.9707311530721133</v>
      </c>
      <c r="T14" s="227"/>
      <c r="U14" s="224">
        <v>0.9752050591697452</v>
      </c>
      <c r="V14" s="224"/>
      <c r="W14" s="224">
        <f>M14/M46</f>
        <v>1.146059570935499</v>
      </c>
    </row>
    <row r="15" spans="1:23" ht="7.5" customHeight="1">
      <c r="A15" s="213"/>
      <c r="B15" s="193"/>
      <c r="C15" s="193"/>
      <c r="D15" s="185"/>
      <c r="E15" s="228"/>
      <c r="F15" s="215"/>
      <c r="G15" s="228"/>
      <c r="H15" s="215"/>
      <c r="I15" s="228"/>
      <c r="J15" s="215"/>
      <c r="K15" s="229"/>
      <c r="L15" s="221"/>
      <c r="M15" s="228"/>
      <c r="N15" s="222"/>
      <c r="O15" s="228"/>
      <c r="P15" s="223"/>
      <c r="Q15" s="229"/>
      <c r="R15" s="223"/>
      <c r="S15" s="230"/>
      <c r="T15" s="224"/>
      <c r="U15" s="230"/>
      <c r="V15" s="224"/>
      <c r="W15" s="230"/>
    </row>
    <row r="16" spans="1:23" ht="12.75">
      <c r="A16" s="213"/>
      <c r="B16" s="193"/>
      <c r="C16" s="193" t="s">
        <v>76</v>
      </c>
      <c r="D16" s="185"/>
      <c r="E16" s="220">
        <f>SUM(E12:E15)</f>
        <v>940322647.93</v>
      </c>
      <c r="F16" s="215"/>
      <c r="G16" s="220">
        <v>1064288000</v>
      </c>
      <c r="H16" s="215"/>
      <c r="I16" s="220">
        <v>-116002072.15999997</v>
      </c>
      <c r="J16" s="215"/>
      <c r="K16" s="68">
        <v>-0.10899500150335245</v>
      </c>
      <c r="L16" s="221"/>
      <c r="M16" s="220">
        <f>SUM(M12:M15)</f>
        <v>1135885504.75</v>
      </c>
      <c r="N16" s="222"/>
      <c r="O16" s="220">
        <f>SUM(O12:O15)</f>
        <v>-195562856.82000005</v>
      </c>
      <c r="P16" s="223"/>
      <c r="Q16" s="68">
        <f>O16/M16</f>
        <v>-0.17216775458635858</v>
      </c>
      <c r="R16" s="223"/>
      <c r="S16" s="224">
        <f>E16/E48</f>
        <v>1.1917424187543977</v>
      </c>
      <c r="T16" s="224"/>
      <c r="U16" s="224">
        <v>1.1714493372305779</v>
      </c>
      <c r="V16" s="224"/>
      <c r="W16" s="224">
        <f>M16/M48</f>
        <v>1.312431262336541</v>
      </c>
    </row>
    <row r="17" spans="1:23" ht="7.5" customHeight="1">
      <c r="A17" s="213"/>
      <c r="B17" s="193"/>
      <c r="C17" s="193"/>
      <c r="D17" s="231"/>
      <c r="E17" s="215"/>
      <c r="F17" s="215"/>
      <c r="G17" s="215"/>
      <c r="H17" s="222"/>
      <c r="I17" s="215"/>
      <c r="J17" s="222"/>
      <c r="K17" s="229"/>
      <c r="L17" s="221"/>
      <c r="M17" s="215"/>
      <c r="N17" s="222"/>
      <c r="O17" s="215"/>
      <c r="P17" s="223"/>
      <c r="Q17" s="229"/>
      <c r="R17" s="223"/>
      <c r="S17" s="224"/>
      <c r="T17" s="224"/>
      <c r="U17" s="224"/>
      <c r="V17" s="224"/>
      <c r="W17" s="232"/>
    </row>
    <row r="18" spans="1:23" ht="12.75" customHeight="1">
      <c r="A18" s="213"/>
      <c r="B18" s="233" t="s">
        <v>77</v>
      </c>
      <c r="C18" s="193"/>
      <c r="D18" s="231"/>
      <c r="E18" s="215"/>
      <c r="F18" s="215"/>
      <c r="G18" s="215"/>
      <c r="H18" s="222"/>
      <c r="I18" s="215"/>
      <c r="J18" s="222"/>
      <c r="K18" s="229"/>
      <c r="L18" s="221"/>
      <c r="M18" s="215"/>
      <c r="N18" s="222"/>
      <c r="O18" s="215"/>
      <c r="P18" s="223"/>
      <c r="Q18" s="229"/>
      <c r="R18" s="223"/>
      <c r="S18" s="224"/>
      <c r="T18" s="224"/>
      <c r="U18" s="224"/>
      <c r="V18" s="224"/>
      <c r="W18" s="232"/>
    </row>
    <row r="19" spans="1:23" ht="12.75">
      <c r="A19" s="213"/>
      <c r="B19" s="193"/>
      <c r="C19" s="193" t="s">
        <v>78</v>
      </c>
      <c r="D19" s="185"/>
      <c r="E19" s="220">
        <v>38347707.35</v>
      </c>
      <c r="F19" s="215"/>
      <c r="G19" s="220">
        <v>39496000</v>
      </c>
      <c r="H19" s="215"/>
      <c r="I19" s="220">
        <v>-1148292.6499999985</v>
      </c>
      <c r="J19" s="215"/>
      <c r="K19" s="68">
        <v>-0.029073644166497836</v>
      </c>
      <c r="L19" s="221"/>
      <c r="M19" s="220">
        <v>53120998.78</v>
      </c>
      <c r="N19" s="222"/>
      <c r="O19" s="220">
        <f>E19-M19</f>
        <v>-14773291.43</v>
      </c>
      <c r="P19" s="223"/>
      <c r="Q19" s="68">
        <f aca="true" t="shared" si="0" ref="Q19:Q24">O19/M19</f>
        <v>-0.2781064319062112</v>
      </c>
      <c r="R19" s="223"/>
      <c r="S19" s="224">
        <f>E19/E51</f>
        <v>0.7949220319355544</v>
      </c>
      <c r="T19" s="224"/>
      <c r="U19" s="224">
        <v>0.8690714258763159</v>
      </c>
      <c r="V19" s="224"/>
      <c r="W19" s="224">
        <f>M19/M51</f>
        <v>0.952176771867361</v>
      </c>
    </row>
    <row r="20" spans="1:23" ht="12.75">
      <c r="A20" s="213"/>
      <c r="B20" s="193"/>
      <c r="C20" s="193" t="s">
        <v>79</v>
      </c>
      <c r="D20" s="185"/>
      <c r="E20" s="220">
        <v>4064822.07</v>
      </c>
      <c r="F20" s="215"/>
      <c r="G20" s="220">
        <v>3582000</v>
      </c>
      <c r="H20" s="215"/>
      <c r="I20" s="220">
        <v>482822.06999999983</v>
      </c>
      <c r="J20" s="215"/>
      <c r="K20" s="67">
        <v>0.13479119765494132</v>
      </c>
      <c r="L20" s="221"/>
      <c r="M20" s="220">
        <v>3389509.89</v>
      </c>
      <c r="N20" s="225"/>
      <c r="O20" s="220">
        <f>E20-M20</f>
        <v>675312.1799999997</v>
      </c>
      <c r="P20" s="226"/>
      <c r="Q20" s="67">
        <f t="shared" si="0"/>
        <v>0.19923593732307998</v>
      </c>
      <c r="R20" s="226"/>
      <c r="S20" s="224">
        <f>E20/E52</f>
        <v>0.8971920896198388</v>
      </c>
      <c r="T20" s="224"/>
      <c r="U20" s="224">
        <v>0.9165507649513213</v>
      </c>
      <c r="V20" s="224"/>
      <c r="W20" s="224">
        <f>M20/M52</f>
        <v>0.987334564795241</v>
      </c>
    </row>
    <row r="21" spans="1:23" ht="7.5" customHeight="1">
      <c r="A21" s="213"/>
      <c r="B21" s="193"/>
      <c r="C21" s="193"/>
      <c r="D21" s="185"/>
      <c r="E21" s="228"/>
      <c r="F21" s="215"/>
      <c r="G21" s="228"/>
      <c r="H21" s="215"/>
      <c r="I21" s="228"/>
      <c r="J21" s="215"/>
      <c r="K21" s="229"/>
      <c r="L21" s="221"/>
      <c r="M21" s="228"/>
      <c r="N21" s="222"/>
      <c r="O21" s="228"/>
      <c r="P21" s="223"/>
      <c r="Q21" s="229"/>
      <c r="R21" s="223"/>
      <c r="S21" s="230"/>
      <c r="T21" s="224"/>
      <c r="U21" s="230"/>
      <c r="V21" s="224"/>
      <c r="W21" s="230"/>
    </row>
    <row r="22" spans="1:23" ht="12.75">
      <c r="A22" s="213"/>
      <c r="B22" s="193"/>
      <c r="C22" s="193" t="s">
        <v>80</v>
      </c>
      <c r="D22" s="185"/>
      <c r="E22" s="234">
        <f>SUM(E19:E21)</f>
        <v>42412529.42</v>
      </c>
      <c r="F22" s="215"/>
      <c r="G22" s="234">
        <v>50020000</v>
      </c>
      <c r="H22" s="215"/>
      <c r="I22" s="234">
        <v>-5829968.07</v>
      </c>
      <c r="J22" s="215"/>
      <c r="K22" s="67">
        <v>-0.11655274030387845</v>
      </c>
      <c r="L22" s="221"/>
      <c r="M22" s="234">
        <f>SUM(M19:M21)</f>
        <v>56510508.67</v>
      </c>
      <c r="N22" s="225"/>
      <c r="O22" s="234">
        <f>SUM(O19:O21)</f>
        <v>-14097979.25</v>
      </c>
      <c r="P22" s="226"/>
      <c r="Q22" s="67">
        <f t="shared" si="0"/>
        <v>-0.2494753556781247</v>
      </c>
      <c r="R22" s="226"/>
      <c r="S22" s="224">
        <f>E22/E54</f>
        <v>0.803702256400218</v>
      </c>
      <c r="T22" s="224"/>
      <c r="U22" s="224">
        <v>0.8726448011165387</v>
      </c>
      <c r="V22" s="224"/>
      <c r="W22" s="224">
        <f>M22/M54</f>
        <v>0.9542148043512639</v>
      </c>
    </row>
    <row r="23" spans="1:23" ht="7.5" customHeight="1">
      <c r="A23" s="213"/>
      <c r="B23" s="193"/>
      <c r="C23" s="193"/>
      <c r="D23" s="185"/>
      <c r="E23" s="225"/>
      <c r="F23" s="215"/>
      <c r="G23" s="225"/>
      <c r="H23" s="215"/>
      <c r="I23" s="225"/>
      <c r="J23" s="215"/>
      <c r="K23" s="229"/>
      <c r="L23" s="221"/>
      <c r="M23" s="225"/>
      <c r="N23" s="225"/>
      <c r="O23" s="225"/>
      <c r="P23" s="226"/>
      <c r="Q23" s="229"/>
      <c r="R23" s="226"/>
      <c r="S23" s="230"/>
      <c r="T23" s="227"/>
      <c r="U23" s="230"/>
      <c r="V23" s="227"/>
      <c r="W23" s="230"/>
    </row>
    <row r="24" spans="1:23" ht="12.75">
      <c r="A24" s="213"/>
      <c r="B24" s="193"/>
      <c r="C24" s="193" t="s">
        <v>81</v>
      </c>
      <c r="D24" s="185"/>
      <c r="E24" s="220">
        <f>E16+E22</f>
        <v>982735177.3499999</v>
      </c>
      <c r="F24" s="215"/>
      <c r="G24" s="220">
        <v>1114308000</v>
      </c>
      <c r="H24" s="215"/>
      <c r="I24" s="220">
        <v>-121832040.23000002</v>
      </c>
      <c r="J24" s="215"/>
      <c r="K24" s="68">
        <v>-0.10933425967506293</v>
      </c>
      <c r="L24" s="221"/>
      <c r="M24" s="220">
        <f>M16+M22</f>
        <v>1192396013.42</v>
      </c>
      <c r="N24" s="225"/>
      <c r="O24" s="220">
        <f>O16+O22</f>
        <v>-209660836.07000005</v>
      </c>
      <c r="P24" s="226"/>
      <c r="Q24" s="68">
        <f t="shared" si="0"/>
        <v>-0.1758315473301996</v>
      </c>
      <c r="R24" s="226"/>
      <c r="S24" s="224">
        <f>E24/E56</f>
        <v>1.1674167338963524</v>
      </c>
      <c r="T24" s="224"/>
      <c r="U24" s="224">
        <v>1.2382685922310677</v>
      </c>
      <c r="V24" s="224"/>
      <c r="W24" s="224">
        <f>M24/M56</f>
        <v>1.2894895456746036</v>
      </c>
    </row>
    <row r="25" spans="1:23" ht="7.5" customHeight="1">
      <c r="A25" s="213"/>
      <c r="B25" s="193"/>
      <c r="C25" s="193"/>
      <c r="D25" s="231"/>
      <c r="E25" s="215"/>
      <c r="F25" s="215"/>
      <c r="G25" s="215"/>
      <c r="H25" s="222"/>
      <c r="I25" s="215"/>
      <c r="J25" s="222"/>
      <c r="K25" s="229"/>
      <c r="L25" s="221"/>
      <c r="M25" s="215"/>
      <c r="N25" s="222"/>
      <c r="O25" s="215"/>
      <c r="P25" s="223"/>
      <c r="Q25" s="229"/>
      <c r="R25" s="223"/>
      <c r="S25" s="224"/>
      <c r="T25" s="224"/>
      <c r="U25" s="224"/>
      <c r="V25" s="224"/>
      <c r="W25" s="232"/>
    </row>
    <row r="26" spans="1:23" ht="12.75">
      <c r="A26" s="213"/>
      <c r="B26" s="233" t="s">
        <v>82</v>
      </c>
      <c r="C26" s="193"/>
      <c r="D26" s="231"/>
      <c r="E26" s="215"/>
      <c r="F26" s="215"/>
      <c r="G26" s="215"/>
      <c r="H26" s="222"/>
      <c r="I26" s="215"/>
      <c r="J26" s="222"/>
      <c r="K26" s="229"/>
      <c r="L26" s="221"/>
      <c r="M26" s="215"/>
      <c r="N26" s="222"/>
      <c r="O26" s="215"/>
      <c r="P26" s="223"/>
      <c r="Q26" s="229"/>
      <c r="R26" s="223"/>
      <c r="S26" s="224"/>
      <c r="T26" s="224"/>
      <c r="U26" s="224"/>
      <c r="V26" s="224"/>
      <c r="W26" s="232"/>
    </row>
    <row r="27" spans="1:23" ht="12.75">
      <c r="A27" s="213"/>
      <c r="B27" s="193"/>
      <c r="C27" s="193" t="s">
        <v>83</v>
      </c>
      <c r="D27" s="185"/>
      <c r="E27" s="220">
        <v>3428768.89</v>
      </c>
      <c r="F27" s="215"/>
      <c r="G27" s="220">
        <v>2506000</v>
      </c>
      <c r="H27" s="215"/>
      <c r="I27" s="220">
        <v>922768.8900000001</v>
      </c>
      <c r="J27" s="215"/>
      <c r="K27" s="68">
        <v>0.36822381883479655</v>
      </c>
      <c r="L27" s="221"/>
      <c r="M27" s="220">
        <v>3068584.87</v>
      </c>
      <c r="N27" s="222"/>
      <c r="O27" s="220">
        <f>E27-M27</f>
        <v>360184.02</v>
      </c>
      <c r="P27" s="223"/>
      <c r="Q27" s="68">
        <f aca="true" t="shared" si="1" ref="Q27:Q32">O27/M27</f>
        <v>0.11737789087124059</v>
      </c>
      <c r="R27" s="223"/>
      <c r="S27" s="224">
        <f>E27/E59</f>
        <v>0.07823444489330683</v>
      </c>
      <c r="T27" s="224"/>
      <c r="U27" s="224">
        <v>0.07883829288511562</v>
      </c>
      <c r="V27" s="224"/>
      <c r="W27" s="224">
        <f>M27/M59</f>
        <v>0.06973754712253848</v>
      </c>
    </row>
    <row r="28" spans="1:23" ht="12.75">
      <c r="A28" s="213"/>
      <c r="B28" s="193"/>
      <c r="C28" s="193" t="s">
        <v>84</v>
      </c>
      <c r="D28" s="185"/>
      <c r="E28" s="220">
        <v>10653631.27</v>
      </c>
      <c r="F28" s="215"/>
      <c r="G28" s="220">
        <v>9948000</v>
      </c>
      <c r="H28" s="215"/>
      <c r="I28" s="220">
        <v>705631.2699999996</v>
      </c>
      <c r="J28" s="215"/>
      <c r="K28" s="67">
        <v>0.07093197326095693</v>
      </c>
      <c r="L28" s="221"/>
      <c r="M28" s="220">
        <v>9945631.67</v>
      </c>
      <c r="N28" s="225"/>
      <c r="O28" s="220">
        <f>E28-M28</f>
        <v>707999.5999999996</v>
      </c>
      <c r="P28" s="226"/>
      <c r="Q28" s="67">
        <f t="shared" si="1"/>
        <v>0.07118699178611343</v>
      </c>
      <c r="R28" s="226"/>
      <c r="S28" s="224">
        <f>E28/E60</f>
        <v>0.06588982796172874</v>
      </c>
      <c r="T28" s="224"/>
      <c r="U28" s="224">
        <v>0.06347674972324781</v>
      </c>
      <c r="V28" s="224"/>
      <c r="W28" s="224">
        <f>M28/M60</f>
        <v>0.0598264057088748</v>
      </c>
    </row>
    <row r="29" spans="1:23" ht="7.5" customHeight="1">
      <c r="A29" s="213"/>
      <c r="B29" s="193"/>
      <c r="C29" s="193"/>
      <c r="D29" s="185"/>
      <c r="E29" s="228"/>
      <c r="F29" s="215"/>
      <c r="G29" s="228"/>
      <c r="H29" s="215"/>
      <c r="I29" s="228"/>
      <c r="J29" s="215"/>
      <c r="K29" s="229"/>
      <c r="L29" s="221"/>
      <c r="M29" s="228"/>
      <c r="N29" s="222"/>
      <c r="O29" s="228"/>
      <c r="P29" s="223"/>
      <c r="Q29" s="229"/>
      <c r="R29" s="223"/>
      <c r="S29" s="230"/>
      <c r="T29" s="224"/>
      <c r="U29" s="230"/>
      <c r="V29" s="224"/>
      <c r="W29" s="230"/>
    </row>
    <row r="30" spans="1:23" ht="12.75">
      <c r="A30" s="213"/>
      <c r="B30" s="193"/>
      <c r="C30" s="193" t="s">
        <v>205</v>
      </c>
      <c r="D30" s="185"/>
      <c r="E30" s="220">
        <f>SUM(E27:E29)</f>
        <v>14082400.16</v>
      </c>
      <c r="F30" s="215"/>
      <c r="G30" s="220">
        <v>13022000</v>
      </c>
      <c r="H30" s="215"/>
      <c r="I30" s="220">
        <v>784744.8699999992</v>
      </c>
      <c r="J30" s="215"/>
      <c r="K30" s="67">
        <v>0.060263006450621964</v>
      </c>
      <c r="L30" s="221"/>
      <c r="M30" s="220">
        <f>SUM(M27:M29)</f>
        <v>13014216.54</v>
      </c>
      <c r="N30" s="222"/>
      <c r="O30" s="220">
        <f>SUM(O27:O29)</f>
        <v>1068183.6199999996</v>
      </c>
      <c r="P30" s="223"/>
      <c r="Q30" s="67">
        <f t="shared" si="1"/>
        <v>0.08207821167850338</v>
      </c>
      <c r="R30" s="223"/>
      <c r="S30" s="224">
        <f>E30/E62</f>
        <v>0.06852235868666252</v>
      </c>
      <c r="T30" s="224"/>
      <c r="U30" s="224">
        <v>0.06620907057148667</v>
      </c>
      <c r="V30" s="224"/>
      <c r="W30" s="224">
        <f>M30/M62</f>
        <v>0.06190071138526854</v>
      </c>
    </row>
    <row r="31" spans="1:23" ht="7.5" customHeight="1">
      <c r="A31" s="213"/>
      <c r="B31" s="193"/>
      <c r="C31" s="193"/>
      <c r="D31" s="185"/>
      <c r="E31" s="228"/>
      <c r="F31" s="215"/>
      <c r="G31" s="228"/>
      <c r="H31" s="215"/>
      <c r="I31" s="228"/>
      <c r="J31" s="215"/>
      <c r="K31" s="235"/>
      <c r="L31" s="223"/>
      <c r="M31" s="228"/>
      <c r="N31" s="222"/>
      <c r="O31" s="228"/>
      <c r="P31" s="223"/>
      <c r="Q31" s="235"/>
      <c r="R31" s="223"/>
      <c r="S31" s="236"/>
      <c r="T31" s="223"/>
      <c r="U31" s="236"/>
      <c r="V31" s="223"/>
      <c r="W31" s="236"/>
    </row>
    <row r="32" spans="1:23" ht="12.75">
      <c r="A32" s="213"/>
      <c r="B32" s="193"/>
      <c r="C32" s="193" t="s">
        <v>85</v>
      </c>
      <c r="D32" s="185"/>
      <c r="E32" s="220">
        <f>E24+E30</f>
        <v>996817577.5099999</v>
      </c>
      <c r="F32" s="215"/>
      <c r="G32" s="220">
        <v>1127330000</v>
      </c>
      <c r="H32" s="215"/>
      <c r="I32" s="220">
        <v>-121047295.36000001</v>
      </c>
      <c r="J32" s="215"/>
      <c r="K32" s="68">
        <v>-0.10737520988530423</v>
      </c>
      <c r="L32" s="221"/>
      <c r="M32" s="220">
        <f>M24+M30</f>
        <v>1205410229.96</v>
      </c>
      <c r="N32" s="222"/>
      <c r="O32" s="220">
        <f>E32-M32</f>
        <v>-208592652.45000017</v>
      </c>
      <c r="P32" s="223"/>
      <c r="Q32" s="68">
        <f t="shared" si="1"/>
        <v>-0.17304702354892246</v>
      </c>
      <c r="R32" s="223"/>
      <c r="S32" s="218">
        <f>E32/E64</f>
        <v>0.9517806196712628</v>
      </c>
      <c r="T32" s="219"/>
      <c r="U32" s="218">
        <v>1.0280492297815373</v>
      </c>
      <c r="V32" s="219"/>
      <c r="W32" s="218">
        <f>M32/M64</f>
        <v>1.0620847504118276</v>
      </c>
    </row>
    <row r="33" spans="1:23" ht="7.5" customHeight="1">
      <c r="A33" s="213"/>
      <c r="B33" s="193"/>
      <c r="C33" s="193"/>
      <c r="D33" s="185"/>
      <c r="E33" s="222"/>
      <c r="F33" s="215"/>
      <c r="G33" s="222"/>
      <c r="H33" s="215"/>
      <c r="I33" s="222"/>
      <c r="J33" s="215"/>
      <c r="K33" s="229"/>
      <c r="L33" s="221"/>
      <c r="M33" s="222"/>
      <c r="N33" s="222"/>
      <c r="O33" s="222"/>
      <c r="P33" s="223"/>
      <c r="Q33" s="229"/>
      <c r="R33" s="223"/>
      <c r="S33" s="221"/>
      <c r="T33" s="223"/>
      <c r="U33" s="237"/>
      <c r="V33" s="223"/>
      <c r="W33" s="238"/>
    </row>
    <row r="34" spans="1:23" ht="15">
      <c r="A34" s="213"/>
      <c r="B34" s="233" t="s">
        <v>86</v>
      </c>
      <c r="C34" s="193"/>
      <c r="D34" s="185"/>
      <c r="E34" s="234">
        <v>14712938.74</v>
      </c>
      <c r="F34" s="215"/>
      <c r="G34" s="234">
        <v>19135000</v>
      </c>
      <c r="H34" s="215"/>
      <c r="I34" s="234">
        <v>-4422061.26</v>
      </c>
      <c r="J34" s="215"/>
      <c r="K34" s="67">
        <v>-0.23109805382806375</v>
      </c>
      <c r="L34" s="221"/>
      <c r="M34" s="234">
        <v>19334277.18</v>
      </c>
      <c r="N34" s="225"/>
      <c r="O34" s="234">
        <f>E34-M34</f>
        <v>-4621338.4399999995</v>
      </c>
      <c r="P34" s="226"/>
      <c r="Q34" s="67">
        <f>O34/M34</f>
        <v>-0.23902307787231172</v>
      </c>
      <c r="R34" s="226"/>
      <c r="S34" s="69"/>
      <c r="T34" s="226"/>
      <c r="U34" s="237"/>
      <c r="V34" s="226"/>
      <c r="W34" s="238"/>
    </row>
    <row r="35" spans="1:23" ht="7.5" customHeight="1">
      <c r="A35" s="213"/>
      <c r="B35" s="193"/>
      <c r="C35" s="193"/>
      <c r="D35" s="185"/>
      <c r="E35" s="239"/>
      <c r="F35" s="215"/>
      <c r="G35" s="239"/>
      <c r="H35" s="215"/>
      <c r="I35" s="239"/>
      <c r="J35" s="215"/>
      <c r="K35" s="229"/>
      <c r="L35" s="221"/>
      <c r="M35" s="239"/>
      <c r="N35" s="221"/>
      <c r="O35" s="239"/>
      <c r="P35" s="221"/>
      <c r="Q35" s="229"/>
      <c r="R35" s="221"/>
      <c r="S35" s="221"/>
      <c r="T35" s="221"/>
      <c r="U35" s="237"/>
      <c r="V35" s="221"/>
      <c r="W35" s="238"/>
    </row>
    <row r="36" spans="1:23" ht="15.75" thickBot="1">
      <c r="A36" s="213"/>
      <c r="B36" s="193"/>
      <c r="C36" s="193" t="s">
        <v>87</v>
      </c>
      <c r="D36" s="185"/>
      <c r="E36" s="240">
        <f>SUM(E32:E34)</f>
        <v>1011530516.2499999</v>
      </c>
      <c r="F36" s="215"/>
      <c r="G36" s="240">
        <v>1145814000</v>
      </c>
      <c r="H36" s="215"/>
      <c r="I36" s="240">
        <v>-122574741.79999995</v>
      </c>
      <c r="J36" s="215"/>
      <c r="K36" s="66">
        <v>-0.10697612509534705</v>
      </c>
      <c r="L36" s="221"/>
      <c r="M36" s="240">
        <f>SUM(M32:M34)</f>
        <v>1224744507.14</v>
      </c>
      <c r="N36" s="241"/>
      <c r="O36" s="240">
        <f>SUM(O32:O34)</f>
        <v>-213213990.89000016</v>
      </c>
      <c r="P36" s="241"/>
      <c r="Q36" s="66">
        <f>O36/M36</f>
        <v>-0.17408854634334583</v>
      </c>
      <c r="R36" s="241"/>
      <c r="S36" s="69"/>
      <c r="T36" s="241"/>
      <c r="U36" s="237"/>
      <c r="V36" s="241"/>
      <c r="W36" s="238"/>
    </row>
    <row r="37" spans="1:23" ht="7.5" customHeight="1" thickTop="1">
      <c r="A37" s="213"/>
      <c r="B37" s="193"/>
      <c r="C37" s="193"/>
      <c r="D37" s="185"/>
      <c r="E37" s="215"/>
      <c r="F37" s="215"/>
      <c r="G37" s="215"/>
      <c r="H37" s="221"/>
      <c r="I37" s="216"/>
      <c r="J37" s="222"/>
      <c r="K37" s="242"/>
      <c r="L37" s="221"/>
      <c r="M37" s="215"/>
      <c r="N37" s="241"/>
      <c r="O37" s="217"/>
      <c r="P37" s="241"/>
      <c r="Q37" s="242"/>
      <c r="R37" s="241"/>
      <c r="S37" s="215"/>
      <c r="T37" s="215"/>
      <c r="U37" s="215"/>
      <c r="V37" s="215"/>
      <c r="W37" s="215"/>
    </row>
    <row r="38" spans="1:23" ht="12.75" customHeight="1">
      <c r="A38" s="213"/>
      <c r="B38" s="193"/>
      <c r="C38" s="193" t="s">
        <v>88</v>
      </c>
      <c r="D38" s="185"/>
      <c r="E38" s="214">
        <v>15438475.33</v>
      </c>
      <c r="F38" s="215"/>
      <c r="G38" s="214">
        <v>16227000</v>
      </c>
      <c r="H38" s="221"/>
      <c r="I38" s="222"/>
      <c r="J38" s="222"/>
      <c r="K38" s="243"/>
      <c r="L38" s="221"/>
      <c r="M38" s="214">
        <v>10888073.44</v>
      </c>
      <c r="N38" s="241"/>
      <c r="O38" s="244"/>
      <c r="P38" s="241"/>
      <c r="Q38" s="243"/>
      <c r="R38" s="221" t="s">
        <v>204</v>
      </c>
      <c r="S38" s="215"/>
      <c r="T38" s="215"/>
      <c r="U38" s="215"/>
      <c r="V38" s="215"/>
      <c r="W38" s="215"/>
    </row>
    <row r="39" spans="1:23" ht="12.75">
      <c r="A39" s="213"/>
      <c r="B39" s="193"/>
      <c r="C39" s="193" t="s">
        <v>89</v>
      </c>
      <c r="D39" s="185"/>
      <c r="E39" s="220">
        <v>3488167.6</v>
      </c>
      <c r="F39" s="215"/>
      <c r="G39" s="220">
        <v>3490000</v>
      </c>
      <c r="H39" s="221"/>
      <c r="I39" s="222"/>
      <c r="J39" s="222"/>
      <c r="K39" s="243"/>
      <c r="L39" s="221"/>
      <c r="M39" s="220">
        <v>3552556.87</v>
      </c>
      <c r="N39" s="241"/>
      <c r="O39" s="244"/>
      <c r="P39" s="241"/>
      <c r="Q39" s="243"/>
      <c r="R39" s="221" t="s">
        <v>204</v>
      </c>
      <c r="S39" s="215"/>
      <c r="T39" s="215"/>
      <c r="U39" s="215"/>
      <c r="V39" s="215"/>
      <c r="W39" s="215"/>
    </row>
    <row r="40" spans="1:23" ht="12.75">
      <c r="A40" s="213"/>
      <c r="B40" s="193"/>
      <c r="C40" s="193" t="s">
        <v>206</v>
      </c>
      <c r="D40" s="185"/>
      <c r="E40" s="220">
        <v>-3430012.82</v>
      </c>
      <c r="F40" s="215" t="s">
        <v>351</v>
      </c>
      <c r="G40" s="220">
        <v>-4088297</v>
      </c>
      <c r="H40" s="221"/>
      <c r="I40" s="222"/>
      <c r="J40" s="222"/>
      <c r="K40" s="243"/>
      <c r="L40" s="221"/>
      <c r="M40" s="220">
        <v>-3742887.73</v>
      </c>
      <c r="N40" s="241"/>
      <c r="O40" s="244"/>
      <c r="P40" s="241"/>
      <c r="Q40" s="243"/>
      <c r="R40" s="221"/>
      <c r="S40" s="215"/>
      <c r="T40" s="215"/>
      <c r="U40" s="215"/>
      <c r="V40" s="215"/>
      <c r="W40" s="215"/>
    </row>
    <row r="41" spans="1:23" ht="15">
      <c r="A41" s="213"/>
      <c r="B41" s="193"/>
      <c r="C41" s="193"/>
      <c r="D41" s="193"/>
      <c r="E41" s="264"/>
      <c r="F41" s="215"/>
      <c r="G41" s="221"/>
      <c r="H41" s="221"/>
      <c r="I41" s="222"/>
      <c r="J41" s="222"/>
      <c r="K41" s="243"/>
      <c r="L41" s="221"/>
      <c r="M41" s="221"/>
      <c r="N41" s="221"/>
      <c r="O41" s="244"/>
      <c r="P41" s="221"/>
      <c r="Q41" s="243"/>
      <c r="R41" s="221" t="s">
        <v>204</v>
      </c>
      <c r="S41" s="215"/>
      <c r="T41" s="221"/>
      <c r="U41" s="237"/>
      <c r="V41" s="221"/>
      <c r="W41" s="238"/>
    </row>
    <row r="42" spans="1:23" ht="15" customHeight="1">
      <c r="A42" s="209" t="s">
        <v>90</v>
      </c>
      <c r="B42" s="210"/>
      <c r="C42" s="210"/>
      <c r="D42" s="193"/>
      <c r="E42" s="215"/>
      <c r="F42" s="215"/>
      <c r="G42" s="221"/>
      <c r="H42" s="221"/>
      <c r="I42" s="222"/>
      <c r="J42" s="222"/>
      <c r="K42" s="243"/>
      <c r="L42" s="221"/>
      <c r="M42" s="221"/>
      <c r="N42" s="221"/>
      <c r="O42" s="244"/>
      <c r="P42" s="221"/>
      <c r="Q42" s="243"/>
      <c r="R42" s="221"/>
      <c r="S42" s="221"/>
      <c r="T42" s="221"/>
      <c r="U42" s="237"/>
      <c r="V42" s="221"/>
      <c r="W42" s="238"/>
    </row>
    <row r="43" spans="1:23" ht="15">
      <c r="A43" s="209"/>
      <c r="B43" s="210" t="s">
        <v>91</v>
      </c>
      <c r="C43" s="193"/>
      <c r="D43" s="193"/>
      <c r="E43" s="215"/>
      <c r="F43" s="215"/>
      <c r="G43" s="221"/>
      <c r="H43" s="221"/>
      <c r="I43" s="222"/>
      <c r="J43" s="222"/>
      <c r="K43" s="243"/>
      <c r="L43" s="221"/>
      <c r="M43" s="221"/>
      <c r="N43" s="221"/>
      <c r="O43" s="221"/>
      <c r="P43" s="221"/>
      <c r="Q43" s="243"/>
      <c r="R43" s="221"/>
      <c r="S43" s="221"/>
      <c r="T43" s="221"/>
      <c r="U43" s="237"/>
      <c r="V43" s="221"/>
      <c r="W43" s="238"/>
    </row>
    <row r="44" spans="1:23" ht="12.75">
      <c r="A44" s="213"/>
      <c r="B44" s="193"/>
      <c r="C44" s="193" t="s">
        <v>73</v>
      </c>
      <c r="D44" s="185"/>
      <c r="E44" s="245">
        <v>519526707</v>
      </c>
      <c r="F44" s="215"/>
      <c r="G44" s="245">
        <v>540860000</v>
      </c>
      <c r="H44" s="246"/>
      <c r="I44" s="245">
        <v>-21333293</v>
      </c>
      <c r="J44" s="222"/>
      <c r="K44" s="68">
        <v>-0.039443281070887105</v>
      </c>
      <c r="L44" s="247"/>
      <c r="M44" s="245">
        <v>585626036.67</v>
      </c>
      <c r="N44" s="246"/>
      <c r="O44" s="245">
        <f>E44-M44</f>
        <v>-66099329.66999996</v>
      </c>
      <c r="P44" s="221"/>
      <c r="Q44" s="68">
        <f>O44/M44</f>
        <v>-0.11286952001973044</v>
      </c>
      <c r="R44" s="221"/>
      <c r="S44" s="215"/>
      <c r="T44" s="215"/>
      <c r="U44" s="215"/>
      <c r="V44" s="215"/>
      <c r="W44" s="215"/>
    </row>
    <row r="45" spans="1:23" ht="12.75" customHeight="1">
      <c r="A45" s="213"/>
      <c r="B45" s="193"/>
      <c r="C45" s="193" t="s">
        <v>74</v>
      </c>
      <c r="D45" s="185"/>
      <c r="E45" s="245">
        <v>239693482</v>
      </c>
      <c r="F45" s="215"/>
      <c r="G45" s="245">
        <v>254107000</v>
      </c>
      <c r="H45" s="246"/>
      <c r="I45" s="245">
        <v>-14413518</v>
      </c>
      <c r="J45" s="222"/>
      <c r="K45" s="68">
        <v>-0.056722239056775293</v>
      </c>
      <c r="L45" s="221"/>
      <c r="M45" s="245">
        <v>248320711.561</v>
      </c>
      <c r="N45" s="246"/>
      <c r="O45" s="245">
        <f>E45-M45</f>
        <v>-8627229.56099999</v>
      </c>
      <c r="P45" s="221"/>
      <c r="Q45" s="68">
        <f>O45/M45</f>
        <v>-0.034742287531182074</v>
      </c>
      <c r="R45" s="221"/>
      <c r="S45" s="215"/>
      <c r="T45" s="215"/>
      <c r="U45" s="215"/>
      <c r="V45" s="215"/>
      <c r="W45" s="215"/>
    </row>
    <row r="46" spans="1:23" ht="12.75">
      <c r="A46" s="213"/>
      <c r="B46" s="193"/>
      <c r="C46" s="193" t="s">
        <v>75</v>
      </c>
      <c r="D46" s="185"/>
      <c r="E46" s="245">
        <v>29811596</v>
      </c>
      <c r="F46" s="215"/>
      <c r="G46" s="245">
        <v>31942000</v>
      </c>
      <c r="H46" s="246"/>
      <c r="I46" s="245">
        <v>-2130404</v>
      </c>
      <c r="J46" s="222"/>
      <c r="K46" s="67">
        <v>-0.0666960115208816</v>
      </c>
      <c r="L46" s="221"/>
      <c r="M46" s="245">
        <v>31535153.448</v>
      </c>
      <c r="N46" s="246"/>
      <c r="O46" s="245">
        <f>E46-M46</f>
        <v>-1723557.447999999</v>
      </c>
      <c r="P46" s="221"/>
      <c r="Q46" s="67">
        <f>O46/M46</f>
        <v>-0.05465511530939797</v>
      </c>
      <c r="R46" s="221"/>
      <c r="S46" s="215"/>
      <c r="T46" s="215"/>
      <c r="U46" s="215"/>
      <c r="V46" s="215"/>
      <c r="W46" s="215"/>
    </row>
    <row r="47" spans="1:23" ht="7.5" customHeight="1">
      <c r="A47" s="213"/>
      <c r="B47" s="193"/>
      <c r="C47" s="193"/>
      <c r="D47" s="185"/>
      <c r="E47" s="248"/>
      <c r="F47" s="215"/>
      <c r="G47" s="248"/>
      <c r="H47" s="246"/>
      <c r="I47" s="248"/>
      <c r="J47" s="222"/>
      <c r="K47" s="229"/>
      <c r="L47" s="221"/>
      <c r="M47" s="248"/>
      <c r="N47" s="246"/>
      <c r="O47" s="248"/>
      <c r="P47" s="221"/>
      <c r="Q47" s="229"/>
      <c r="R47" s="221"/>
      <c r="S47" s="215"/>
      <c r="T47" s="215"/>
      <c r="U47" s="215"/>
      <c r="V47" s="215"/>
      <c r="W47" s="215"/>
    </row>
    <row r="48" spans="1:23" ht="12.75">
      <c r="A48" s="213"/>
      <c r="B48" s="193"/>
      <c r="C48" s="193" t="s">
        <v>76</v>
      </c>
      <c r="D48" s="185"/>
      <c r="E48" s="245">
        <f>SUM(E44:E47)</f>
        <v>789031785</v>
      </c>
      <c r="F48" s="215"/>
      <c r="G48" s="245">
        <v>842572000</v>
      </c>
      <c r="H48" s="246"/>
      <c r="I48" s="245">
        <v>-43942795.11000013</v>
      </c>
      <c r="J48" s="222"/>
      <c r="K48" s="68">
        <v>-0.05215316330236482</v>
      </c>
      <c r="L48" s="221"/>
      <c r="M48" s="245">
        <f>SUM(M44:M47)</f>
        <v>865481901.6789999</v>
      </c>
      <c r="N48" s="246"/>
      <c r="O48" s="245">
        <f>SUM(O44:O47)</f>
        <v>-76450116.67899995</v>
      </c>
      <c r="P48" s="221"/>
      <c r="Q48" s="68">
        <f>O48/M48</f>
        <v>-0.08833242674478786</v>
      </c>
      <c r="R48" s="221"/>
      <c r="S48" s="215"/>
      <c r="T48" s="215"/>
      <c r="U48" s="215"/>
      <c r="V48" s="215"/>
      <c r="W48" s="215"/>
    </row>
    <row r="49" spans="1:23" ht="7.5" customHeight="1">
      <c r="A49" s="213"/>
      <c r="B49" s="193"/>
      <c r="C49" s="193"/>
      <c r="D49" s="193"/>
      <c r="E49" s="246"/>
      <c r="F49" s="215"/>
      <c r="G49" s="246"/>
      <c r="H49" s="246"/>
      <c r="I49" s="246"/>
      <c r="J49" s="222"/>
      <c r="K49" s="229"/>
      <c r="L49" s="221"/>
      <c r="M49" s="246"/>
      <c r="N49" s="246"/>
      <c r="O49" s="246"/>
      <c r="P49" s="221"/>
      <c r="Q49" s="229"/>
      <c r="R49" s="221"/>
      <c r="S49" s="215"/>
      <c r="T49" s="215"/>
      <c r="U49" s="215"/>
      <c r="V49" s="215"/>
      <c r="W49" s="215"/>
    </row>
    <row r="50" spans="1:23" ht="12.75">
      <c r="A50" s="213"/>
      <c r="B50" s="233" t="s">
        <v>92</v>
      </c>
      <c r="C50" s="193"/>
      <c r="D50" s="193"/>
      <c r="E50" s="246"/>
      <c r="F50" s="215"/>
      <c r="G50" s="246"/>
      <c r="H50" s="246"/>
      <c r="I50" s="246"/>
      <c r="J50" s="222"/>
      <c r="K50" s="229"/>
      <c r="L50" s="221"/>
      <c r="M50" s="246"/>
      <c r="N50" s="246"/>
      <c r="O50" s="246"/>
      <c r="P50" s="221"/>
      <c r="Q50" s="229"/>
      <c r="R50" s="221"/>
      <c r="S50" s="215"/>
      <c r="T50" s="215"/>
      <c r="U50" s="215"/>
      <c r="V50" s="215"/>
      <c r="W50" s="215"/>
    </row>
    <row r="51" spans="1:23" ht="12.75">
      <c r="A51" s="213"/>
      <c r="B51" s="193"/>
      <c r="C51" s="193" t="s">
        <v>78</v>
      </c>
      <c r="D51" s="185"/>
      <c r="E51" s="245">
        <v>48240841</v>
      </c>
      <c r="F51" s="215"/>
      <c r="G51" s="245">
        <v>51521000</v>
      </c>
      <c r="H51" s="246"/>
      <c r="I51" s="245">
        <v>-3280159</v>
      </c>
      <c r="J51" s="222"/>
      <c r="K51" s="68">
        <v>-0.0636664466916403</v>
      </c>
      <c r="L51" s="221"/>
      <c r="M51" s="245">
        <v>55789009.298999995</v>
      </c>
      <c r="N51" s="246"/>
      <c r="O51" s="245">
        <f>E51-M51</f>
        <v>-7548168.298999995</v>
      </c>
      <c r="P51" s="221"/>
      <c r="Q51" s="68">
        <f aca="true" t="shared" si="2" ref="Q51:Q56">O51/M51</f>
        <v>-0.1352984825119541</v>
      </c>
      <c r="R51" s="221"/>
      <c r="S51" s="215"/>
      <c r="T51" s="215"/>
      <c r="U51" s="215"/>
      <c r="V51" s="215"/>
      <c r="W51" s="215"/>
    </row>
    <row r="52" spans="1:23" ht="12.75">
      <c r="A52" s="213"/>
      <c r="B52" s="193"/>
      <c r="C52" s="193" t="s">
        <v>79</v>
      </c>
      <c r="D52" s="185"/>
      <c r="E52" s="245">
        <v>4530604</v>
      </c>
      <c r="F52" s="215"/>
      <c r="G52" s="245">
        <v>4449000</v>
      </c>
      <c r="H52" s="246"/>
      <c r="I52" s="245">
        <v>81604</v>
      </c>
      <c r="J52" s="222"/>
      <c r="K52" s="67">
        <v>0.018342099348168127</v>
      </c>
      <c r="L52" s="221"/>
      <c r="M52" s="245">
        <v>3432990.205</v>
      </c>
      <c r="N52" s="246"/>
      <c r="O52" s="245">
        <f>E52-M52</f>
        <v>1097613.795</v>
      </c>
      <c r="P52" s="221"/>
      <c r="Q52" s="67">
        <f t="shared" si="2"/>
        <v>0.3197252917882997</v>
      </c>
      <c r="R52" s="221"/>
      <c r="S52" s="215"/>
      <c r="T52" s="215"/>
      <c r="U52" s="215"/>
      <c r="V52" s="215"/>
      <c r="W52" s="215"/>
    </row>
    <row r="53" spans="1:23" ht="7.5" customHeight="1">
      <c r="A53" s="213"/>
      <c r="B53" s="193"/>
      <c r="C53" s="193"/>
      <c r="D53" s="185"/>
      <c r="E53" s="248"/>
      <c r="F53" s="215"/>
      <c r="G53" s="248"/>
      <c r="H53" s="246"/>
      <c r="I53" s="248"/>
      <c r="J53" s="222"/>
      <c r="K53" s="229"/>
      <c r="L53" s="221"/>
      <c r="M53" s="248"/>
      <c r="N53" s="246"/>
      <c r="O53" s="248"/>
      <c r="P53" s="221"/>
      <c r="Q53" s="229"/>
      <c r="R53" s="221"/>
      <c r="S53" s="215"/>
      <c r="T53" s="215"/>
      <c r="U53" s="215"/>
      <c r="V53" s="215"/>
      <c r="W53" s="215"/>
    </row>
    <row r="54" spans="1:23" ht="12.75">
      <c r="A54" s="213"/>
      <c r="B54" s="193"/>
      <c r="C54" s="193" t="s">
        <v>80</v>
      </c>
      <c r="D54" s="185"/>
      <c r="E54" s="245">
        <f>SUM(E51:E53)</f>
        <v>52771445</v>
      </c>
      <c r="F54" s="215"/>
      <c r="G54" s="245">
        <v>57320000</v>
      </c>
      <c r="H54" s="246"/>
      <c r="I54" s="245">
        <v>-3690773.7599999905</v>
      </c>
      <c r="J54" s="222"/>
      <c r="K54" s="67">
        <v>-0.06438893510118615</v>
      </c>
      <c r="L54" s="221"/>
      <c r="M54" s="245">
        <f>SUM(M51:M53)</f>
        <v>59221999.50399999</v>
      </c>
      <c r="N54" s="246"/>
      <c r="O54" s="245">
        <f>SUM(O51:O53)</f>
        <v>-6450554.503999995</v>
      </c>
      <c r="P54" s="221"/>
      <c r="Q54" s="67">
        <f t="shared" si="2"/>
        <v>-0.10892159261803225</v>
      </c>
      <c r="R54" s="221"/>
      <c r="S54" s="215"/>
      <c r="T54" s="215"/>
      <c r="U54" s="215"/>
      <c r="V54" s="215"/>
      <c r="W54" s="215"/>
    </row>
    <row r="55" spans="1:23" ht="7.5" customHeight="1">
      <c r="A55" s="213"/>
      <c r="B55" s="193"/>
      <c r="C55" s="193"/>
      <c r="D55" s="185"/>
      <c r="E55" s="248"/>
      <c r="F55" s="215"/>
      <c r="G55" s="248"/>
      <c r="H55" s="246"/>
      <c r="I55" s="248"/>
      <c r="J55" s="222"/>
      <c r="K55" s="235"/>
      <c r="L55" s="221"/>
      <c r="M55" s="248"/>
      <c r="N55" s="246"/>
      <c r="O55" s="248"/>
      <c r="P55" s="221"/>
      <c r="Q55" s="235"/>
      <c r="R55" s="221"/>
      <c r="S55" s="215"/>
      <c r="T55" s="215"/>
      <c r="U55" s="215"/>
      <c r="V55" s="215"/>
      <c r="W55" s="215"/>
    </row>
    <row r="56" spans="1:23" ht="12.75">
      <c r="A56" s="213"/>
      <c r="B56" s="193"/>
      <c r="C56" s="193" t="s">
        <v>93</v>
      </c>
      <c r="D56" s="185"/>
      <c r="E56" s="245">
        <f>E48+E54</f>
        <v>841803230</v>
      </c>
      <c r="F56" s="215"/>
      <c r="G56" s="245">
        <v>899892000</v>
      </c>
      <c r="H56" s="246"/>
      <c r="I56" s="245">
        <v>-47633568.869999886</v>
      </c>
      <c r="J56" s="222"/>
      <c r="K56" s="68">
        <v>-0.05293253953807778</v>
      </c>
      <c r="L56" s="221"/>
      <c r="M56" s="245">
        <f>M48+M54</f>
        <v>924703901.1829998</v>
      </c>
      <c r="N56" s="246"/>
      <c r="O56" s="245">
        <f>O48+O54</f>
        <v>-82900671.18299994</v>
      </c>
      <c r="P56" s="221"/>
      <c r="Q56" s="68">
        <f t="shared" si="2"/>
        <v>-0.089651045136657</v>
      </c>
      <c r="R56" s="221"/>
      <c r="S56" s="215"/>
      <c r="T56" s="215"/>
      <c r="U56" s="215"/>
      <c r="V56" s="215"/>
      <c r="W56" s="215"/>
    </row>
    <row r="57" spans="1:23" ht="7.5" customHeight="1">
      <c r="A57" s="213"/>
      <c r="B57" s="193"/>
      <c r="C57" s="193"/>
      <c r="D57" s="185"/>
      <c r="E57" s="246"/>
      <c r="F57" s="215"/>
      <c r="G57" s="246"/>
      <c r="H57" s="246"/>
      <c r="I57" s="246"/>
      <c r="J57" s="222"/>
      <c r="K57" s="229"/>
      <c r="L57" s="221"/>
      <c r="M57" s="246"/>
      <c r="N57" s="246"/>
      <c r="O57" s="246"/>
      <c r="P57" s="221"/>
      <c r="Q57" s="229"/>
      <c r="R57" s="221"/>
      <c r="S57" s="215"/>
      <c r="T57" s="215"/>
      <c r="U57" s="215"/>
      <c r="V57" s="215"/>
      <c r="W57" s="215"/>
    </row>
    <row r="58" spans="1:23" ht="12.75">
      <c r="A58" s="213"/>
      <c r="B58" s="233" t="s">
        <v>94</v>
      </c>
      <c r="C58" s="193"/>
      <c r="D58" s="193"/>
      <c r="E58" s="246"/>
      <c r="F58" s="221"/>
      <c r="G58" s="246"/>
      <c r="H58" s="246"/>
      <c r="I58" s="246"/>
      <c r="J58" s="222"/>
      <c r="K58" s="229"/>
      <c r="L58" s="221"/>
      <c r="M58" s="246"/>
      <c r="N58" s="246"/>
      <c r="O58" s="246"/>
      <c r="P58" s="221"/>
      <c r="Q58" s="229"/>
      <c r="R58" s="221"/>
      <c r="S58" s="215"/>
      <c r="T58" s="215"/>
      <c r="U58" s="215"/>
      <c r="V58" s="215"/>
      <c r="W58" s="215"/>
    </row>
    <row r="59" spans="1:23" ht="12.75">
      <c r="A59" s="213"/>
      <c r="B59" s="193"/>
      <c r="C59" s="193" t="s">
        <v>83</v>
      </c>
      <c r="D59" s="193"/>
      <c r="E59" s="245">
        <v>43826845</v>
      </c>
      <c r="F59" s="221"/>
      <c r="G59" s="245">
        <v>30922000</v>
      </c>
      <c r="H59" s="246"/>
      <c r="I59" s="245">
        <v>12904845</v>
      </c>
      <c r="J59" s="222"/>
      <c r="K59" s="68">
        <v>0.417335392277343</v>
      </c>
      <c r="L59" s="221"/>
      <c r="M59" s="245">
        <v>44001904.234</v>
      </c>
      <c r="N59" s="215"/>
      <c r="O59" s="245">
        <f>E59-M59</f>
        <v>-175059.23399999738</v>
      </c>
      <c r="P59" s="221"/>
      <c r="Q59" s="68">
        <f aca="true" t="shared" si="3" ref="Q59:Q64">O59/M59</f>
        <v>-0.003978446775145022</v>
      </c>
      <c r="R59" s="215"/>
      <c r="S59" s="215"/>
      <c r="T59" s="215"/>
      <c r="U59" s="215"/>
      <c r="V59" s="215"/>
      <c r="W59" s="215"/>
    </row>
    <row r="60" spans="1:23" ht="12.75">
      <c r="A60" s="213"/>
      <c r="B60" s="193"/>
      <c r="C60" s="193" t="s">
        <v>84</v>
      </c>
      <c r="D60" s="185"/>
      <c r="E60" s="245">
        <v>161688558</v>
      </c>
      <c r="F60" s="215"/>
      <c r="G60" s="245">
        <v>153638000</v>
      </c>
      <c r="H60" s="246"/>
      <c r="I60" s="245">
        <v>8050558</v>
      </c>
      <c r="J60" s="222"/>
      <c r="K60" s="67">
        <v>0.05239952355537041</v>
      </c>
      <c r="L60" s="221"/>
      <c r="M60" s="245">
        <v>166241504.101</v>
      </c>
      <c r="N60" s="215"/>
      <c r="O60" s="245">
        <f>E60-M60</f>
        <v>-4552946.101000011</v>
      </c>
      <c r="P60" s="221"/>
      <c r="Q60" s="67">
        <f t="shared" si="3"/>
        <v>-0.02738754155059779</v>
      </c>
      <c r="R60" s="215"/>
      <c r="S60" s="215"/>
      <c r="T60" s="215"/>
      <c r="U60" s="215"/>
      <c r="V60" s="215"/>
      <c r="W60" s="215"/>
    </row>
    <row r="61" spans="1:23" ht="7.5" customHeight="1">
      <c r="A61" s="213"/>
      <c r="B61" s="193"/>
      <c r="C61" s="193"/>
      <c r="D61" s="185"/>
      <c r="E61" s="248"/>
      <c r="F61" s="215"/>
      <c r="G61" s="248"/>
      <c r="H61" s="246"/>
      <c r="I61" s="248"/>
      <c r="J61" s="222"/>
      <c r="K61" s="229"/>
      <c r="L61" s="221"/>
      <c r="M61" s="248"/>
      <c r="N61" s="246"/>
      <c r="O61" s="248"/>
      <c r="P61" s="221"/>
      <c r="Q61" s="229"/>
      <c r="R61" s="215"/>
      <c r="S61" s="215"/>
      <c r="T61" s="215"/>
      <c r="U61" s="215"/>
      <c r="V61" s="215"/>
      <c r="W61" s="215"/>
    </row>
    <row r="62" spans="1:23" ht="12.75">
      <c r="A62" s="213"/>
      <c r="B62" s="193"/>
      <c r="C62" s="193" t="s">
        <v>205</v>
      </c>
      <c r="D62" s="185"/>
      <c r="E62" s="249">
        <f>SUM(E59:E61)</f>
        <v>205515403</v>
      </c>
      <c r="F62" s="215"/>
      <c r="G62" s="249">
        <v>196680000</v>
      </c>
      <c r="H62" s="246"/>
      <c r="I62" s="249">
        <v>11879200.534999967</v>
      </c>
      <c r="J62" s="222"/>
      <c r="K62" s="67">
        <v>0.06039861976306674</v>
      </c>
      <c r="L62" s="221"/>
      <c r="M62" s="249">
        <f>SUM(M59:M61)</f>
        <v>210243408.335</v>
      </c>
      <c r="N62" s="246"/>
      <c r="O62" s="249">
        <f>SUM(O59:O61)</f>
        <v>-4728005.335000008</v>
      </c>
      <c r="P62" s="221"/>
      <c r="Q62" s="67">
        <f t="shared" si="3"/>
        <v>-0.022488245279330927</v>
      </c>
      <c r="R62" s="215"/>
      <c r="S62" s="215"/>
      <c r="T62" s="215"/>
      <c r="U62" s="215"/>
      <c r="V62" s="215"/>
      <c r="W62" s="215"/>
    </row>
    <row r="63" spans="1:23" ht="7.5" customHeight="1">
      <c r="A63" s="213"/>
      <c r="B63" s="193"/>
      <c r="C63" s="193"/>
      <c r="D63" s="185"/>
      <c r="E63" s="246"/>
      <c r="F63" s="215"/>
      <c r="G63" s="246"/>
      <c r="H63" s="246"/>
      <c r="I63" s="246"/>
      <c r="J63" s="222"/>
      <c r="K63" s="229"/>
      <c r="L63" s="221"/>
      <c r="M63" s="246"/>
      <c r="N63" s="246"/>
      <c r="O63" s="246"/>
      <c r="P63" s="221"/>
      <c r="Q63" s="229"/>
      <c r="R63" s="215"/>
      <c r="S63" s="215"/>
      <c r="T63" s="215"/>
      <c r="U63" s="215"/>
      <c r="V63" s="215"/>
      <c r="W63" s="215"/>
    </row>
    <row r="64" spans="1:23" ht="13.5" thickBot="1">
      <c r="A64" s="213"/>
      <c r="B64" s="193"/>
      <c r="C64" s="193" t="s">
        <v>95</v>
      </c>
      <c r="D64" s="185"/>
      <c r="E64" s="250">
        <f>E56+E62</f>
        <v>1047318633</v>
      </c>
      <c r="F64" s="215"/>
      <c r="G64" s="250">
        <v>1096572000</v>
      </c>
      <c r="H64" s="246"/>
      <c r="I64" s="250">
        <v>-35754368.33499992</v>
      </c>
      <c r="J64" s="222"/>
      <c r="K64" s="66">
        <v>-0.03260558206392277</v>
      </c>
      <c r="L64" s="221"/>
      <c r="M64" s="250">
        <f>M56+M62</f>
        <v>1134947309.518</v>
      </c>
      <c r="N64" s="246"/>
      <c r="O64" s="250">
        <f>O56+O62</f>
        <v>-87628676.51799995</v>
      </c>
      <c r="P64" s="221"/>
      <c r="Q64" s="66">
        <f t="shared" si="3"/>
        <v>-0.07720946671543273</v>
      </c>
      <c r="R64" s="215"/>
      <c r="S64" s="215"/>
      <c r="T64" s="215"/>
      <c r="U64" s="215"/>
      <c r="V64" s="215"/>
      <c r="W64" s="215"/>
    </row>
    <row r="65" spans="1:23" ht="13.5" thickTop="1">
      <c r="A65" s="213"/>
      <c r="B65" s="193"/>
      <c r="C65" s="193"/>
      <c r="D65" s="185"/>
      <c r="E65" s="251"/>
      <c r="F65" s="215"/>
      <c r="G65" s="251"/>
      <c r="H65" s="246"/>
      <c r="I65" s="251"/>
      <c r="J65" s="222"/>
      <c r="K65" s="65"/>
      <c r="L65" s="221"/>
      <c r="M65" s="251"/>
      <c r="N65" s="246"/>
      <c r="O65" s="251"/>
      <c r="P65" s="221"/>
      <c r="Q65" s="65"/>
      <c r="R65" s="215"/>
      <c r="S65" s="215"/>
      <c r="T65" s="215"/>
      <c r="U65" s="215"/>
      <c r="V65" s="215"/>
      <c r="W65" s="215"/>
    </row>
    <row r="66" spans="1:23" ht="12.75" customHeight="1">
      <c r="A66" s="252"/>
      <c r="B66" s="252" t="s">
        <v>351</v>
      </c>
      <c r="C66" s="298" t="s">
        <v>352</v>
      </c>
      <c r="D66" s="252"/>
      <c r="E66" s="252"/>
      <c r="F66" s="252"/>
      <c r="G66" s="252"/>
      <c r="H66" s="252"/>
      <c r="I66" s="252"/>
      <c r="J66" s="252"/>
      <c r="K66" s="252"/>
      <c r="L66" s="252"/>
      <c r="M66" s="252"/>
      <c r="N66" s="252"/>
      <c r="O66" s="252"/>
      <c r="P66" s="252"/>
      <c r="Q66" s="252"/>
      <c r="R66" s="252"/>
      <c r="S66" s="252"/>
      <c r="T66" s="252"/>
      <c r="U66" s="252"/>
      <c r="V66" s="252"/>
      <c r="W66" s="252"/>
    </row>
    <row r="67" spans="1:23" ht="12.75">
      <c r="A67" s="252" t="s">
        <v>204</v>
      </c>
      <c r="B67" s="252"/>
      <c r="C67" s="252"/>
      <c r="D67" s="252"/>
      <c r="E67" s="252"/>
      <c r="F67" s="252"/>
      <c r="G67" s="252"/>
      <c r="H67" s="252"/>
      <c r="I67" s="252"/>
      <c r="J67" s="252"/>
      <c r="K67" s="252"/>
      <c r="L67" s="252"/>
      <c r="M67" s="252"/>
      <c r="N67" s="252"/>
      <c r="O67" s="252"/>
      <c r="P67" s="252"/>
      <c r="Q67" s="252"/>
      <c r="R67" s="252"/>
      <c r="S67" s="252"/>
      <c r="T67" s="252"/>
      <c r="U67" s="252"/>
      <c r="V67" s="252"/>
      <c r="W67" s="252"/>
    </row>
    <row r="68" spans="1:23" ht="12.75" customHeight="1">
      <c r="A68" s="252" t="s">
        <v>204</v>
      </c>
      <c r="B68" s="252"/>
      <c r="C68" s="252"/>
      <c r="D68" s="252"/>
      <c r="E68" s="252"/>
      <c r="F68" s="252"/>
      <c r="G68" s="252"/>
      <c r="H68" s="252"/>
      <c r="I68" s="252"/>
      <c r="J68" s="252"/>
      <c r="K68" s="252"/>
      <c r="L68" s="252"/>
      <c r="M68" s="252"/>
      <c r="N68" s="252"/>
      <c r="O68" s="252"/>
      <c r="P68" s="252"/>
      <c r="Q68" s="252"/>
      <c r="R68" s="252"/>
      <c r="S68" s="252"/>
      <c r="T68" s="252"/>
      <c r="U68" s="252"/>
      <c r="V68" s="252"/>
      <c r="W68" s="252"/>
    </row>
    <row r="69" spans="1:23" ht="12.75">
      <c r="A69" s="252" t="s">
        <v>204</v>
      </c>
      <c r="B69" s="252"/>
      <c r="C69" s="252"/>
      <c r="D69" s="252"/>
      <c r="E69" s="252"/>
      <c r="F69" s="252"/>
      <c r="G69" s="252"/>
      <c r="H69" s="252"/>
      <c r="I69" s="252"/>
      <c r="J69" s="252"/>
      <c r="K69" s="252"/>
      <c r="L69" s="252"/>
      <c r="M69" s="252"/>
      <c r="N69" s="252"/>
      <c r="O69" s="252"/>
      <c r="P69" s="252"/>
      <c r="Q69" s="252"/>
      <c r="R69" s="252"/>
      <c r="S69" s="252"/>
      <c r="T69" s="252"/>
      <c r="U69" s="252"/>
      <c r="V69" s="252"/>
      <c r="W69" s="252"/>
    </row>
    <row r="70" spans="1:23" ht="12.75" customHeight="1">
      <c r="A70" s="252" t="s">
        <v>204</v>
      </c>
      <c r="B70" s="252"/>
      <c r="C70" s="252"/>
      <c r="D70" s="252"/>
      <c r="E70" s="252"/>
      <c r="F70" s="252"/>
      <c r="G70" s="252"/>
      <c r="H70" s="252"/>
      <c r="I70" s="252"/>
      <c r="J70" s="252"/>
      <c r="K70" s="252"/>
      <c r="L70" s="252"/>
      <c r="M70" s="252"/>
      <c r="N70" s="252"/>
      <c r="O70" s="252"/>
      <c r="P70" s="252"/>
      <c r="Q70" s="252"/>
      <c r="R70" s="252"/>
      <c r="S70" s="252"/>
      <c r="T70" s="252"/>
      <c r="U70" s="252"/>
      <c r="V70" s="252"/>
      <c r="W70" s="252"/>
    </row>
    <row r="71" spans="1:23" ht="12.75">
      <c r="A71" s="252" t="s">
        <v>204</v>
      </c>
      <c r="B71" s="252"/>
      <c r="C71" s="252"/>
      <c r="D71" s="252"/>
      <c r="E71" s="252"/>
      <c r="F71" s="252"/>
      <c r="G71" s="252"/>
      <c r="H71" s="252"/>
      <c r="I71" s="252"/>
      <c r="J71" s="252"/>
      <c r="K71" s="252"/>
      <c r="L71" s="252"/>
      <c r="M71" s="252"/>
      <c r="N71" s="252"/>
      <c r="O71" s="252"/>
      <c r="P71" s="252"/>
      <c r="Q71" s="252"/>
      <c r="R71" s="252"/>
      <c r="S71" s="252"/>
      <c r="T71" s="252"/>
      <c r="U71" s="252"/>
      <c r="V71" s="252"/>
      <c r="W71" s="252"/>
    </row>
    <row r="72" spans="1:23" ht="12.75">
      <c r="A72" s="252" t="s">
        <v>204</v>
      </c>
      <c r="B72" s="252"/>
      <c r="C72" s="252"/>
      <c r="D72" s="252"/>
      <c r="E72" s="252"/>
      <c r="F72" s="252"/>
      <c r="G72" s="252"/>
      <c r="H72" s="252"/>
      <c r="I72" s="252"/>
      <c r="J72" s="252"/>
      <c r="K72" s="252"/>
      <c r="L72" s="252"/>
      <c r="M72" s="252"/>
      <c r="N72" s="252"/>
      <c r="O72" s="252"/>
      <c r="P72" s="252"/>
      <c r="Q72" s="252"/>
      <c r="R72" s="252"/>
      <c r="S72" s="252"/>
      <c r="T72" s="252"/>
      <c r="U72" s="252"/>
      <c r="V72" s="252"/>
      <c r="W72" s="252"/>
    </row>
    <row r="73" spans="1:23" ht="12.75">
      <c r="A73" s="252" t="s">
        <v>204</v>
      </c>
      <c r="B73" s="252"/>
      <c r="C73" s="252"/>
      <c r="D73" s="252"/>
      <c r="E73" s="252"/>
      <c r="F73" s="252"/>
      <c r="G73" s="252"/>
      <c r="H73" s="252"/>
      <c r="I73" s="252"/>
      <c r="J73" s="252"/>
      <c r="K73" s="252"/>
      <c r="L73" s="252"/>
      <c r="M73" s="252"/>
      <c r="N73" s="252"/>
      <c r="O73" s="252"/>
      <c r="P73" s="252"/>
      <c r="Q73" s="252"/>
      <c r="R73" s="252"/>
      <c r="S73" s="252"/>
      <c r="T73" s="252"/>
      <c r="U73" s="252"/>
      <c r="V73" s="252"/>
      <c r="W73" s="252"/>
    </row>
    <row r="74" spans="1:23" ht="12.75" customHeight="1">
      <c r="A74" s="252" t="s">
        <v>204</v>
      </c>
      <c r="B74" s="252"/>
      <c r="C74" s="252"/>
      <c r="D74" s="252"/>
      <c r="E74" s="252"/>
      <c r="F74" s="252"/>
      <c r="G74" s="252"/>
      <c r="H74" s="252"/>
      <c r="I74" s="252"/>
      <c r="J74" s="252"/>
      <c r="K74" s="252"/>
      <c r="L74" s="252"/>
      <c r="M74" s="252"/>
      <c r="N74" s="252"/>
      <c r="O74" s="252"/>
      <c r="P74" s="252"/>
      <c r="Q74" s="252"/>
      <c r="R74" s="252"/>
      <c r="S74" s="252"/>
      <c r="T74" s="252"/>
      <c r="U74" s="252"/>
      <c r="V74" s="252"/>
      <c r="W74" s="252"/>
    </row>
    <row r="75" spans="1:23" ht="12.75">
      <c r="A75" s="252" t="s">
        <v>204</v>
      </c>
      <c r="B75" s="252"/>
      <c r="C75" s="252"/>
      <c r="D75" s="252"/>
      <c r="E75" s="252"/>
      <c r="F75" s="252"/>
      <c r="G75" s="252"/>
      <c r="H75" s="252"/>
      <c r="I75" s="252"/>
      <c r="J75" s="252"/>
      <c r="K75" s="252"/>
      <c r="L75" s="252"/>
      <c r="M75" s="252"/>
      <c r="N75" s="252"/>
      <c r="O75" s="252"/>
      <c r="P75" s="252"/>
      <c r="Q75" s="252"/>
      <c r="R75" s="252"/>
      <c r="S75" s="252"/>
      <c r="T75" s="252"/>
      <c r="U75" s="252"/>
      <c r="V75" s="252"/>
      <c r="W75" s="252"/>
    </row>
    <row r="76" spans="1:23" ht="12.75">
      <c r="A76" s="252" t="s">
        <v>204</v>
      </c>
      <c r="B76" s="252"/>
      <c r="C76" s="252"/>
      <c r="D76" s="252"/>
      <c r="E76" s="252"/>
      <c r="F76" s="252"/>
      <c r="G76" s="252"/>
      <c r="H76" s="252"/>
      <c r="I76" s="252"/>
      <c r="J76" s="252"/>
      <c r="K76" s="252"/>
      <c r="L76" s="252"/>
      <c r="M76" s="252"/>
      <c r="N76" s="252"/>
      <c r="O76" s="252"/>
      <c r="P76" s="252"/>
      <c r="Q76" s="252"/>
      <c r="R76" s="252"/>
      <c r="S76" s="252"/>
      <c r="T76" s="252"/>
      <c r="U76" s="252"/>
      <c r="V76" s="252"/>
      <c r="W76" s="252"/>
    </row>
    <row r="77" spans="1:23" ht="12.75">
      <c r="A77" s="252" t="s">
        <v>204</v>
      </c>
      <c r="B77" s="252"/>
      <c r="C77" s="252"/>
      <c r="D77" s="252"/>
      <c r="E77" s="252"/>
      <c r="F77" s="252"/>
      <c r="G77" s="252"/>
      <c r="H77" s="252"/>
      <c r="I77" s="252"/>
      <c r="J77" s="252"/>
      <c r="K77" s="252"/>
      <c r="L77" s="252"/>
      <c r="M77" s="252"/>
      <c r="N77" s="252"/>
      <c r="O77" s="252"/>
      <c r="P77" s="252"/>
      <c r="Q77" s="252"/>
      <c r="R77" s="252"/>
      <c r="S77" s="252"/>
      <c r="T77" s="252"/>
      <c r="U77" s="252"/>
      <c r="V77" s="252"/>
      <c r="W77" s="252"/>
    </row>
    <row r="78" spans="1:23" ht="12.75">
      <c r="A78" s="252" t="s">
        <v>204</v>
      </c>
      <c r="B78" s="252"/>
      <c r="C78" s="252"/>
      <c r="D78" s="252"/>
      <c r="E78" s="252"/>
      <c r="F78" s="252"/>
      <c r="G78" s="252"/>
      <c r="H78" s="252"/>
      <c r="I78" s="252"/>
      <c r="J78" s="252"/>
      <c r="K78" s="252"/>
      <c r="L78" s="252"/>
      <c r="M78" s="252"/>
      <c r="N78" s="252"/>
      <c r="O78" s="252"/>
      <c r="P78" s="252"/>
      <c r="Q78" s="252"/>
      <c r="R78" s="252"/>
      <c r="S78" s="252"/>
      <c r="T78" s="252"/>
      <c r="U78" s="252"/>
      <c r="V78" s="252"/>
      <c r="W78" s="252"/>
    </row>
    <row r="79" spans="1:23" ht="12.75">
      <c r="A79" s="252" t="s">
        <v>204</v>
      </c>
      <c r="B79" s="252"/>
      <c r="C79" s="252"/>
      <c r="D79" s="252"/>
      <c r="E79" s="252"/>
      <c r="F79" s="252"/>
      <c r="G79" s="252"/>
      <c r="H79" s="252"/>
      <c r="I79" s="252"/>
      <c r="J79" s="252"/>
      <c r="K79" s="252"/>
      <c r="L79" s="252"/>
      <c r="M79" s="252"/>
      <c r="N79" s="252"/>
      <c r="O79" s="252"/>
      <c r="P79" s="252"/>
      <c r="Q79" s="252"/>
      <c r="R79" s="252"/>
      <c r="S79" s="252"/>
      <c r="T79" s="252"/>
      <c r="U79" s="252"/>
      <c r="V79" s="252"/>
      <c r="W79" s="252"/>
    </row>
    <row r="80" spans="1:23" ht="12.75">
      <c r="A80" s="252" t="s">
        <v>204</v>
      </c>
      <c r="B80" s="252"/>
      <c r="C80" s="252"/>
      <c r="D80" s="252"/>
      <c r="E80" s="252"/>
      <c r="F80" s="252"/>
      <c r="G80" s="252"/>
      <c r="H80" s="252"/>
      <c r="I80" s="252"/>
      <c r="J80" s="252"/>
      <c r="K80" s="252"/>
      <c r="L80" s="252"/>
      <c r="M80" s="252"/>
      <c r="N80" s="252"/>
      <c r="O80" s="252"/>
      <c r="P80" s="252"/>
      <c r="Q80" s="252"/>
      <c r="R80" s="252"/>
      <c r="S80" s="252"/>
      <c r="T80" s="252"/>
      <c r="U80" s="252"/>
      <c r="V80" s="252"/>
      <c r="W80" s="252"/>
    </row>
    <row r="81" spans="1:23" ht="12.75">
      <c r="A81" s="252" t="s">
        <v>204</v>
      </c>
      <c r="B81" s="252"/>
      <c r="C81" s="252"/>
      <c r="D81" s="252"/>
      <c r="E81" s="252"/>
      <c r="F81" s="252"/>
      <c r="G81" s="252"/>
      <c r="H81" s="252"/>
      <c r="I81" s="252"/>
      <c r="J81" s="252"/>
      <c r="K81" s="252"/>
      <c r="L81" s="252"/>
      <c r="M81" s="252"/>
      <c r="N81" s="252"/>
      <c r="O81" s="252"/>
      <c r="P81" s="252"/>
      <c r="Q81" s="252"/>
      <c r="R81" s="252"/>
      <c r="S81" s="252"/>
      <c r="T81" s="252"/>
      <c r="U81" s="252"/>
      <c r="V81" s="252"/>
      <c r="W81" s="252"/>
    </row>
  </sheetData>
  <sheetProtection/>
  <conditionalFormatting sqref="A66:B81 D66:W81 C67:C81">
    <cfRule type="expression" priority="1" dxfId="0" stopIfTrue="1">
      <formula>IF(VALUE(TRIM(MID(#REF!,41,LEN(#REF!)-40)))&gt;=9999,TRUE,FALSE)</formula>
    </cfRule>
  </conditionalFormatting>
  <printOptions horizontalCentered="1" verticalCentered="1"/>
  <pageMargins left="0.5" right="0.5" top="0.45" bottom="0.45" header="0.5" footer="0.17"/>
  <pageSetup fitToHeight="1" fitToWidth="1" horizontalDpi="600" verticalDpi="600" orientation="landscape" scale="57" r:id="rId1"/>
  <headerFooter alignWithMargins="0">
    <oddFooter>&amp;C&amp;13 5d</oddFooter>
  </headerFooter>
</worksheet>
</file>

<file path=xl/worksheets/sheet8.xml><?xml version="1.0" encoding="utf-8"?>
<worksheet xmlns="http://schemas.openxmlformats.org/spreadsheetml/2006/main" xmlns:r="http://schemas.openxmlformats.org/officeDocument/2006/relationships">
  <dimension ref="A1:H57"/>
  <sheetViews>
    <sheetView zoomScalePageLayoutView="0" workbookViewId="0" topLeftCell="A1">
      <selection activeCell="I47" sqref="I47"/>
    </sheetView>
  </sheetViews>
  <sheetFormatPr defaultColWidth="8.8515625" defaultRowHeight="12.75"/>
  <cols>
    <col min="1" max="1" width="40.00390625" style="301" customWidth="1"/>
    <col min="2" max="2" width="2.28125" style="302" customWidth="1"/>
    <col min="3" max="3" width="15.28125" style="302" customWidth="1"/>
    <col min="4" max="4" width="16.140625" style="301" bestFit="1" customWidth="1"/>
    <col min="5" max="5" width="15.00390625" style="302" customWidth="1"/>
    <col min="6" max="16384" width="8.8515625" style="302" customWidth="1"/>
  </cols>
  <sheetData>
    <row r="1" ht="12.75">
      <c r="D1" s="303" t="s">
        <v>361</v>
      </c>
    </row>
    <row r="2" ht="13.5" thickBot="1">
      <c r="D2" s="303" t="s">
        <v>362</v>
      </c>
    </row>
    <row r="3" ht="13.5" thickBot="1">
      <c r="D3" s="304" t="s">
        <v>294</v>
      </c>
    </row>
    <row r="5" spans="1:4" ht="12.75">
      <c r="A5" s="305" t="s">
        <v>103</v>
      </c>
      <c r="B5" s="305"/>
      <c r="C5" s="305"/>
      <c r="D5" s="306"/>
    </row>
    <row r="6" spans="1:4" ht="12.75">
      <c r="A6" s="305" t="s">
        <v>364</v>
      </c>
      <c r="B6" s="305"/>
      <c r="C6" s="305"/>
      <c r="D6" s="306"/>
    </row>
    <row r="7" spans="1:4" ht="12.75">
      <c r="A7" s="305" t="s">
        <v>331</v>
      </c>
      <c r="B7" s="305"/>
      <c r="C7" s="305"/>
      <c r="D7" s="306"/>
    </row>
    <row r="8" spans="1:4" ht="12.75">
      <c r="A8" s="305"/>
      <c r="B8" s="305"/>
      <c r="C8" s="305"/>
      <c r="D8" s="306"/>
    </row>
    <row r="9" spans="1:4" ht="25.5">
      <c r="A9" s="305"/>
      <c r="C9" s="307" t="s">
        <v>363</v>
      </c>
      <c r="D9" s="307" t="s">
        <v>365</v>
      </c>
    </row>
    <row r="10" spans="1:4" ht="25.5">
      <c r="A10" s="305"/>
      <c r="B10" s="305"/>
      <c r="C10" s="308" t="s">
        <v>293</v>
      </c>
      <c r="D10" s="308" t="s">
        <v>293</v>
      </c>
    </row>
    <row r="11" spans="3:5" ht="13.5" thickBot="1">
      <c r="C11" s="309">
        <v>40359</v>
      </c>
      <c r="D11" s="309">
        <v>40543</v>
      </c>
      <c r="E11" s="310"/>
    </row>
    <row r="12" spans="1:4" ht="12.75">
      <c r="A12" s="311"/>
      <c r="C12" s="312" t="s">
        <v>292</v>
      </c>
      <c r="D12" s="312" t="s">
        <v>292</v>
      </c>
    </row>
    <row r="13" spans="1:4" ht="12.75">
      <c r="A13" s="313" t="s">
        <v>291</v>
      </c>
      <c r="C13" s="314"/>
      <c r="D13" s="314"/>
    </row>
    <row r="14" spans="1:5" ht="12.75">
      <c r="A14" s="302" t="s">
        <v>290</v>
      </c>
      <c r="C14" s="315">
        <v>963232858.52</v>
      </c>
      <c r="D14" s="315">
        <v>953445525.51</v>
      </c>
      <c r="E14" s="316"/>
    </row>
    <row r="15" spans="1:5" ht="12.75">
      <c r="A15" s="302" t="s">
        <v>289</v>
      </c>
      <c r="C15" s="317">
        <v>43439732.07</v>
      </c>
      <c r="D15" s="318">
        <v>43761997</v>
      </c>
      <c r="E15" s="316"/>
    </row>
    <row r="16" spans="1:5" ht="12.75">
      <c r="A16" s="302" t="s">
        <v>288</v>
      </c>
      <c r="C16" s="319">
        <v>16566667.61</v>
      </c>
      <c r="D16" s="319">
        <v>14322993.74</v>
      </c>
      <c r="E16" s="316"/>
    </row>
    <row r="17" spans="1:8" ht="12.75">
      <c r="A17" s="302" t="s">
        <v>287</v>
      </c>
      <c r="C17" s="320">
        <f>SUM(C14:C16)</f>
        <v>1023239258.2</v>
      </c>
      <c r="D17" s="320">
        <f>SUM(D14:D16)</f>
        <v>1011530516.25</v>
      </c>
      <c r="H17" s="321"/>
    </row>
    <row r="18" spans="1:4" ht="12.75">
      <c r="A18" s="322">
        <v>6</v>
      </c>
      <c r="C18" s="323"/>
      <c r="D18" s="323"/>
    </row>
    <row r="19" spans="1:5" ht="12.75">
      <c r="A19" s="322">
        <v>7</v>
      </c>
      <c r="C19" s="324"/>
      <c r="D19" s="324"/>
      <c r="E19" s="325"/>
    </row>
    <row r="20" spans="1:5" ht="12.75">
      <c r="A20" s="302" t="s">
        <v>286</v>
      </c>
      <c r="C20" s="324"/>
      <c r="D20" s="324"/>
      <c r="E20" s="326"/>
    </row>
    <row r="21" spans="1:5" ht="12.75">
      <c r="A21" s="322">
        <v>9</v>
      </c>
      <c r="C21" s="324"/>
      <c r="D21" s="324"/>
      <c r="E21" s="327"/>
    </row>
    <row r="22" spans="1:5" ht="12.75">
      <c r="A22" s="302" t="s">
        <v>285</v>
      </c>
      <c r="C22" s="324"/>
      <c r="D22" s="324"/>
      <c r="E22" s="327"/>
    </row>
    <row r="23" spans="1:4" ht="12.75">
      <c r="A23" s="322">
        <v>11</v>
      </c>
      <c r="C23" s="328"/>
      <c r="D23" s="328"/>
    </row>
    <row r="24" spans="1:4" ht="12.75">
      <c r="A24" s="302" t="s">
        <v>284</v>
      </c>
      <c r="C24" s="320">
        <v>550153571.03</v>
      </c>
      <c r="D24" s="320">
        <v>535932510.269999</v>
      </c>
    </row>
    <row r="25" spans="1:4" ht="12.75">
      <c r="A25" s="322">
        <v>13</v>
      </c>
      <c r="C25" s="329"/>
      <c r="D25" s="329"/>
    </row>
    <row r="26" spans="1:4" ht="12.75">
      <c r="A26" s="302" t="s">
        <v>283</v>
      </c>
      <c r="C26" s="330">
        <f>SUM(C23:C25)</f>
        <v>550153571.03</v>
      </c>
      <c r="D26" s="330">
        <f>SUM(D23:D25)</f>
        <v>535932510.269999</v>
      </c>
    </row>
    <row r="27" spans="1:4" ht="12.75">
      <c r="A27" s="322">
        <v>15</v>
      </c>
      <c r="C27" s="331"/>
      <c r="D27" s="331"/>
    </row>
    <row r="28" spans="1:4" ht="12.75">
      <c r="A28" s="302" t="s">
        <v>282</v>
      </c>
      <c r="C28" s="320">
        <v>1995330.38</v>
      </c>
      <c r="D28" s="320">
        <v>1937121.8</v>
      </c>
    </row>
    <row r="29" spans="1:4" ht="12.75">
      <c r="A29" s="302" t="s">
        <v>281</v>
      </c>
      <c r="C29" s="320">
        <v>819169.869999999</v>
      </c>
      <c r="D29" s="320">
        <v>226853.499999999</v>
      </c>
    </row>
    <row r="30" spans="1:4" ht="12.75">
      <c r="A30" s="302" t="s">
        <v>280</v>
      </c>
      <c r="C30" s="320">
        <v>49275442.9</v>
      </c>
      <c r="D30" s="320">
        <v>50238405.47</v>
      </c>
    </row>
    <row r="31" spans="1:4" ht="12.75">
      <c r="A31" s="302" t="s">
        <v>279</v>
      </c>
      <c r="C31" s="320">
        <v>33716567.6701249</v>
      </c>
      <c r="D31" s="320">
        <v>32629594.350796</v>
      </c>
    </row>
    <row r="32" spans="1:4" ht="12.75">
      <c r="A32" s="302" t="s">
        <v>278</v>
      </c>
      <c r="C32" s="320">
        <v>4493582.626968</v>
      </c>
      <c r="D32" s="320">
        <v>4454345.868047989</v>
      </c>
    </row>
    <row r="33" spans="1:4" ht="12.75">
      <c r="A33" s="302" t="s">
        <v>277</v>
      </c>
      <c r="C33" s="320">
        <v>12533942.7999999</v>
      </c>
      <c r="D33" s="320">
        <v>14771681.6299999</v>
      </c>
    </row>
    <row r="34" spans="1:4" ht="12.75">
      <c r="A34" s="302" t="s">
        <v>276</v>
      </c>
      <c r="C34" s="320">
        <v>44718807.023647904</v>
      </c>
      <c r="D34" s="320">
        <v>42818070.121348</v>
      </c>
    </row>
    <row r="35" spans="1:4" ht="12.75">
      <c r="A35" s="302" t="s">
        <v>275</v>
      </c>
      <c r="C35" s="320">
        <v>98032900.72974399</v>
      </c>
      <c r="D35" s="320">
        <v>102386842.9798589</v>
      </c>
    </row>
    <row r="36" spans="1:4" ht="12.75">
      <c r="A36" s="302" t="s">
        <v>274</v>
      </c>
      <c r="C36" s="320">
        <v>15432434.761570001</v>
      </c>
      <c r="D36" s="320">
        <v>12778120.276430989</v>
      </c>
    </row>
    <row r="37" spans="1:4" ht="12.75">
      <c r="A37" s="302" t="s">
        <v>273</v>
      </c>
      <c r="C37" s="320">
        <v>0</v>
      </c>
      <c r="D37" s="320">
        <v>0</v>
      </c>
    </row>
    <row r="38" spans="1:4" ht="12.75">
      <c r="A38" s="302" t="s">
        <v>272</v>
      </c>
      <c r="C38" s="320">
        <v>-255495.82</v>
      </c>
      <c r="D38" s="320">
        <v>-187823.5</v>
      </c>
    </row>
    <row r="39" spans="1:4" ht="12.75">
      <c r="A39" s="313" t="s">
        <v>360</v>
      </c>
      <c r="C39" s="320">
        <v>0</v>
      </c>
      <c r="D39" s="320">
        <v>0</v>
      </c>
    </row>
    <row r="40" spans="1:4" ht="12.75">
      <c r="A40" s="302" t="s">
        <v>271</v>
      </c>
      <c r="C40" s="320">
        <v>97432690.758464</v>
      </c>
      <c r="D40" s="320">
        <v>98746987.673014</v>
      </c>
    </row>
    <row r="41" spans="1:4" ht="12.75">
      <c r="A41" s="302" t="s">
        <v>270</v>
      </c>
      <c r="C41" s="320">
        <v>-35657054</v>
      </c>
      <c r="D41" s="320">
        <v>15204117</v>
      </c>
    </row>
    <row r="42" spans="1:4" ht="12.75">
      <c r="A42" s="302" t="s">
        <v>269</v>
      </c>
      <c r="C42" s="332">
        <v>48545918.4804</v>
      </c>
      <c r="D42" s="332">
        <v>-3067770.709</v>
      </c>
    </row>
    <row r="43" spans="1:4" ht="12.75">
      <c r="A43" s="302" t="s">
        <v>268</v>
      </c>
      <c r="C43" s="330">
        <f>SUM(C26:C42)</f>
        <v>921237809.2109185</v>
      </c>
      <c r="D43" s="330">
        <f>SUM(D26:D42)</f>
        <v>908869056.7304947</v>
      </c>
    </row>
    <row r="44" spans="1:4" ht="12.75">
      <c r="A44" s="322">
        <v>32</v>
      </c>
      <c r="C44" s="333"/>
      <c r="D44" s="333"/>
    </row>
    <row r="45" spans="1:4" ht="12.75">
      <c r="A45" s="302" t="s">
        <v>267</v>
      </c>
      <c r="C45" s="334">
        <f>C17-C43</f>
        <v>102001448.9890815</v>
      </c>
      <c r="D45" s="334">
        <f>D17-D43</f>
        <v>102661459.51950526</v>
      </c>
    </row>
    <row r="46" spans="1:4" ht="12.75">
      <c r="A46" s="322">
        <v>34</v>
      </c>
      <c r="C46" s="335"/>
      <c r="D46" s="335"/>
    </row>
    <row r="47" spans="1:4" ht="12.75">
      <c r="A47" s="302" t="s">
        <v>266</v>
      </c>
      <c r="C47" s="336">
        <v>1474337487</v>
      </c>
      <c r="D47" s="336">
        <v>1660735111.2888541</v>
      </c>
    </row>
    <row r="48" spans="1:4" ht="12.75">
      <c r="A48" s="322">
        <v>36</v>
      </c>
      <c r="C48" s="323"/>
      <c r="D48" s="323"/>
    </row>
    <row r="49" spans="1:4" ht="12.75">
      <c r="A49" s="337">
        <v>37</v>
      </c>
      <c r="C49" s="338"/>
      <c r="D49" s="338"/>
    </row>
    <row r="50" spans="1:4" ht="13.5" thickBot="1">
      <c r="A50" s="302" t="s">
        <v>265</v>
      </c>
      <c r="C50" s="339">
        <f>C45/C47</f>
        <v>0.0691845997870103</v>
      </c>
      <c r="D50" s="339">
        <f>D45/D47</f>
        <v>0.061816877852261656</v>
      </c>
    </row>
    <row r="51" spans="1:4" ht="12.75">
      <c r="A51" s="340"/>
      <c r="D51" s="341"/>
    </row>
    <row r="53" ht="12.75">
      <c r="A53" s="342"/>
    </row>
    <row r="54" ht="12.75">
      <c r="A54" s="342"/>
    </row>
    <row r="55" ht="12.75">
      <c r="A55" s="342"/>
    </row>
    <row r="56" ht="12.75">
      <c r="A56" s="342"/>
    </row>
    <row r="57" ht="12.75">
      <c r="A57" s="342"/>
    </row>
  </sheetData>
  <sheetProtection/>
  <printOptions horizontalCentered="1"/>
  <pageMargins left="0.75" right="0.75" top="0.75" bottom="0.7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9"/>
  <sheetViews>
    <sheetView zoomScalePageLayoutView="0" workbookViewId="0" topLeftCell="A1">
      <selection activeCell="M48" sqref="M48"/>
    </sheetView>
  </sheetViews>
  <sheetFormatPr defaultColWidth="9.140625" defaultRowHeight="12.75"/>
  <cols>
    <col min="1" max="1" width="51.8515625" style="253" customWidth="1"/>
    <col min="2" max="2" width="16.28125" style="253" customWidth="1"/>
    <col min="3" max="16384" width="9.140625" style="253" customWidth="1"/>
  </cols>
  <sheetData>
    <row r="1" ht="15">
      <c r="A1" s="253" t="s">
        <v>333</v>
      </c>
    </row>
    <row r="2" ht="15">
      <c r="A2" s="253" t="s">
        <v>348</v>
      </c>
    </row>
    <row r="3" ht="15">
      <c r="A3" s="253" t="s">
        <v>247</v>
      </c>
    </row>
    <row r="4" ht="15">
      <c r="A4" s="253" t="s">
        <v>248</v>
      </c>
    </row>
    <row r="6" spans="1:2" ht="15">
      <c r="A6" s="271" t="s">
        <v>249</v>
      </c>
      <c r="B6" s="296" t="s">
        <v>250</v>
      </c>
    </row>
    <row r="7" spans="1:2" ht="15">
      <c r="A7" s="253" t="s">
        <v>260</v>
      </c>
      <c r="B7" s="254">
        <v>14771681.63</v>
      </c>
    </row>
    <row r="8" spans="1:2" ht="15">
      <c r="A8" s="253" t="s">
        <v>104</v>
      </c>
      <c r="B8" s="254">
        <v>14771681.63</v>
      </c>
    </row>
    <row r="9" spans="1:2" ht="15">
      <c r="A9" s="271" t="s">
        <v>108</v>
      </c>
      <c r="B9" s="272">
        <v>14771681.63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jhaywo</dc:creator>
  <cp:keywords/>
  <dc:description/>
  <cp:lastModifiedBy>Neal Edward Pedersen</cp:lastModifiedBy>
  <cp:lastPrinted>2011-05-20T20:34:22Z</cp:lastPrinted>
  <dcterms:created xsi:type="dcterms:W3CDTF">2003-11-18T20:15:26Z</dcterms:created>
  <dcterms:modified xsi:type="dcterms:W3CDTF">2012-01-12T19:22:33Z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111048</vt:lpwstr>
  </property>
  <property fmtid="{D5CDD505-2E9C-101B-9397-08002B2CF9AE}" pid="6" name="IsConfidenti">
    <vt:lpwstr>0</vt:lpwstr>
  </property>
  <property fmtid="{D5CDD505-2E9C-101B-9397-08002B2CF9AE}" pid="7" name="Dat">
    <vt:lpwstr>2012-02-01T00:00:00Z</vt:lpwstr>
  </property>
  <property fmtid="{D5CDD505-2E9C-101B-9397-08002B2CF9AE}" pid="8" name="CaseTy">
    <vt:lpwstr>Tariff Revision</vt:lpwstr>
  </property>
  <property fmtid="{D5CDD505-2E9C-101B-9397-08002B2CF9AE}" pid="9" name="OpenedDa">
    <vt:lpwstr>2011-06-13T00:00:00Z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