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yan\Ryan\"/>
    </mc:Choice>
  </mc:AlternateContent>
  <xr:revisionPtr revIDLastSave="0" documentId="8_{5B1DDDF7-B2CC-4301-8224-6CD6D4F54C56}" xr6:coauthVersionLast="47" xr6:coauthVersionMax="47" xr10:uidLastSave="{00000000-0000-0000-0000-000000000000}"/>
  <bookViews>
    <workbookView xWindow="-108" yWindow="-108" windowWidth="23256" windowHeight="12576" activeTab="1" xr2:uid="{CCE2E55F-8F06-4559-9A43-5C126C27B2FE}"/>
  </bookViews>
  <sheets>
    <sheet name="Oregon DSM Scenario Costs" sheetId="1" r:id="rId1"/>
    <sheet name="Washington DSM Scenario Costs" sheetId="3" r:id="rId2"/>
  </sheets>
  <externalReferences>
    <externalReference r:id="rId3"/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R30" i="3" l="1"/>
  <c r="BI30" i="3"/>
  <c r="BT30" i="3" s="1"/>
  <c r="BG30" i="3"/>
  <c r="BC30" i="3"/>
  <c r="BB30" i="3"/>
  <c r="BA30" i="3"/>
  <c r="AZ30" i="3"/>
  <c r="AY30" i="3"/>
  <c r="AX30" i="3"/>
  <c r="AW30" i="3"/>
  <c r="AV30" i="3"/>
  <c r="AU30" i="3"/>
  <c r="AR30" i="3"/>
  <c r="AQ30" i="3"/>
  <c r="AP30" i="3"/>
  <c r="AO30" i="3"/>
  <c r="AN30" i="3"/>
  <c r="AM30" i="3"/>
  <c r="AL30" i="3"/>
  <c r="AK30" i="3"/>
  <c r="AJ30" i="3"/>
  <c r="AI30" i="3"/>
  <c r="AG30" i="3"/>
  <c r="AF30" i="3"/>
  <c r="AE30" i="3"/>
  <c r="AD30" i="3"/>
  <c r="AC30" i="3"/>
  <c r="AB30" i="3"/>
  <c r="AA30" i="3"/>
  <c r="Z30" i="3"/>
  <c r="Y30" i="3"/>
  <c r="X30" i="3"/>
  <c r="V30" i="3"/>
  <c r="BN30" i="3" s="1"/>
  <c r="BY30" i="3" s="1"/>
  <c r="U30" i="3"/>
  <c r="T30" i="3"/>
  <c r="S30" i="3"/>
  <c r="BK30" i="3" s="1"/>
  <c r="BV30" i="3" s="1"/>
  <c r="R30" i="3"/>
  <c r="BJ30" i="3" s="1"/>
  <c r="BU30" i="3" s="1"/>
  <c r="Q30" i="3"/>
  <c r="P30" i="3"/>
  <c r="O30" i="3"/>
  <c r="N30" i="3"/>
  <c r="M30" i="3"/>
  <c r="K30" i="3"/>
  <c r="J30" i="3"/>
  <c r="BM30" i="3" s="1"/>
  <c r="BX30" i="3" s="1"/>
  <c r="I30" i="3"/>
  <c r="BL30" i="3" s="1"/>
  <c r="BW30" i="3" s="1"/>
  <c r="F30" i="3"/>
  <c r="E30" i="3"/>
  <c r="BH30" i="3" s="1"/>
  <c r="BS30" i="3" s="1"/>
  <c r="D30" i="3"/>
  <c r="C30" i="3"/>
  <c r="BF30" i="3" s="1"/>
  <c r="BQ30" i="3" s="1"/>
  <c r="B30" i="3"/>
  <c r="BE30" i="3" s="1"/>
  <c r="BP30" i="3" s="1"/>
  <c r="BU29" i="3"/>
  <c r="BL29" i="3"/>
  <c r="BW29" i="3" s="1"/>
  <c r="BJ29" i="3"/>
  <c r="BC29" i="3"/>
  <c r="BB29" i="3"/>
  <c r="BA29" i="3"/>
  <c r="AZ29" i="3"/>
  <c r="AY29" i="3"/>
  <c r="AX29" i="3"/>
  <c r="AW29" i="3"/>
  <c r="AV29" i="3"/>
  <c r="AU29" i="3"/>
  <c r="AR29" i="3"/>
  <c r="AQ29" i="3"/>
  <c r="AP29" i="3"/>
  <c r="AO29" i="3"/>
  <c r="AN29" i="3"/>
  <c r="AM29" i="3"/>
  <c r="AL29" i="3"/>
  <c r="AK29" i="3"/>
  <c r="AJ29" i="3"/>
  <c r="AI29" i="3"/>
  <c r="AG29" i="3"/>
  <c r="AF29" i="3"/>
  <c r="AE29" i="3"/>
  <c r="AD29" i="3"/>
  <c r="AC29" i="3"/>
  <c r="AB29" i="3"/>
  <c r="AA29" i="3"/>
  <c r="Z29" i="3"/>
  <c r="Y29" i="3"/>
  <c r="X29" i="3"/>
  <c r="V29" i="3"/>
  <c r="U29" i="3"/>
  <c r="T29" i="3"/>
  <c r="S29" i="3"/>
  <c r="BK29" i="3" s="1"/>
  <c r="BV29" i="3" s="1"/>
  <c r="R29" i="3"/>
  <c r="Q29" i="3"/>
  <c r="P29" i="3"/>
  <c r="O29" i="3"/>
  <c r="N29" i="3"/>
  <c r="M29" i="3"/>
  <c r="K29" i="3"/>
  <c r="BN29" i="3" s="1"/>
  <c r="BY29" i="3" s="1"/>
  <c r="J29" i="3"/>
  <c r="BM29" i="3" s="1"/>
  <c r="BX29" i="3" s="1"/>
  <c r="I29" i="3"/>
  <c r="F29" i="3"/>
  <c r="BI29" i="3" s="1"/>
  <c r="BT29" i="3" s="1"/>
  <c r="E29" i="3"/>
  <c r="BH29" i="3" s="1"/>
  <c r="BS29" i="3" s="1"/>
  <c r="D29" i="3"/>
  <c r="BG29" i="3" s="1"/>
  <c r="BR29" i="3" s="1"/>
  <c r="C29" i="3"/>
  <c r="BF29" i="3" s="1"/>
  <c r="BQ29" i="3" s="1"/>
  <c r="B29" i="3"/>
  <c r="BE29" i="3" s="1"/>
  <c r="BP29" i="3" s="1"/>
  <c r="BG28" i="3"/>
  <c r="BR28" i="3" s="1"/>
  <c r="BC28" i="3"/>
  <c r="BB28" i="3"/>
  <c r="BA28" i="3"/>
  <c r="AZ28" i="3"/>
  <c r="AY28" i="3"/>
  <c r="AX28" i="3"/>
  <c r="AW28" i="3"/>
  <c r="AV28" i="3"/>
  <c r="AU28" i="3"/>
  <c r="AR28" i="3"/>
  <c r="AQ28" i="3"/>
  <c r="AP28" i="3"/>
  <c r="AO28" i="3"/>
  <c r="AN28" i="3"/>
  <c r="AM28" i="3"/>
  <c r="AL28" i="3"/>
  <c r="AK28" i="3"/>
  <c r="AJ28" i="3"/>
  <c r="AI28" i="3"/>
  <c r="AG28" i="3"/>
  <c r="AF28" i="3"/>
  <c r="AE28" i="3"/>
  <c r="AD28" i="3"/>
  <c r="AC28" i="3"/>
  <c r="AB28" i="3"/>
  <c r="AA28" i="3"/>
  <c r="Z28" i="3"/>
  <c r="Y28" i="3"/>
  <c r="X28" i="3"/>
  <c r="V28" i="3"/>
  <c r="U28" i="3"/>
  <c r="T28" i="3"/>
  <c r="S28" i="3"/>
  <c r="BK28" i="3" s="1"/>
  <c r="BV28" i="3" s="1"/>
  <c r="R28" i="3"/>
  <c r="BJ28" i="3" s="1"/>
  <c r="BU28" i="3" s="1"/>
  <c r="Q28" i="3"/>
  <c r="P28" i="3"/>
  <c r="O28" i="3"/>
  <c r="N28" i="3"/>
  <c r="M28" i="3"/>
  <c r="K28" i="3"/>
  <c r="BN28" i="3" s="1"/>
  <c r="BY28" i="3" s="1"/>
  <c r="J28" i="3"/>
  <c r="BM28" i="3" s="1"/>
  <c r="BX28" i="3" s="1"/>
  <c r="I28" i="3"/>
  <c r="BL28" i="3" s="1"/>
  <c r="BW28" i="3" s="1"/>
  <c r="F28" i="3"/>
  <c r="BI28" i="3" s="1"/>
  <c r="BT28" i="3" s="1"/>
  <c r="E28" i="3"/>
  <c r="BH28" i="3" s="1"/>
  <c r="BS28" i="3" s="1"/>
  <c r="D28" i="3"/>
  <c r="C28" i="3"/>
  <c r="BF28" i="3" s="1"/>
  <c r="BQ28" i="3" s="1"/>
  <c r="B28" i="3"/>
  <c r="BE28" i="3" s="1"/>
  <c r="BP28" i="3" s="1"/>
  <c r="BJ27" i="3"/>
  <c r="BU27" i="3" s="1"/>
  <c r="BC27" i="3"/>
  <c r="BB27" i="3"/>
  <c r="BA27" i="3"/>
  <c r="AZ27" i="3"/>
  <c r="AY27" i="3"/>
  <c r="AX27" i="3"/>
  <c r="AW27" i="3"/>
  <c r="AV27" i="3"/>
  <c r="AU27" i="3"/>
  <c r="AR27" i="3"/>
  <c r="AQ27" i="3"/>
  <c r="AP27" i="3"/>
  <c r="AO27" i="3"/>
  <c r="AN27" i="3"/>
  <c r="AM27" i="3"/>
  <c r="AL27" i="3"/>
  <c r="AK27" i="3"/>
  <c r="AJ27" i="3"/>
  <c r="AI27" i="3"/>
  <c r="AG27" i="3"/>
  <c r="AF27" i="3"/>
  <c r="AE27" i="3"/>
  <c r="AD27" i="3"/>
  <c r="AC27" i="3"/>
  <c r="AB27" i="3"/>
  <c r="AA27" i="3"/>
  <c r="Z27" i="3"/>
  <c r="Y27" i="3"/>
  <c r="X27" i="3"/>
  <c r="V27" i="3"/>
  <c r="U27" i="3"/>
  <c r="T27" i="3"/>
  <c r="S27" i="3"/>
  <c r="BK27" i="3" s="1"/>
  <c r="BV27" i="3" s="1"/>
  <c r="R27" i="3"/>
  <c r="Q27" i="3"/>
  <c r="P27" i="3"/>
  <c r="O27" i="3"/>
  <c r="N27" i="3"/>
  <c r="M27" i="3"/>
  <c r="K27" i="3"/>
  <c r="BN27" i="3" s="1"/>
  <c r="BY27" i="3" s="1"/>
  <c r="J27" i="3"/>
  <c r="BM27" i="3" s="1"/>
  <c r="BX27" i="3" s="1"/>
  <c r="I27" i="3"/>
  <c r="BL27" i="3" s="1"/>
  <c r="BW27" i="3" s="1"/>
  <c r="F27" i="3"/>
  <c r="BI27" i="3" s="1"/>
  <c r="BT27" i="3" s="1"/>
  <c r="E27" i="3"/>
  <c r="BH27" i="3" s="1"/>
  <c r="BS27" i="3" s="1"/>
  <c r="D27" i="3"/>
  <c r="BG27" i="3" s="1"/>
  <c r="BR27" i="3" s="1"/>
  <c r="C27" i="3"/>
  <c r="BF27" i="3" s="1"/>
  <c r="BQ27" i="3" s="1"/>
  <c r="B27" i="3"/>
  <c r="BE27" i="3" s="1"/>
  <c r="BP27" i="3" s="1"/>
  <c r="BM26" i="3"/>
  <c r="BX26" i="3" s="1"/>
  <c r="BE26" i="3"/>
  <c r="BP26" i="3" s="1"/>
  <c r="BC26" i="3"/>
  <c r="BB26" i="3"/>
  <c r="BA26" i="3"/>
  <c r="AZ26" i="3"/>
  <c r="AY26" i="3"/>
  <c r="AX26" i="3"/>
  <c r="AW26" i="3"/>
  <c r="AV26" i="3"/>
  <c r="AU26" i="3"/>
  <c r="AR26" i="3"/>
  <c r="AQ26" i="3"/>
  <c r="AP26" i="3"/>
  <c r="AO26" i="3"/>
  <c r="AN26" i="3"/>
  <c r="AM26" i="3"/>
  <c r="AL26" i="3"/>
  <c r="AK26" i="3"/>
  <c r="AJ26" i="3"/>
  <c r="AI26" i="3"/>
  <c r="AG26" i="3"/>
  <c r="AF26" i="3"/>
  <c r="AE26" i="3"/>
  <c r="AD26" i="3"/>
  <c r="AC26" i="3"/>
  <c r="AB26" i="3"/>
  <c r="AA26" i="3"/>
  <c r="Z26" i="3"/>
  <c r="Y26" i="3"/>
  <c r="X26" i="3"/>
  <c r="V26" i="3"/>
  <c r="U26" i="3"/>
  <c r="T26" i="3"/>
  <c r="S26" i="3"/>
  <c r="BK26" i="3" s="1"/>
  <c r="BV26" i="3" s="1"/>
  <c r="R26" i="3"/>
  <c r="BJ26" i="3" s="1"/>
  <c r="BU26" i="3" s="1"/>
  <c r="Q26" i="3"/>
  <c r="P26" i="3"/>
  <c r="O26" i="3"/>
  <c r="N26" i="3"/>
  <c r="M26" i="3"/>
  <c r="K26" i="3"/>
  <c r="BN26" i="3" s="1"/>
  <c r="BY26" i="3" s="1"/>
  <c r="J26" i="3"/>
  <c r="I26" i="3"/>
  <c r="BL26" i="3" s="1"/>
  <c r="BW26" i="3" s="1"/>
  <c r="F26" i="3"/>
  <c r="BI26" i="3" s="1"/>
  <c r="BT26" i="3" s="1"/>
  <c r="E26" i="3"/>
  <c r="BH26" i="3" s="1"/>
  <c r="BS26" i="3" s="1"/>
  <c r="D26" i="3"/>
  <c r="BG26" i="3" s="1"/>
  <c r="BR26" i="3" s="1"/>
  <c r="C26" i="3"/>
  <c r="BF26" i="3" s="1"/>
  <c r="BQ26" i="3" s="1"/>
  <c r="B26" i="3"/>
  <c r="BH25" i="3"/>
  <c r="BS25" i="3" s="1"/>
  <c r="BC25" i="3"/>
  <c r="BB25" i="3"/>
  <c r="BA25" i="3"/>
  <c r="AZ25" i="3"/>
  <c r="AY25" i="3"/>
  <c r="AX25" i="3"/>
  <c r="AW25" i="3"/>
  <c r="AV25" i="3"/>
  <c r="AU25" i="3"/>
  <c r="AR25" i="3"/>
  <c r="AQ25" i="3"/>
  <c r="AP25" i="3"/>
  <c r="AO25" i="3"/>
  <c r="AN25" i="3"/>
  <c r="AM25" i="3"/>
  <c r="AL25" i="3"/>
  <c r="AK25" i="3"/>
  <c r="AJ25" i="3"/>
  <c r="AI25" i="3"/>
  <c r="AG25" i="3"/>
  <c r="AF25" i="3"/>
  <c r="AE25" i="3"/>
  <c r="AD25" i="3"/>
  <c r="AC25" i="3"/>
  <c r="AB25" i="3"/>
  <c r="AA25" i="3"/>
  <c r="Z25" i="3"/>
  <c r="Y25" i="3"/>
  <c r="X25" i="3"/>
  <c r="V25" i="3"/>
  <c r="U25" i="3"/>
  <c r="T25" i="3"/>
  <c r="S25" i="3"/>
  <c r="BK25" i="3" s="1"/>
  <c r="BV25" i="3" s="1"/>
  <c r="R25" i="3"/>
  <c r="BJ25" i="3" s="1"/>
  <c r="BU25" i="3" s="1"/>
  <c r="Q25" i="3"/>
  <c r="P25" i="3"/>
  <c r="O25" i="3"/>
  <c r="N25" i="3"/>
  <c r="M25" i="3"/>
  <c r="K25" i="3"/>
  <c r="BN25" i="3" s="1"/>
  <c r="BY25" i="3" s="1"/>
  <c r="J25" i="3"/>
  <c r="BM25" i="3" s="1"/>
  <c r="BX25" i="3" s="1"/>
  <c r="I25" i="3"/>
  <c r="BL25" i="3" s="1"/>
  <c r="BW25" i="3" s="1"/>
  <c r="F25" i="3"/>
  <c r="BI25" i="3" s="1"/>
  <c r="BT25" i="3" s="1"/>
  <c r="E25" i="3"/>
  <c r="D25" i="3"/>
  <c r="BG25" i="3" s="1"/>
  <c r="BR25" i="3" s="1"/>
  <c r="C25" i="3"/>
  <c r="BF25" i="3" s="1"/>
  <c r="BQ25" i="3" s="1"/>
  <c r="B25" i="3"/>
  <c r="BE25" i="3" s="1"/>
  <c r="BP25" i="3" s="1"/>
  <c r="BK24" i="3"/>
  <c r="BV24" i="3" s="1"/>
  <c r="BC24" i="3"/>
  <c r="BB24" i="3"/>
  <c r="BA24" i="3"/>
  <c r="AZ24" i="3"/>
  <c r="AY24" i="3"/>
  <c r="AX24" i="3"/>
  <c r="AW24" i="3"/>
  <c r="AV24" i="3"/>
  <c r="AU24" i="3"/>
  <c r="AR24" i="3"/>
  <c r="AQ24" i="3"/>
  <c r="AP24" i="3"/>
  <c r="AO24" i="3"/>
  <c r="AN24" i="3"/>
  <c r="AM24" i="3"/>
  <c r="AL24" i="3"/>
  <c r="AK24" i="3"/>
  <c r="AJ24" i="3"/>
  <c r="AI24" i="3"/>
  <c r="AG24" i="3"/>
  <c r="AF24" i="3"/>
  <c r="AE24" i="3"/>
  <c r="AD24" i="3"/>
  <c r="AC24" i="3"/>
  <c r="AB24" i="3"/>
  <c r="AA24" i="3"/>
  <c r="Z24" i="3"/>
  <c r="Y24" i="3"/>
  <c r="X24" i="3"/>
  <c r="V24" i="3"/>
  <c r="U24" i="3"/>
  <c r="T24" i="3"/>
  <c r="S24" i="3"/>
  <c r="R24" i="3"/>
  <c r="BJ24" i="3" s="1"/>
  <c r="BU24" i="3" s="1"/>
  <c r="Q24" i="3"/>
  <c r="P24" i="3"/>
  <c r="O24" i="3"/>
  <c r="N24" i="3"/>
  <c r="M24" i="3"/>
  <c r="K24" i="3"/>
  <c r="BN24" i="3" s="1"/>
  <c r="BY24" i="3" s="1"/>
  <c r="J24" i="3"/>
  <c r="BM24" i="3" s="1"/>
  <c r="BX24" i="3" s="1"/>
  <c r="I24" i="3"/>
  <c r="BL24" i="3" s="1"/>
  <c r="BW24" i="3" s="1"/>
  <c r="F24" i="3"/>
  <c r="BI24" i="3" s="1"/>
  <c r="BT24" i="3" s="1"/>
  <c r="E24" i="3"/>
  <c r="BH24" i="3" s="1"/>
  <c r="BS24" i="3" s="1"/>
  <c r="D24" i="3"/>
  <c r="BG24" i="3" s="1"/>
  <c r="BR24" i="3" s="1"/>
  <c r="C24" i="3"/>
  <c r="BF24" i="3" s="1"/>
  <c r="BQ24" i="3" s="1"/>
  <c r="B24" i="3"/>
  <c r="BE24" i="3" s="1"/>
  <c r="BP24" i="3" s="1"/>
  <c r="BN23" i="3"/>
  <c r="BY23" i="3" s="1"/>
  <c r="BF23" i="3"/>
  <c r="BQ23" i="3" s="1"/>
  <c r="BC23" i="3"/>
  <c r="BB23" i="3"/>
  <c r="BA23" i="3"/>
  <c r="AZ23" i="3"/>
  <c r="AY23" i="3"/>
  <c r="AX23" i="3"/>
  <c r="AW23" i="3"/>
  <c r="AV23" i="3"/>
  <c r="AU23" i="3"/>
  <c r="AR23" i="3"/>
  <c r="AQ23" i="3"/>
  <c r="AP23" i="3"/>
  <c r="AO23" i="3"/>
  <c r="AN23" i="3"/>
  <c r="AM23" i="3"/>
  <c r="AL23" i="3"/>
  <c r="AK23" i="3"/>
  <c r="AJ23" i="3"/>
  <c r="AI23" i="3"/>
  <c r="AG23" i="3"/>
  <c r="AF23" i="3"/>
  <c r="AE23" i="3"/>
  <c r="AD23" i="3"/>
  <c r="AC23" i="3"/>
  <c r="AB23" i="3"/>
  <c r="AA23" i="3"/>
  <c r="Z23" i="3"/>
  <c r="Y23" i="3"/>
  <c r="X23" i="3"/>
  <c r="V23" i="3"/>
  <c r="U23" i="3"/>
  <c r="T23" i="3"/>
  <c r="S23" i="3"/>
  <c r="BK23" i="3" s="1"/>
  <c r="BV23" i="3" s="1"/>
  <c r="R23" i="3"/>
  <c r="BJ23" i="3" s="1"/>
  <c r="BU23" i="3" s="1"/>
  <c r="Q23" i="3"/>
  <c r="P23" i="3"/>
  <c r="O23" i="3"/>
  <c r="N23" i="3"/>
  <c r="M23" i="3"/>
  <c r="K23" i="3"/>
  <c r="J23" i="3"/>
  <c r="BM23" i="3" s="1"/>
  <c r="BX23" i="3" s="1"/>
  <c r="I23" i="3"/>
  <c r="BL23" i="3" s="1"/>
  <c r="BW23" i="3" s="1"/>
  <c r="F23" i="3"/>
  <c r="BI23" i="3" s="1"/>
  <c r="BT23" i="3" s="1"/>
  <c r="E23" i="3"/>
  <c r="BH23" i="3" s="1"/>
  <c r="BS23" i="3" s="1"/>
  <c r="D23" i="3"/>
  <c r="BG23" i="3" s="1"/>
  <c r="BR23" i="3" s="1"/>
  <c r="C23" i="3"/>
  <c r="B23" i="3"/>
  <c r="BE23" i="3" s="1"/>
  <c r="BP23" i="3" s="1"/>
  <c r="BI22" i="3"/>
  <c r="BT22" i="3" s="1"/>
  <c r="BC22" i="3"/>
  <c r="BB22" i="3"/>
  <c r="BA22" i="3"/>
  <c r="AZ22" i="3"/>
  <c r="AY22" i="3"/>
  <c r="AX22" i="3"/>
  <c r="AW22" i="3"/>
  <c r="AV22" i="3"/>
  <c r="AU22" i="3"/>
  <c r="AR22" i="3"/>
  <c r="AQ22" i="3"/>
  <c r="AP22" i="3"/>
  <c r="AO22" i="3"/>
  <c r="AN22" i="3"/>
  <c r="AM22" i="3"/>
  <c r="AL22" i="3"/>
  <c r="AK22" i="3"/>
  <c r="AJ22" i="3"/>
  <c r="AI22" i="3"/>
  <c r="AG22" i="3"/>
  <c r="AF22" i="3"/>
  <c r="AE22" i="3"/>
  <c r="AD22" i="3"/>
  <c r="AC22" i="3"/>
  <c r="AB22" i="3"/>
  <c r="AA22" i="3"/>
  <c r="Z22" i="3"/>
  <c r="Y22" i="3"/>
  <c r="X22" i="3"/>
  <c r="V22" i="3"/>
  <c r="U22" i="3"/>
  <c r="T22" i="3"/>
  <c r="S22" i="3"/>
  <c r="BK22" i="3" s="1"/>
  <c r="BV22" i="3" s="1"/>
  <c r="R22" i="3"/>
  <c r="BJ22" i="3" s="1"/>
  <c r="BU22" i="3" s="1"/>
  <c r="Q22" i="3"/>
  <c r="P22" i="3"/>
  <c r="O22" i="3"/>
  <c r="N22" i="3"/>
  <c r="M22" i="3"/>
  <c r="K22" i="3"/>
  <c r="BN22" i="3" s="1"/>
  <c r="BY22" i="3" s="1"/>
  <c r="J22" i="3"/>
  <c r="BM22" i="3" s="1"/>
  <c r="BX22" i="3" s="1"/>
  <c r="I22" i="3"/>
  <c r="BL22" i="3" s="1"/>
  <c r="BW22" i="3" s="1"/>
  <c r="F22" i="3"/>
  <c r="E22" i="3"/>
  <c r="BH22" i="3" s="1"/>
  <c r="BS22" i="3" s="1"/>
  <c r="D22" i="3"/>
  <c r="BG22" i="3" s="1"/>
  <c r="BR22" i="3" s="1"/>
  <c r="C22" i="3"/>
  <c r="BF22" i="3" s="1"/>
  <c r="BQ22" i="3" s="1"/>
  <c r="B22" i="3"/>
  <c r="BE22" i="3" s="1"/>
  <c r="BP22" i="3" s="1"/>
  <c r="BL21" i="3"/>
  <c r="BW21" i="3" s="1"/>
  <c r="BC21" i="3"/>
  <c r="BB21" i="3"/>
  <c r="BA21" i="3"/>
  <c r="AZ21" i="3"/>
  <c r="AY21" i="3"/>
  <c r="AX21" i="3"/>
  <c r="AW21" i="3"/>
  <c r="AV21" i="3"/>
  <c r="AU21" i="3"/>
  <c r="AR21" i="3"/>
  <c r="AQ21" i="3"/>
  <c r="AP21" i="3"/>
  <c r="AO21" i="3"/>
  <c r="AN21" i="3"/>
  <c r="AM21" i="3"/>
  <c r="AL21" i="3"/>
  <c r="AK21" i="3"/>
  <c r="AJ21" i="3"/>
  <c r="AI21" i="3"/>
  <c r="AG21" i="3"/>
  <c r="AF21" i="3"/>
  <c r="AE21" i="3"/>
  <c r="AD21" i="3"/>
  <c r="AC21" i="3"/>
  <c r="AB21" i="3"/>
  <c r="AA21" i="3"/>
  <c r="Z21" i="3"/>
  <c r="Y21" i="3"/>
  <c r="X21" i="3"/>
  <c r="V21" i="3"/>
  <c r="U21" i="3"/>
  <c r="T21" i="3"/>
  <c r="S21" i="3"/>
  <c r="BK21" i="3" s="1"/>
  <c r="BV21" i="3" s="1"/>
  <c r="R21" i="3"/>
  <c r="BJ21" i="3" s="1"/>
  <c r="BU21" i="3" s="1"/>
  <c r="Q21" i="3"/>
  <c r="P21" i="3"/>
  <c r="O21" i="3"/>
  <c r="N21" i="3"/>
  <c r="M21" i="3"/>
  <c r="K21" i="3"/>
  <c r="BN21" i="3" s="1"/>
  <c r="BY21" i="3" s="1"/>
  <c r="J21" i="3"/>
  <c r="BM21" i="3" s="1"/>
  <c r="BX21" i="3" s="1"/>
  <c r="I21" i="3"/>
  <c r="F21" i="3"/>
  <c r="BI21" i="3" s="1"/>
  <c r="BT21" i="3" s="1"/>
  <c r="E21" i="3"/>
  <c r="BH21" i="3" s="1"/>
  <c r="BS21" i="3" s="1"/>
  <c r="D21" i="3"/>
  <c r="BG21" i="3" s="1"/>
  <c r="BR21" i="3" s="1"/>
  <c r="C21" i="3"/>
  <c r="BF21" i="3" s="1"/>
  <c r="BQ21" i="3" s="1"/>
  <c r="B21" i="3"/>
  <c r="BE21" i="3" s="1"/>
  <c r="BP21" i="3" s="1"/>
  <c r="BG20" i="3"/>
  <c r="BR20" i="3" s="1"/>
  <c r="BC20" i="3"/>
  <c r="BB20" i="3"/>
  <c r="BA20" i="3"/>
  <c r="AZ20" i="3"/>
  <c r="AY20" i="3"/>
  <c r="AX20" i="3"/>
  <c r="AW20" i="3"/>
  <c r="AV20" i="3"/>
  <c r="AU20" i="3"/>
  <c r="AR20" i="3"/>
  <c r="AQ20" i="3"/>
  <c r="AP20" i="3"/>
  <c r="AO20" i="3"/>
  <c r="AN20" i="3"/>
  <c r="AM20" i="3"/>
  <c r="AL20" i="3"/>
  <c r="AK20" i="3"/>
  <c r="AJ20" i="3"/>
  <c r="AI20" i="3"/>
  <c r="AG20" i="3"/>
  <c r="AF20" i="3"/>
  <c r="AE20" i="3"/>
  <c r="AD20" i="3"/>
  <c r="AC20" i="3"/>
  <c r="AB20" i="3"/>
  <c r="AA20" i="3"/>
  <c r="Z20" i="3"/>
  <c r="Y20" i="3"/>
  <c r="X20" i="3"/>
  <c r="V20" i="3"/>
  <c r="U20" i="3"/>
  <c r="T20" i="3"/>
  <c r="S20" i="3"/>
  <c r="BK20" i="3" s="1"/>
  <c r="BV20" i="3" s="1"/>
  <c r="R20" i="3"/>
  <c r="BJ20" i="3" s="1"/>
  <c r="BU20" i="3" s="1"/>
  <c r="Q20" i="3"/>
  <c r="P20" i="3"/>
  <c r="O20" i="3"/>
  <c r="N20" i="3"/>
  <c r="M20" i="3"/>
  <c r="K20" i="3"/>
  <c r="BN20" i="3" s="1"/>
  <c r="BY20" i="3" s="1"/>
  <c r="J20" i="3"/>
  <c r="BM20" i="3" s="1"/>
  <c r="BX20" i="3" s="1"/>
  <c r="I20" i="3"/>
  <c r="BL20" i="3" s="1"/>
  <c r="BW20" i="3" s="1"/>
  <c r="F20" i="3"/>
  <c r="BI20" i="3" s="1"/>
  <c r="BT20" i="3" s="1"/>
  <c r="E20" i="3"/>
  <c r="BH20" i="3" s="1"/>
  <c r="BS20" i="3" s="1"/>
  <c r="D20" i="3"/>
  <c r="C20" i="3"/>
  <c r="BF20" i="3" s="1"/>
  <c r="BQ20" i="3" s="1"/>
  <c r="B20" i="3"/>
  <c r="BE20" i="3" s="1"/>
  <c r="BP20" i="3" s="1"/>
  <c r="BJ19" i="3"/>
  <c r="BU19" i="3" s="1"/>
  <c r="BC19" i="3"/>
  <c r="BB19" i="3"/>
  <c r="BA19" i="3"/>
  <c r="AZ19" i="3"/>
  <c r="AY19" i="3"/>
  <c r="AX19" i="3"/>
  <c r="AW19" i="3"/>
  <c r="AV19" i="3"/>
  <c r="AU19" i="3"/>
  <c r="AR19" i="3"/>
  <c r="AQ19" i="3"/>
  <c r="AP19" i="3"/>
  <c r="AO19" i="3"/>
  <c r="AN19" i="3"/>
  <c r="AM19" i="3"/>
  <c r="AL19" i="3"/>
  <c r="AK19" i="3"/>
  <c r="AJ19" i="3"/>
  <c r="AI19" i="3"/>
  <c r="AG19" i="3"/>
  <c r="AF19" i="3"/>
  <c r="AE19" i="3"/>
  <c r="AD19" i="3"/>
  <c r="AC19" i="3"/>
  <c r="AB19" i="3"/>
  <c r="AA19" i="3"/>
  <c r="Z19" i="3"/>
  <c r="Y19" i="3"/>
  <c r="X19" i="3"/>
  <c r="V19" i="3"/>
  <c r="U19" i="3"/>
  <c r="T19" i="3"/>
  <c r="S19" i="3"/>
  <c r="BK19" i="3" s="1"/>
  <c r="BV19" i="3" s="1"/>
  <c r="R19" i="3"/>
  <c r="Q19" i="3"/>
  <c r="P19" i="3"/>
  <c r="O19" i="3"/>
  <c r="N19" i="3"/>
  <c r="M19" i="3"/>
  <c r="K19" i="3"/>
  <c r="BN19" i="3" s="1"/>
  <c r="BY19" i="3" s="1"/>
  <c r="J19" i="3"/>
  <c r="BM19" i="3" s="1"/>
  <c r="BX19" i="3" s="1"/>
  <c r="I19" i="3"/>
  <c r="BL19" i="3" s="1"/>
  <c r="BW19" i="3" s="1"/>
  <c r="F19" i="3"/>
  <c r="BI19" i="3" s="1"/>
  <c r="BT19" i="3" s="1"/>
  <c r="E19" i="3"/>
  <c r="BH19" i="3" s="1"/>
  <c r="BS19" i="3" s="1"/>
  <c r="D19" i="3"/>
  <c r="BG19" i="3" s="1"/>
  <c r="BR19" i="3" s="1"/>
  <c r="C19" i="3"/>
  <c r="BF19" i="3" s="1"/>
  <c r="BQ19" i="3" s="1"/>
  <c r="B19" i="3"/>
  <c r="BE19" i="3" s="1"/>
  <c r="BP19" i="3" s="1"/>
  <c r="BM18" i="3"/>
  <c r="BX18" i="3" s="1"/>
  <c r="BE18" i="3"/>
  <c r="BP18" i="3" s="1"/>
  <c r="BC18" i="3"/>
  <c r="BB18" i="3"/>
  <c r="BA18" i="3"/>
  <c r="AZ18" i="3"/>
  <c r="AY18" i="3"/>
  <c r="AX18" i="3"/>
  <c r="AW18" i="3"/>
  <c r="AV18" i="3"/>
  <c r="AU18" i="3"/>
  <c r="AR18" i="3"/>
  <c r="AQ18" i="3"/>
  <c r="AP18" i="3"/>
  <c r="AO18" i="3"/>
  <c r="AN18" i="3"/>
  <c r="AM18" i="3"/>
  <c r="AL18" i="3"/>
  <c r="AK18" i="3"/>
  <c r="AJ18" i="3"/>
  <c r="AI18" i="3"/>
  <c r="AG18" i="3"/>
  <c r="AF18" i="3"/>
  <c r="AE18" i="3"/>
  <c r="AD18" i="3"/>
  <c r="AC18" i="3"/>
  <c r="AB18" i="3"/>
  <c r="AA18" i="3"/>
  <c r="Z18" i="3"/>
  <c r="Y18" i="3"/>
  <c r="X18" i="3"/>
  <c r="V18" i="3"/>
  <c r="U18" i="3"/>
  <c r="T18" i="3"/>
  <c r="S18" i="3"/>
  <c r="BK18" i="3" s="1"/>
  <c r="BV18" i="3" s="1"/>
  <c r="R18" i="3"/>
  <c r="BJ18" i="3" s="1"/>
  <c r="BU18" i="3" s="1"/>
  <c r="Q18" i="3"/>
  <c r="P18" i="3"/>
  <c r="O18" i="3"/>
  <c r="N18" i="3"/>
  <c r="M18" i="3"/>
  <c r="K18" i="3"/>
  <c r="BN18" i="3" s="1"/>
  <c r="BY18" i="3" s="1"/>
  <c r="J18" i="3"/>
  <c r="I18" i="3"/>
  <c r="BL18" i="3" s="1"/>
  <c r="BW18" i="3" s="1"/>
  <c r="F18" i="3"/>
  <c r="BI18" i="3" s="1"/>
  <c r="BT18" i="3" s="1"/>
  <c r="E18" i="3"/>
  <c r="BH18" i="3" s="1"/>
  <c r="BS18" i="3" s="1"/>
  <c r="D18" i="3"/>
  <c r="BG18" i="3" s="1"/>
  <c r="BR18" i="3" s="1"/>
  <c r="C18" i="3"/>
  <c r="BF18" i="3" s="1"/>
  <c r="BQ18" i="3" s="1"/>
  <c r="B18" i="3"/>
  <c r="BH17" i="3"/>
  <c r="BS17" i="3" s="1"/>
  <c r="BC17" i="3"/>
  <c r="BB17" i="3"/>
  <c r="BA17" i="3"/>
  <c r="AZ17" i="3"/>
  <c r="AY17" i="3"/>
  <c r="AX17" i="3"/>
  <c r="AW17" i="3"/>
  <c r="AV17" i="3"/>
  <c r="AU17" i="3"/>
  <c r="AR17" i="3"/>
  <c r="AQ17" i="3"/>
  <c r="AP17" i="3"/>
  <c r="AO17" i="3"/>
  <c r="AN17" i="3"/>
  <c r="AM17" i="3"/>
  <c r="AL17" i="3"/>
  <c r="AK17" i="3"/>
  <c r="AJ17" i="3"/>
  <c r="AI17" i="3"/>
  <c r="AG17" i="3"/>
  <c r="AF17" i="3"/>
  <c r="AE17" i="3"/>
  <c r="AD17" i="3"/>
  <c r="AC17" i="3"/>
  <c r="AB17" i="3"/>
  <c r="AA17" i="3"/>
  <c r="Z17" i="3"/>
  <c r="Y17" i="3"/>
  <c r="X17" i="3"/>
  <c r="V17" i="3"/>
  <c r="U17" i="3"/>
  <c r="T17" i="3"/>
  <c r="S17" i="3"/>
  <c r="BK17" i="3" s="1"/>
  <c r="BV17" i="3" s="1"/>
  <c r="R17" i="3"/>
  <c r="BJ17" i="3" s="1"/>
  <c r="BU17" i="3" s="1"/>
  <c r="Q17" i="3"/>
  <c r="P17" i="3"/>
  <c r="O17" i="3"/>
  <c r="N17" i="3"/>
  <c r="M17" i="3"/>
  <c r="K17" i="3"/>
  <c r="BN17" i="3" s="1"/>
  <c r="BY17" i="3" s="1"/>
  <c r="J17" i="3"/>
  <c r="BM17" i="3" s="1"/>
  <c r="BX17" i="3" s="1"/>
  <c r="I17" i="3"/>
  <c r="BL17" i="3" s="1"/>
  <c r="BW17" i="3" s="1"/>
  <c r="F17" i="3"/>
  <c r="BI17" i="3" s="1"/>
  <c r="BT17" i="3" s="1"/>
  <c r="E17" i="3"/>
  <c r="D17" i="3"/>
  <c r="BG17" i="3" s="1"/>
  <c r="BR17" i="3" s="1"/>
  <c r="C17" i="3"/>
  <c r="BF17" i="3" s="1"/>
  <c r="BQ17" i="3" s="1"/>
  <c r="B17" i="3"/>
  <c r="BE17" i="3" s="1"/>
  <c r="BP17" i="3" s="1"/>
  <c r="BK16" i="3"/>
  <c r="BV16" i="3" s="1"/>
  <c r="BC16" i="3"/>
  <c r="BB16" i="3"/>
  <c r="BA16" i="3"/>
  <c r="AZ16" i="3"/>
  <c r="AY16" i="3"/>
  <c r="AX16" i="3"/>
  <c r="AW16" i="3"/>
  <c r="AV16" i="3"/>
  <c r="AU16" i="3"/>
  <c r="AR16" i="3"/>
  <c r="AQ16" i="3"/>
  <c r="AP16" i="3"/>
  <c r="AO16" i="3"/>
  <c r="AN16" i="3"/>
  <c r="AM16" i="3"/>
  <c r="AL16" i="3"/>
  <c r="AK16" i="3"/>
  <c r="AJ16" i="3"/>
  <c r="AI16" i="3"/>
  <c r="AG16" i="3"/>
  <c r="AF16" i="3"/>
  <c r="AE16" i="3"/>
  <c r="AD16" i="3"/>
  <c r="AC16" i="3"/>
  <c r="AB16" i="3"/>
  <c r="AA16" i="3"/>
  <c r="Z16" i="3"/>
  <c r="Y16" i="3"/>
  <c r="X16" i="3"/>
  <c r="V16" i="3"/>
  <c r="U16" i="3"/>
  <c r="T16" i="3"/>
  <c r="S16" i="3"/>
  <c r="R16" i="3"/>
  <c r="BJ16" i="3" s="1"/>
  <c r="BU16" i="3" s="1"/>
  <c r="Q16" i="3"/>
  <c r="P16" i="3"/>
  <c r="O16" i="3"/>
  <c r="N16" i="3"/>
  <c r="M16" i="3"/>
  <c r="K16" i="3"/>
  <c r="BN16" i="3" s="1"/>
  <c r="BY16" i="3" s="1"/>
  <c r="J16" i="3"/>
  <c r="BM16" i="3" s="1"/>
  <c r="BX16" i="3" s="1"/>
  <c r="I16" i="3"/>
  <c r="BL16" i="3" s="1"/>
  <c r="BW16" i="3" s="1"/>
  <c r="F16" i="3"/>
  <c r="BI16" i="3" s="1"/>
  <c r="BT16" i="3" s="1"/>
  <c r="E16" i="3"/>
  <c r="BH16" i="3" s="1"/>
  <c r="BS16" i="3" s="1"/>
  <c r="D16" i="3"/>
  <c r="BG16" i="3" s="1"/>
  <c r="BR16" i="3" s="1"/>
  <c r="C16" i="3"/>
  <c r="BF16" i="3" s="1"/>
  <c r="BQ16" i="3" s="1"/>
  <c r="B16" i="3"/>
  <c r="BE16" i="3" s="1"/>
  <c r="BP16" i="3" s="1"/>
  <c r="BN15" i="3"/>
  <c r="BY15" i="3" s="1"/>
  <c r="BF15" i="3"/>
  <c r="BQ15" i="3" s="1"/>
  <c r="BC15" i="3"/>
  <c r="BB15" i="3"/>
  <c r="BA15" i="3"/>
  <c r="AZ15" i="3"/>
  <c r="AY15" i="3"/>
  <c r="AX15" i="3"/>
  <c r="AW15" i="3"/>
  <c r="AV15" i="3"/>
  <c r="AU15" i="3"/>
  <c r="AR15" i="3"/>
  <c r="AQ15" i="3"/>
  <c r="AP15" i="3"/>
  <c r="AO15" i="3"/>
  <c r="AN15" i="3"/>
  <c r="AM15" i="3"/>
  <c r="AL15" i="3"/>
  <c r="AK15" i="3"/>
  <c r="AJ15" i="3"/>
  <c r="AI15" i="3"/>
  <c r="AG15" i="3"/>
  <c r="AF15" i="3"/>
  <c r="AE15" i="3"/>
  <c r="AD15" i="3"/>
  <c r="AC15" i="3"/>
  <c r="AB15" i="3"/>
  <c r="AA15" i="3"/>
  <c r="Z15" i="3"/>
  <c r="Y15" i="3"/>
  <c r="X15" i="3"/>
  <c r="V15" i="3"/>
  <c r="U15" i="3"/>
  <c r="T15" i="3"/>
  <c r="S15" i="3"/>
  <c r="BK15" i="3" s="1"/>
  <c r="BV15" i="3" s="1"/>
  <c r="R15" i="3"/>
  <c r="BJ15" i="3" s="1"/>
  <c r="BU15" i="3" s="1"/>
  <c r="Q15" i="3"/>
  <c r="P15" i="3"/>
  <c r="O15" i="3"/>
  <c r="N15" i="3"/>
  <c r="M15" i="3"/>
  <c r="K15" i="3"/>
  <c r="J15" i="3"/>
  <c r="BM15" i="3" s="1"/>
  <c r="BX15" i="3" s="1"/>
  <c r="I15" i="3"/>
  <c r="BL15" i="3" s="1"/>
  <c r="BW15" i="3" s="1"/>
  <c r="F15" i="3"/>
  <c r="BI15" i="3" s="1"/>
  <c r="BT15" i="3" s="1"/>
  <c r="E15" i="3"/>
  <c r="BH15" i="3" s="1"/>
  <c r="BS15" i="3" s="1"/>
  <c r="D15" i="3"/>
  <c r="BG15" i="3" s="1"/>
  <c r="BR15" i="3" s="1"/>
  <c r="C15" i="3"/>
  <c r="B15" i="3"/>
  <c r="BE15" i="3" s="1"/>
  <c r="BP15" i="3" s="1"/>
  <c r="BC14" i="3"/>
  <c r="BB14" i="3"/>
  <c r="BA14" i="3"/>
  <c r="AZ14" i="3"/>
  <c r="AY14" i="3"/>
  <c r="AX14" i="3"/>
  <c r="AW14" i="3"/>
  <c r="AV14" i="3"/>
  <c r="AU14" i="3"/>
  <c r="AR14" i="3"/>
  <c r="AQ14" i="3"/>
  <c r="AP14" i="3"/>
  <c r="AO14" i="3"/>
  <c r="AN14" i="3"/>
  <c r="AM14" i="3"/>
  <c r="AL14" i="3"/>
  <c r="AK14" i="3"/>
  <c r="AJ14" i="3"/>
  <c r="AI14" i="3"/>
  <c r="AG14" i="3"/>
  <c r="AF14" i="3"/>
  <c r="AE14" i="3"/>
  <c r="AD14" i="3"/>
  <c r="AC14" i="3"/>
  <c r="AB14" i="3"/>
  <c r="AA14" i="3"/>
  <c r="Z14" i="3"/>
  <c r="Y14" i="3"/>
  <c r="X14" i="3"/>
  <c r="V14" i="3"/>
  <c r="U14" i="3"/>
  <c r="T14" i="3"/>
  <c r="S14" i="3"/>
  <c r="BK14" i="3" s="1"/>
  <c r="BV14" i="3" s="1"/>
  <c r="R14" i="3"/>
  <c r="BJ14" i="3" s="1"/>
  <c r="BU14" i="3" s="1"/>
  <c r="Q14" i="3"/>
  <c r="P14" i="3"/>
  <c r="O14" i="3"/>
  <c r="N14" i="3"/>
  <c r="M14" i="3"/>
  <c r="K14" i="3"/>
  <c r="BN14" i="3" s="1"/>
  <c r="BY14" i="3" s="1"/>
  <c r="J14" i="3"/>
  <c r="BM14" i="3" s="1"/>
  <c r="BX14" i="3" s="1"/>
  <c r="I14" i="3"/>
  <c r="BL14" i="3" s="1"/>
  <c r="BW14" i="3" s="1"/>
  <c r="F14" i="3"/>
  <c r="BI14" i="3" s="1"/>
  <c r="BT14" i="3" s="1"/>
  <c r="E14" i="3"/>
  <c r="BH14" i="3" s="1"/>
  <c r="BS14" i="3" s="1"/>
  <c r="D14" i="3"/>
  <c r="BG14" i="3" s="1"/>
  <c r="BR14" i="3" s="1"/>
  <c r="C14" i="3"/>
  <c r="BF14" i="3" s="1"/>
  <c r="BQ14" i="3" s="1"/>
  <c r="B14" i="3"/>
  <c r="BE14" i="3" s="1"/>
  <c r="BP14" i="3" s="1"/>
  <c r="BC13" i="3"/>
  <c r="BB13" i="3"/>
  <c r="BA13" i="3"/>
  <c r="AZ13" i="3"/>
  <c r="AY13" i="3"/>
  <c r="AX13" i="3"/>
  <c r="AW13" i="3"/>
  <c r="AV13" i="3"/>
  <c r="AU13" i="3"/>
  <c r="AR13" i="3"/>
  <c r="AQ13" i="3"/>
  <c r="AP13" i="3"/>
  <c r="AO13" i="3"/>
  <c r="AN13" i="3"/>
  <c r="AM13" i="3"/>
  <c r="AL13" i="3"/>
  <c r="AK13" i="3"/>
  <c r="AJ13" i="3"/>
  <c r="AI13" i="3"/>
  <c r="AG13" i="3"/>
  <c r="AF13" i="3"/>
  <c r="AE13" i="3"/>
  <c r="AD13" i="3"/>
  <c r="AC13" i="3"/>
  <c r="AB13" i="3"/>
  <c r="AA13" i="3"/>
  <c r="Z13" i="3"/>
  <c r="Y13" i="3"/>
  <c r="X13" i="3"/>
  <c r="V13" i="3"/>
  <c r="U13" i="3"/>
  <c r="T13" i="3"/>
  <c r="S13" i="3"/>
  <c r="BK13" i="3" s="1"/>
  <c r="BV13" i="3" s="1"/>
  <c r="R13" i="3"/>
  <c r="BJ13" i="3" s="1"/>
  <c r="BU13" i="3" s="1"/>
  <c r="Q13" i="3"/>
  <c r="P13" i="3"/>
  <c r="O13" i="3"/>
  <c r="N13" i="3"/>
  <c r="M13" i="3"/>
  <c r="K13" i="3"/>
  <c r="BN13" i="3" s="1"/>
  <c r="BY13" i="3" s="1"/>
  <c r="J13" i="3"/>
  <c r="BM13" i="3" s="1"/>
  <c r="BX13" i="3" s="1"/>
  <c r="I13" i="3"/>
  <c r="BL13" i="3" s="1"/>
  <c r="BW13" i="3" s="1"/>
  <c r="F13" i="3"/>
  <c r="BI13" i="3" s="1"/>
  <c r="BT13" i="3" s="1"/>
  <c r="E13" i="3"/>
  <c r="BH13" i="3" s="1"/>
  <c r="BS13" i="3" s="1"/>
  <c r="D13" i="3"/>
  <c r="BG13" i="3" s="1"/>
  <c r="BR13" i="3" s="1"/>
  <c r="C13" i="3"/>
  <c r="BF13" i="3" s="1"/>
  <c r="BQ13" i="3" s="1"/>
  <c r="B13" i="3"/>
  <c r="BE13" i="3" s="1"/>
  <c r="BP13" i="3" s="1"/>
  <c r="BC12" i="3"/>
  <c r="BB12" i="3"/>
  <c r="BA12" i="3"/>
  <c r="AZ12" i="3"/>
  <c r="AY12" i="3"/>
  <c r="AX12" i="3"/>
  <c r="AW12" i="3"/>
  <c r="AV12" i="3"/>
  <c r="AU12" i="3"/>
  <c r="AR12" i="3"/>
  <c r="AQ12" i="3"/>
  <c r="AP12" i="3"/>
  <c r="AO12" i="3"/>
  <c r="AN12" i="3"/>
  <c r="AM12" i="3"/>
  <c r="AL12" i="3"/>
  <c r="AK12" i="3"/>
  <c r="AJ12" i="3"/>
  <c r="AI12" i="3"/>
  <c r="AG12" i="3"/>
  <c r="AF12" i="3"/>
  <c r="AE12" i="3"/>
  <c r="AD12" i="3"/>
  <c r="AC12" i="3"/>
  <c r="AB12" i="3"/>
  <c r="AA12" i="3"/>
  <c r="Z12" i="3"/>
  <c r="Y12" i="3"/>
  <c r="X12" i="3"/>
  <c r="V12" i="3"/>
  <c r="U12" i="3"/>
  <c r="T12" i="3"/>
  <c r="S12" i="3"/>
  <c r="BK12" i="3" s="1"/>
  <c r="BV12" i="3" s="1"/>
  <c r="R12" i="3"/>
  <c r="BJ12" i="3" s="1"/>
  <c r="BU12" i="3" s="1"/>
  <c r="Q12" i="3"/>
  <c r="P12" i="3"/>
  <c r="O12" i="3"/>
  <c r="N12" i="3"/>
  <c r="M12" i="3"/>
  <c r="K12" i="3"/>
  <c r="BN12" i="3" s="1"/>
  <c r="BY12" i="3" s="1"/>
  <c r="J12" i="3"/>
  <c r="BM12" i="3" s="1"/>
  <c r="BX12" i="3" s="1"/>
  <c r="I12" i="3"/>
  <c r="BL12" i="3" s="1"/>
  <c r="BW12" i="3" s="1"/>
  <c r="F12" i="3"/>
  <c r="BI12" i="3" s="1"/>
  <c r="BT12" i="3" s="1"/>
  <c r="E12" i="3"/>
  <c r="BH12" i="3" s="1"/>
  <c r="BS12" i="3" s="1"/>
  <c r="D12" i="3"/>
  <c r="BG12" i="3" s="1"/>
  <c r="BR12" i="3" s="1"/>
  <c r="C12" i="3"/>
  <c r="BF12" i="3" s="1"/>
  <c r="BQ12" i="3" s="1"/>
  <c r="B12" i="3"/>
  <c r="BE12" i="3" s="1"/>
  <c r="BP12" i="3" s="1"/>
  <c r="BC11" i="3"/>
  <c r="BB11" i="3"/>
  <c r="BA11" i="3"/>
  <c r="AZ11" i="3"/>
  <c r="AY11" i="3"/>
  <c r="AX11" i="3"/>
  <c r="AW11" i="3"/>
  <c r="AV11" i="3"/>
  <c r="AU11" i="3"/>
  <c r="AR11" i="3"/>
  <c r="AQ11" i="3"/>
  <c r="AP11" i="3"/>
  <c r="AO11" i="3"/>
  <c r="AN11" i="3"/>
  <c r="AM11" i="3"/>
  <c r="AL11" i="3"/>
  <c r="AK11" i="3"/>
  <c r="AJ11" i="3"/>
  <c r="AI11" i="3"/>
  <c r="AG11" i="3"/>
  <c r="AF11" i="3"/>
  <c r="AE11" i="3"/>
  <c r="AD11" i="3"/>
  <c r="AC11" i="3"/>
  <c r="AB11" i="3"/>
  <c r="AA11" i="3"/>
  <c r="Z11" i="3"/>
  <c r="Y11" i="3"/>
  <c r="X11" i="3"/>
  <c r="V11" i="3"/>
  <c r="U11" i="3"/>
  <c r="T11" i="3"/>
  <c r="S11" i="3"/>
  <c r="BK11" i="3" s="1"/>
  <c r="BV11" i="3" s="1"/>
  <c r="R11" i="3"/>
  <c r="BJ11" i="3" s="1"/>
  <c r="BU11" i="3" s="1"/>
  <c r="Q11" i="3"/>
  <c r="P11" i="3"/>
  <c r="O11" i="3"/>
  <c r="N11" i="3"/>
  <c r="M11" i="3"/>
  <c r="K11" i="3"/>
  <c r="BN11" i="3" s="1"/>
  <c r="BY11" i="3" s="1"/>
  <c r="J11" i="3"/>
  <c r="BM11" i="3" s="1"/>
  <c r="BX11" i="3" s="1"/>
  <c r="I11" i="3"/>
  <c r="BL11" i="3" s="1"/>
  <c r="BW11" i="3" s="1"/>
  <c r="F11" i="3"/>
  <c r="BI11" i="3" s="1"/>
  <c r="BT11" i="3" s="1"/>
  <c r="E11" i="3"/>
  <c r="BH11" i="3" s="1"/>
  <c r="BS11" i="3" s="1"/>
  <c r="D11" i="3"/>
  <c r="BG11" i="3" s="1"/>
  <c r="BR11" i="3" s="1"/>
  <c r="C11" i="3"/>
  <c r="BF11" i="3" s="1"/>
  <c r="BQ11" i="3" s="1"/>
  <c r="B11" i="3"/>
  <c r="BE11" i="3" s="1"/>
  <c r="BP11" i="3" s="1"/>
  <c r="BC10" i="3"/>
  <c r="BB10" i="3"/>
  <c r="BA10" i="3"/>
  <c r="AZ10" i="3"/>
  <c r="AY10" i="3"/>
  <c r="AX10" i="3"/>
  <c r="AW10" i="3"/>
  <c r="AV10" i="3"/>
  <c r="AU10" i="3"/>
  <c r="AR10" i="3"/>
  <c r="AQ10" i="3"/>
  <c r="AP10" i="3"/>
  <c r="AO10" i="3"/>
  <c r="AN10" i="3"/>
  <c r="AM10" i="3"/>
  <c r="AL10" i="3"/>
  <c r="AK10" i="3"/>
  <c r="AJ10" i="3"/>
  <c r="AI10" i="3"/>
  <c r="AG10" i="3"/>
  <c r="AF10" i="3"/>
  <c r="AE10" i="3"/>
  <c r="AD10" i="3"/>
  <c r="AC10" i="3"/>
  <c r="AB10" i="3"/>
  <c r="AA10" i="3"/>
  <c r="Z10" i="3"/>
  <c r="Y10" i="3"/>
  <c r="X10" i="3"/>
  <c r="V10" i="3"/>
  <c r="U10" i="3"/>
  <c r="T10" i="3"/>
  <c r="S10" i="3"/>
  <c r="BK10" i="3" s="1"/>
  <c r="BV10" i="3" s="1"/>
  <c r="R10" i="3"/>
  <c r="BJ10" i="3" s="1"/>
  <c r="BU10" i="3" s="1"/>
  <c r="Q10" i="3"/>
  <c r="P10" i="3"/>
  <c r="O10" i="3"/>
  <c r="N10" i="3"/>
  <c r="M10" i="3"/>
  <c r="K10" i="3"/>
  <c r="BN10" i="3" s="1"/>
  <c r="BY10" i="3" s="1"/>
  <c r="J10" i="3"/>
  <c r="BM10" i="3" s="1"/>
  <c r="BX10" i="3" s="1"/>
  <c r="I10" i="3"/>
  <c r="BL10" i="3" s="1"/>
  <c r="BW10" i="3" s="1"/>
  <c r="F10" i="3"/>
  <c r="BI10" i="3" s="1"/>
  <c r="BT10" i="3" s="1"/>
  <c r="E10" i="3"/>
  <c r="BH10" i="3" s="1"/>
  <c r="BS10" i="3" s="1"/>
  <c r="D10" i="3"/>
  <c r="BG10" i="3" s="1"/>
  <c r="BR10" i="3" s="1"/>
  <c r="C10" i="3"/>
  <c r="BF10" i="3" s="1"/>
  <c r="BQ10" i="3" s="1"/>
  <c r="B10" i="3"/>
  <c r="BE10" i="3" s="1"/>
  <c r="BP10" i="3" s="1"/>
  <c r="BC9" i="3"/>
  <c r="BB9" i="3"/>
  <c r="BA9" i="3"/>
  <c r="AZ9" i="3"/>
  <c r="AY9" i="3"/>
  <c r="AX9" i="3"/>
  <c r="AW9" i="3"/>
  <c r="AV9" i="3"/>
  <c r="AU9" i="3"/>
  <c r="AR9" i="3"/>
  <c r="AQ9" i="3"/>
  <c r="AP9" i="3"/>
  <c r="AO9" i="3"/>
  <c r="AN9" i="3"/>
  <c r="AM9" i="3"/>
  <c r="AL9" i="3"/>
  <c r="AK9" i="3"/>
  <c r="AJ9" i="3"/>
  <c r="AI9" i="3"/>
  <c r="AG9" i="3"/>
  <c r="AF9" i="3"/>
  <c r="AE9" i="3"/>
  <c r="AD9" i="3"/>
  <c r="AC9" i="3"/>
  <c r="AB9" i="3"/>
  <c r="AA9" i="3"/>
  <c r="Z9" i="3"/>
  <c r="Y9" i="3"/>
  <c r="X9" i="3"/>
  <c r="V9" i="3"/>
  <c r="U9" i="3"/>
  <c r="T9" i="3"/>
  <c r="S9" i="3"/>
  <c r="BK9" i="3" s="1"/>
  <c r="BV9" i="3" s="1"/>
  <c r="R9" i="3"/>
  <c r="BJ9" i="3" s="1"/>
  <c r="BU9" i="3" s="1"/>
  <c r="Q9" i="3"/>
  <c r="P9" i="3"/>
  <c r="O9" i="3"/>
  <c r="N9" i="3"/>
  <c r="M9" i="3"/>
  <c r="K9" i="3"/>
  <c r="BN9" i="3" s="1"/>
  <c r="BY9" i="3" s="1"/>
  <c r="J9" i="3"/>
  <c r="BM9" i="3" s="1"/>
  <c r="BX9" i="3" s="1"/>
  <c r="I9" i="3"/>
  <c r="BL9" i="3" s="1"/>
  <c r="BW9" i="3" s="1"/>
  <c r="F9" i="3"/>
  <c r="BI9" i="3" s="1"/>
  <c r="BT9" i="3" s="1"/>
  <c r="E9" i="3"/>
  <c r="BH9" i="3" s="1"/>
  <c r="BS9" i="3" s="1"/>
  <c r="D9" i="3"/>
  <c r="BG9" i="3" s="1"/>
  <c r="BR9" i="3" s="1"/>
  <c r="C9" i="3"/>
  <c r="BF9" i="3" s="1"/>
  <c r="BQ9" i="3" s="1"/>
  <c r="B9" i="3"/>
  <c r="BE9" i="3" s="1"/>
  <c r="BP9" i="3" s="1"/>
  <c r="BC8" i="3"/>
  <c r="BB8" i="3"/>
  <c r="BA8" i="3"/>
  <c r="AZ8" i="3"/>
  <c r="AY8" i="3"/>
  <c r="AX8" i="3"/>
  <c r="AW8" i="3"/>
  <c r="AV8" i="3"/>
  <c r="AU8" i="3"/>
  <c r="AR8" i="3"/>
  <c r="AQ8" i="3"/>
  <c r="AP8" i="3"/>
  <c r="AO8" i="3"/>
  <c r="AN8" i="3"/>
  <c r="AM8" i="3"/>
  <c r="AL8" i="3"/>
  <c r="AK8" i="3"/>
  <c r="AJ8" i="3"/>
  <c r="AI8" i="3"/>
  <c r="AG8" i="3"/>
  <c r="AF8" i="3"/>
  <c r="AE8" i="3"/>
  <c r="AD8" i="3"/>
  <c r="AC8" i="3"/>
  <c r="AB8" i="3"/>
  <c r="AA8" i="3"/>
  <c r="Z8" i="3"/>
  <c r="Y8" i="3"/>
  <c r="X8" i="3"/>
  <c r="V8" i="3"/>
  <c r="U8" i="3"/>
  <c r="T8" i="3"/>
  <c r="S8" i="3"/>
  <c r="BK8" i="3" s="1"/>
  <c r="BV8" i="3" s="1"/>
  <c r="R8" i="3"/>
  <c r="BJ8" i="3" s="1"/>
  <c r="BU8" i="3" s="1"/>
  <c r="Q8" i="3"/>
  <c r="P8" i="3"/>
  <c r="O8" i="3"/>
  <c r="N8" i="3"/>
  <c r="M8" i="3"/>
  <c r="K8" i="3"/>
  <c r="BN8" i="3" s="1"/>
  <c r="BY8" i="3" s="1"/>
  <c r="J8" i="3"/>
  <c r="BM8" i="3" s="1"/>
  <c r="BX8" i="3" s="1"/>
  <c r="I8" i="3"/>
  <c r="BL8" i="3" s="1"/>
  <c r="BW8" i="3" s="1"/>
  <c r="F8" i="3"/>
  <c r="BI8" i="3" s="1"/>
  <c r="BT8" i="3" s="1"/>
  <c r="E8" i="3"/>
  <c r="BH8" i="3" s="1"/>
  <c r="BS8" i="3" s="1"/>
  <c r="D8" i="3"/>
  <c r="BG8" i="3" s="1"/>
  <c r="BR8" i="3" s="1"/>
  <c r="C8" i="3"/>
  <c r="BF8" i="3" s="1"/>
  <c r="BQ8" i="3" s="1"/>
  <c r="B8" i="3"/>
  <c r="BE8" i="3" s="1"/>
  <c r="BP8" i="3" s="1"/>
  <c r="BC7" i="3"/>
  <c r="BB7" i="3"/>
  <c r="BA7" i="3"/>
  <c r="AZ7" i="3"/>
  <c r="AY7" i="3"/>
  <c r="AX7" i="3"/>
  <c r="AW7" i="3"/>
  <c r="AV7" i="3"/>
  <c r="AU7" i="3"/>
  <c r="AR7" i="3"/>
  <c r="AQ7" i="3"/>
  <c r="AP7" i="3"/>
  <c r="AO7" i="3"/>
  <c r="AN7" i="3"/>
  <c r="AM7" i="3"/>
  <c r="AL7" i="3"/>
  <c r="AK7" i="3"/>
  <c r="AJ7" i="3"/>
  <c r="AI7" i="3"/>
  <c r="AG7" i="3"/>
  <c r="AF7" i="3"/>
  <c r="AE7" i="3"/>
  <c r="AD7" i="3"/>
  <c r="AC7" i="3"/>
  <c r="AB7" i="3"/>
  <c r="AA7" i="3"/>
  <c r="Z7" i="3"/>
  <c r="Y7" i="3"/>
  <c r="X7" i="3"/>
  <c r="V7" i="3"/>
  <c r="U7" i="3"/>
  <c r="T7" i="3"/>
  <c r="S7" i="3"/>
  <c r="BK7" i="3" s="1"/>
  <c r="BV7" i="3" s="1"/>
  <c r="R7" i="3"/>
  <c r="BJ7" i="3" s="1"/>
  <c r="BU7" i="3" s="1"/>
  <c r="Q7" i="3"/>
  <c r="P7" i="3"/>
  <c r="O7" i="3"/>
  <c r="N7" i="3"/>
  <c r="M7" i="3"/>
  <c r="K7" i="3"/>
  <c r="BN7" i="3" s="1"/>
  <c r="BY7" i="3" s="1"/>
  <c r="J7" i="3"/>
  <c r="BM7" i="3" s="1"/>
  <c r="BX7" i="3" s="1"/>
  <c r="I7" i="3"/>
  <c r="BL7" i="3" s="1"/>
  <c r="BW7" i="3" s="1"/>
  <c r="F7" i="3"/>
  <c r="BI7" i="3" s="1"/>
  <c r="BT7" i="3" s="1"/>
  <c r="E7" i="3"/>
  <c r="BH7" i="3" s="1"/>
  <c r="BS7" i="3" s="1"/>
  <c r="D7" i="3"/>
  <c r="BG7" i="3" s="1"/>
  <c r="BR7" i="3" s="1"/>
  <c r="C7" i="3"/>
  <c r="BF7" i="3" s="1"/>
  <c r="BQ7" i="3" s="1"/>
  <c r="B7" i="3"/>
  <c r="BE7" i="3" s="1"/>
  <c r="BP7" i="3" s="1"/>
  <c r="BC6" i="3"/>
  <c r="BB6" i="3"/>
  <c r="BA6" i="3"/>
  <c r="AZ6" i="3"/>
  <c r="AY6" i="3"/>
  <c r="AX6" i="3"/>
  <c r="AW6" i="3"/>
  <c r="AV6" i="3"/>
  <c r="AU6" i="3"/>
  <c r="AR6" i="3"/>
  <c r="AQ6" i="3"/>
  <c r="AP6" i="3"/>
  <c r="AO6" i="3"/>
  <c r="AN6" i="3"/>
  <c r="AM6" i="3"/>
  <c r="AL6" i="3"/>
  <c r="AK6" i="3"/>
  <c r="AJ6" i="3"/>
  <c r="AI6" i="3"/>
  <c r="AG6" i="3"/>
  <c r="AF6" i="3"/>
  <c r="AE6" i="3"/>
  <c r="AD6" i="3"/>
  <c r="AC6" i="3"/>
  <c r="AB6" i="3"/>
  <c r="AA6" i="3"/>
  <c r="Z6" i="3"/>
  <c r="Y6" i="3"/>
  <c r="X6" i="3"/>
  <c r="V6" i="3"/>
  <c r="U6" i="3"/>
  <c r="T6" i="3"/>
  <c r="S6" i="3"/>
  <c r="BK6" i="3" s="1"/>
  <c r="BV6" i="3" s="1"/>
  <c r="R6" i="3"/>
  <c r="BJ6" i="3" s="1"/>
  <c r="BU6" i="3" s="1"/>
  <c r="Q6" i="3"/>
  <c r="P6" i="3"/>
  <c r="O6" i="3"/>
  <c r="N6" i="3"/>
  <c r="M6" i="3"/>
  <c r="K6" i="3"/>
  <c r="BN6" i="3" s="1"/>
  <c r="BY6" i="3" s="1"/>
  <c r="J6" i="3"/>
  <c r="BM6" i="3" s="1"/>
  <c r="BX6" i="3" s="1"/>
  <c r="I6" i="3"/>
  <c r="BL6" i="3" s="1"/>
  <c r="BW6" i="3" s="1"/>
  <c r="F6" i="3"/>
  <c r="BI6" i="3" s="1"/>
  <c r="BT6" i="3" s="1"/>
  <c r="E6" i="3"/>
  <c r="BH6" i="3" s="1"/>
  <c r="BS6" i="3" s="1"/>
  <c r="D6" i="3"/>
  <c r="BG6" i="3" s="1"/>
  <c r="BR6" i="3" s="1"/>
  <c r="C6" i="3"/>
  <c r="BF6" i="3" s="1"/>
  <c r="BQ6" i="3" s="1"/>
  <c r="B6" i="3"/>
  <c r="BE6" i="3" s="1"/>
  <c r="BP6" i="3" s="1"/>
  <c r="BC5" i="3"/>
  <c r="BB5" i="3"/>
  <c r="BA5" i="3"/>
  <c r="AZ5" i="3"/>
  <c r="AY5" i="3"/>
  <c r="AX5" i="3"/>
  <c r="AW5" i="3"/>
  <c r="AV5" i="3"/>
  <c r="AU5" i="3"/>
  <c r="AR5" i="3"/>
  <c r="AQ5" i="3"/>
  <c r="AP5" i="3"/>
  <c r="AO5" i="3"/>
  <c r="AN5" i="3"/>
  <c r="AM5" i="3"/>
  <c r="AL5" i="3"/>
  <c r="AK5" i="3"/>
  <c r="AJ5" i="3"/>
  <c r="AI5" i="3"/>
  <c r="AG5" i="3"/>
  <c r="AF5" i="3"/>
  <c r="AE5" i="3"/>
  <c r="AD5" i="3"/>
  <c r="AC5" i="3"/>
  <c r="AB5" i="3"/>
  <c r="AA5" i="3"/>
  <c r="Z5" i="3"/>
  <c r="Y5" i="3"/>
  <c r="X5" i="3"/>
  <c r="V5" i="3"/>
  <c r="U5" i="3"/>
  <c r="T5" i="3"/>
  <c r="S5" i="3"/>
  <c r="BK5" i="3" s="1"/>
  <c r="BV5" i="3" s="1"/>
  <c r="R5" i="3"/>
  <c r="BJ5" i="3" s="1"/>
  <c r="BU5" i="3" s="1"/>
  <c r="Q5" i="3"/>
  <c r="P5" i="3"/>
  <c r="O5" i="3"/>
  <c r="N5" i="3"/>
  <c r="M5" i="3"/>
  <c r="K5" i="3"/>
  <c r="BN5" i="3" s="1"/>
  <c r="BY5" i="3" s="1"/>
  <c r="J5" i="3"/>
  <c r="BM5" i="3" s="1"/>
  <c r="BX5" i="3" s="1"/>
  <c r="I5" i="3"/>
  <c r="BL5" i="3" s="1"/>
  <c r="BW5" i="3" s="1"/>
  <c r="F5" i="3"/>
  <c r="BI5" i="3" s="1"/>
  <c r="BT5" i="3" s="1"/>
  <c r="E5" i="3"/>
  <c r="BH5" i="3" s="1"/>
  <c r="BS5" i="3" s="1"/>
  <c r="D5" i="3"/>
  <c r="BG5" i="3" s="1"/>
  <c r="BR5" i="3" s="1"/>
  <c r="C5" i="3"/>
  <c r="BF5" i="3" s="1"/>
  <c r="BQ5" i="3" s="1"/>
  <c r="B5" i="3"/>
  <c r="BE5" i="3" s="1"/>
  <c r="BP5" i="3" s="1"/>
  <c r="BC4" i="3"/>
  <c r="BB4" i="3"/>
  <c r="BA4" i="3"/>
  <c r="AZ4" i="3"/>
  <c r="AY4" i="3"/>
  <c r="AX4" i="3"/>
  <c r="AW4" i="3"/>
  <c r="AV4" i="3"/>
  <c r="AU4" i="3"/>
  <c r="AR4" i="3"/>
  <c r="AQ4" i="3"/>
  <c r="AP4" i="3"/>
  <c r="AO4" i="3"/>
  <c r="AN4" i="3"/>
  <c r="AM4" i="3"/>
  <c r="AL4" i="3"/>
  <c r="AK4" i="3"/>
  <c r="AJ4" i="3"/>
  <c r="AI4" i="3"/>
  <c r="AG4" i="3"/>
  <c r="AF4" i="3"/>
  <c r="AE4" i="3"/>
  <c r="AD4" i="3"/>
  <c r="AC4" i="3"/>
  <c r="AB4" i="3"/>
  <c r="AA4" i="3"/>
  <c r="Z4" i="3"/>
  <c r="Y4" i="3"/>
  <c r="X4" i="3"/>
  <c r="V4" i="3"/>
  <c r="U4" i="3"/>
  <c r="T4" i="3"/>
  <c r="S4" i="3"/>
  <c r="BK4" i="3" s="1"/>
  <c r="BV4" i="3" s="1"/>
  <c r="R4" i="3"/>
  <c r="BJ4" i="3" s="1"/>
  <c r="BU4" i="3" s="1"/>
  <c r="Q4" i="3"/>
  <c r="P4" i="3"/>
  <c r="O4" i="3"/>
  <c r="N4" i="3"/>
  <c r="M4" i="3"/>
  <c r="K4" i="3"/>
  <c r="BN4" i="3" s="1"/>
  <c r="BY4" i="3" s="1"/>
  <c r="J4" i="3"/>
  <c r="BM4" i="3" s="1"/>
  <c r="BX4" i="3" s="1"/>
  <c r="I4" i="3"/>
  <c r="BL4" i="3" s="1"/>
  <c r="BW4" i="3" s="1"/>
  <c r="F4" i="3"/>
  <c r="BI4" i="3" s="1"/>
  <c r="BT4" i="3" s="1"/>
  <c r="E4" i="3"/>
  <c r="BH4" i="3" s="1"/>
  <c r="BS4" i="3" s="1"/>
  <c r="D4" i="3"/>
  <c r="BG4" i="3" s="1"/>
  <c r="BR4" i="3" s="1"/>
  <c r="C4" i="3"/>
  <c r="BF4" i="3" s="1"/>
  <c r="BQ4" i="3" s="1"/>
  <c r="B4" i="3"/>
  <c r="BE4" i="3" s="1"/>
  <c r="BP4" i="3" s="1"/>
  <c r="BC3" i="3"/>
  <c r="BB3" i="3"/>
  <c r="BA3" i="3"/>
  <c r="AZ3" i="3"/>
  <c r="AY3" i="3"/>
  <c r="AX3" i="3"/>
  <c r="AW3" i="3"/>
  <c r="AV3" i="3"/>
  <c r="AU3" i="3"/>
  <c r="AR3" i="3"/>
  <c r="AQ3" i="3"/>
  <c r="AP3" i="3"/>
  <c r="AO3" i="3"/>
  <c r="AN3" i="3"/>
  <c r="AM3" i="3"/>
  <c r="AL3" i="3"/>
  <c r="AK3" i="3"/>
  <c r="AJ3" i="3"/>
  <c r="AI3" i="3"/>
  <c r="AG3" i="3"/>
  <c r="AF3" i="3"/>
  <c r="AE3" i="3"/>
  <c r="AD3" i="3"/>
  <c r="AC3" i="3"/>
  <c r="AB3" i="3"/>
  <c r="AA3" i="3"/>
  <c r="Z3" i="3"/>
  <c r="Y3" i="3"/>
  <c r="X3" i="3"/>
  <c r="V3" i="3"/>
  <c r="U3" i="3"/>
  <c r="T3" i="3"/>
  <c r="S3" i="3"/>
  <c r="BK3" i="3" s="1"/>
  <c r="BV3" i="3" s="1"/>
  <c r="R3" i="3"/>
  <c r="BJ3" i="3" s="1"/>
  <c r="BU3" i="3" s="1"/>
  <c r="Q3" i="3"/>
  <c r="P3" i="3"/>
  <c r="O3" i="3"/>
  <c r="N3" i="3"/>
  <c r="M3" i="3"/>
  <c r="K3" i="3"/>
  <c r="BN3" i="3" s="1"/>
  <c r="BY3" i="3" s="1"/>
  <c r="J3" i="3"/>
  <c r="BM3" i="3" s="1"/>
  <c r="BX3" i="3" s="1"/>
  <c r="I3" i="3"/>
  <c r="BL3" i="3" s="1"/>
  <c r="BW3" i="3" s="1"/>
  <c r="F3" i="3"/>
  <c r="BI3" i="3" s="1"/>
  <c r="BT3" i="3" s="1"/>
  <c r="E3" i="3"/>
  <c r="BH3" i="3" s="1"/>
  <c r="BS3" i="3" s="1"/>
  <c r="D3" i="3"/>
  <c r="BG3" i="3" s="1"/>
  <c r="BR3" i="3" s="1"/>
  <c r="C3" i="3"/>
  <c r="BF3" i="3" s="1"/>
  <c r="BQ3" i="3" s="1"/>
  <c r="B3" i="3"/>
  <c r="BE3" i="3" s="1"/>
  <c r="BP3" i="3" s="1"/>
  <c r="BC2" i="3"/>
  <c r="BB2" i="3"/>
  <c r="BA2" i="3"/>
  <c r="AZ2" i="3"/>
  <c r="AY2" i="3"/>
  <c r="AX2" i="3"/>
  <c r="AW2" i="3"/>
  <c r="AV2" i="3"/>
  <c r="AU2" i="3"/>
  <c r="AR2" i="3"/>
  <c r="AQ2" i="3"/>
  <c r="AP2" i="3"/>
  <c r="AO2" i="3"/>
  <c r="AN2" i="3"/>
  <c r="AM2" i="3"/>
  <c r="AL2" i="3"/>
  <c r="AK2" i="3"/>
  <c r="AJ2" i="3"/>
  <c r="AI2" i="3"/>
  <c r="AG2" i="3"/>
  <c r="AF2" i="3"/>
  <c r="AE2" i="3"/>
  <c r="AD2" i="3"/>
  <c r="AC2" i="3"/>
  <c r="AB2" i="3"/>
  <c r="AA2" i="3"/>
  <c r="Z2" i="3"/>
  <c r="Y2" i="3"/>
  <c r="X2" i="3"/>
  <c r="V2" i="3"/>
  <c r="U2" i="3"/>
  <c r="T2" i="3"/>
  <c r="S2" i="3"/>
  <c r="BK2" i="3" s="1"/>
  <c r="BV2" i="3" s="1"/>
  <c r="R2" i="3"/>
  <c r="BJ2" i="3" s="1"/>
  <c r="BU2" i="3" s="1"/>
  <c r="Q2" i="3"/>
  <c r="P2" i="3"/>
  <c r="O2" i="3"/>
  <c r="N2" i="3"/>
  <c r="M2" i="3"/>
  <c r="K2" i="3"/>
  <c r="BN2" i="3" s="1"/>
  <c r="BY2" i="3" s="1"/>
  <c r="J2" i="3"/>
  <c r="BM2" i="3" s="1"/>
  <c r="BX2" i="3" s="1"/>
  <c r="I2" i="3"/>
  <c r="BL2" i="3" s="1"/>
  <c r="BW2" i="3" s="1"/>
  <c r="F2" i="3"/>
  <c r="BI2" i="3" s="1"/>
  <c r="BT2" i="3" s="1"/>
  <c r="E2" i="3"/>
  <c r="BH2" i="3" s="1"/>
  <c r="BS2" i="3" s="1"/>
  <c r="D2" i="3"/>
  <c r="BG2" i="3" s="1"/>
  <c r="BR2" i="3" s="1"/>
  <c r="C2" i="3"/>
  <c r="BF2" i="3" s="1"/>
  <c r="BQ2" i="3" s="1"/>
  <c r="B2" i="3"/>
  <c r="BE2" i="3" s="1"/>
  <c r="BP2" i="3" s="1"/>
  <c r="BI30" i="1"/>
  <c r="BT30" i="1" s="1"/>
  <c r="BC30" i="1"/>
  <c r="BB30" i="1"/>
  <c r="BA30" i="1"/>
  <c r="AZ30" i="1"/>
  <c r="AY30" i="1"/>
  <c r="AX30" i="1"/>
  <c r="AW30" i="1"/>
  <c r="AV30" i="1"/>
  <c r="AU30" i="1"/>
  <c r="AR30" i="1"/>
  <c r="AQ30" i="1"/>
  <c r="AP30" i="1"/>
  <c r="AO30" i="1"/>
  <c r="AN30" i="1"/>
  <c r="AM30" i="1"/>
  <c r="AL30" i="1"/>
  <c r="AK30" i="1"/>
  <c r="AJ30" i="1"/>
  <c r="AI30" i="1"/>
  <c r="AG30" i="1"/>
  <c r="AF30" i="1"/>
  <c r="AE30" i="1"/>
  <c r="AD30" i="1"/>
  <c r="AC30" i="1"/>
  <c r="AB30" i="1"/>
  <c r="AA30" i="1"/>
  <c r="Z30" i="1"/>
  <c r="Y30" i="1"/>
  <c r="X30" i="1"/>
  <c r="V30" i="1"/>
  <c r="U30" i="1"/>
  <c r="T30" i="1"/>
  <c r="S30" i="1"/>
  <c r="BK30" i="1" s="1"/>
  <c r="BV30" i="1" s="1"/>
  <c r="R30" i="1"/>
  <c r="BJ30" i="1" s="1"/>
  <c r="BU30" i="1" s="1"/>
  <c r="Q30" i="1"/>
  <c r="P30" i="1"/>
  <c r="O30" i="1"/>
  <c r="N30" i="1"/>
  <c r="M30" i="1"/>
  <c r="K30" i="1"/>
  <c r="BN30" i="1" s="1"/>
  <c r="BY30" i="1" s="1"/>
  <c r="J30" i="1"/>
  <c r="BM30" i="1" s="1"/>
  <c r="BX30" i="1" s="1"/>
  <c r="I30" i="1"/>
  <c r="BL30" i="1" s="1"/>
  <c r="BW30" i="1" s="1"/>
  <c r="F30" i="1"/>
  <c r="E30" i="1"/>
  <c r="BH30" i="1" s="1"/>
  <c r="BS30" i="1" s="1"/>
  <c r="D30" i="1"/>
  <c r="BG30" i="1" s="1"/>
  <c r="BR30" i="1" s="1"/>
  <c r="C30" i="1"/>
  <c r="BF30" i="1" s="1"/>
  <c r="BQ30" i="1" s="1"/>
  <c r="B30" i="1"/>
  <c r="BE30" i="1" s="1"/>
  <c r="BP30" i="1" s="1"/>
  <c r="BL29" i="1"/>
  <c r="BW29" i="1" s="1"/>
  <c r="BC29" i="1"/>
  <c r="BB29" i="1"/>
  <c r="BA29" i="1"/>
  <c r="AZ29" i="1"/>
  <c r="AY29" i="1"/>
  <c r="AX29" i="1"/>
  <c r="AW29" i="1"/>
  <c r="AV29" i="1"/>
  <c r="AU29" i="1"/>
  <c r="AR29" i="1"/>
  <c r="AQ29" i="1"/>
  <c r="AP29" i="1"/>
  <c r="AO29" i="1"/>
  <c r="AN29" i="1"/>
  <c r="AM29" i="1"/>
  <c r="AL29" i="1"/>
  <c r="AK29" i="1"/>
  <c r="AJ29" i="1"/>
  <c r="AI29" i="1"/>
  <c r="AG29" i="1"/>
  <c r="AF29" i="1"/>
  <c r="AE29" i="1"/>
  <c r="AD29" i="1"/>
  <c r="AC29" i="1"/>
  <c r="AB29" i="1"/>
  <c r="AA29" i="1"/>
  <c r="Z29" i="1"/>
  <c r="Y29" i="1"/>
  <c r="X29" i="1"/>
  <c r="V29" i="1"/>
  <c r="U29" i="1"/>
  <c r="T29" i="1"/>
  <c r="S29" i="1"/>
  <c r="BK29" i="1" s="1"/>
  <c r="BV29" i="1" s="1"/>
  <c r="R29" i="1"/>
  <c r="BJ29" i="1" s="1"/>
  <c r="BU29" i="1" s="1"/>
  <c r="Q29" i="1"/>
  <c r="P29" i="1"/>
  <c r="O29" i="1"/>
  <c r="N29" i="1"/>
  <c r="M29" i="1"/>
  <c r="K29" i="1"/>
  <c r="BN29" i="1" s="1"/>
  <c r="BY29" i="1" s="1"/>
  <c r="J29" i="1"/>
  <c r="BM29" i="1" s="1"/>
  <c r="BX29" i="1" s="1"/>
  <c r="I29" i="1"/>
  <c r="F29" i="1"/>
  <c r="BI29" i="1" s="1"/>
  <c r="BT29" i="1" s="1"/>
  <c r="E29" i="1"/>
  <c r="BH29" i="1" s="1"/>
  <c r="BS29" i="1" s="1"/>
  <c r="D29" i="1"/>
  <c r="BG29" i="1" s="1"/>
  <c r="BR29" i="1" s="1"/>
  <c r="C29" i="1"/>
  <c r="BF29" i="1" s="1"/>
  <c r="BQ29" i="1" s="1"/>
  <c r="B29" i="1"/>
  <c r="BE29" i="1" s="1"/>
  <c r="BP29" i="1" s="1"/>
  <c r="BG28" i="1"/>
  <c r="BR28" i="1" s="1"/>
  <c r="BC28" i="1"/>
  <c r="BB28" i="1"/>
  <c r="BA28" i="1"/>
  <c r="AZ28" i="1"/>
  <c r="AY28" i="1"/>
  <c r="AX28" i="1"/>
  <c r="AW28" i="1"/>
  <c r="AV28" i="1"/>
  <c r="AU28" i="1"/>
  <c r="AR28" i="1"/>
  <c r="AQ28" i="1"/>
  <c r="AP28" i="1"/>
  <c r="AO28" i="1"/>
  <c r="AN28" i="1"/>
  <c r="AM28" i="1"/>
  <c r="AL28" i="1"/>
  <c r="AK28" i="1"/>
  <c r="AJ28" i="1"/>
  <c r="AI28" i="1"/>
  <c r="AG28" i="1"/>
  <c r="AF28" i="1"/>
  <c r="AE28" i="1"/>
  <c r="AD28" i="1"/>
  <c r="AC28" i="1"/>
  <c r="AB28" i="1"/>
  <c r="AA28" i="1"/>
  <c r="Z28" i="1"/>
  <c r="Y28" i="1"/>
  <c r="X28" i="1"/>
  <c r="V28" i="1"/>
  <c r="U28" i="1"/>
  <c r="T28" i="1"/>
  <c r="S28" i="1"/>
  <c r="BK28" i="1" s="1"/>
  <c r="BV28" i="1" s="1"/>
  <c r="R28" i="1"/>
  <c r="BJ28" i="1" s="1"/>
  <c r="BU28" i="1" s="1"/>
  <c r="Q28" i="1"/>
  <c r="P28" i="1"/>
  <c r="O28" i="1"/>
  <c r="N28" i="1"/>
  <c r="M28" i="1"/>
  <c r="K28" i="1"/>
  <c r="BN28" i="1" s="1"/>
  <c r="BY28" i="1" s="1"/>
  <c r="J28" i="1"/>
  <c r="BM28" i="1" s="1"/>
  <c r="BX28" i="1" s="1"/>
  <c r="I28" i="1"/>
  <c r="BL28" i="1" s="1"/>
  <c r="BW28" i="1" s="1"/>
  <c r="F28" i="1"/>
  <c r="BI28" i="1" s="1"/>
  <c r="BT28" i="1" s="1"/>
  <c r="E28" i="1"/>
  <c r="BH28" i="1" s="1"/>
  <c r="BS28" i="1" s="1"/>
  <c r="D28" i="1"/>
  <c r="C28" i="1"/>
  <c r="BF28" i="1" s="1"/>
  <c r="BQ28" i="1" s="1"/>
  <c r="B28" i="1"/>
  <c r="BE28" i="1" s="1"/>
  <c r="BP28" i="1" s="1"/>
  <c r="BJ27" i="1"/>
  <c r="BU27" i="1" s="1"/>
  <c r="BC27" i="1"/>
  <c r="BB27" i="1"/>
  <c r="BA27" i="1"/>
  <c r="AZ27" i="1"/>
  <c r="AY27" i="1"/>
  <c r="AX27" i="1"/>
  <c r="AW27" i="1"/>
  <c r="AV27" i="1"/>
  <c r="AU27" i="1"/>
  <c r="AR27" i="1"/>
  <c r="AQ27" i="1"/>
  <c r="AP27" i="1"/>
  <c r="AO27" i="1"/>
  <c r="AN27" i="1"/>
  <c r="AM27" i="1"/>
  <c r="AL27" i="1"/>
  <c r="AK27" i="1"/>
  <c r="AJ27" i="1"/>
  <c r="AI27" i="1"/>
  <c r="AG27" i="1"/>
  <c r="AF27" i="1"/>
  <c r="AE27" i="1"/>
  <c r="AD27" i="1"/>
  <c r="AC27" i="1"/>
  <c r="AB27" i="1"/>
  <c r="AA27" i="1"/>
  <c r="Z27" i="1"/>
  <c r="Y27" i="1"/>
  <c r="X27" i="1"/>
  <c r="V27" i="1"/>
  <c r="U27" i="1"/>
  <c r="T27" i="1"/>
  <c r="S27" i="1"/>
  <c r="BK27" i="1" s="1"/>
  <c r="BV27" i="1" s="1"/>
  <c r="R27" i="1"/>
  <c r="Q27" i="1"/>
  <c r="P27" i="1"/>
  <c r="O27" i="1"/>
  <c r="N27" i="1"/>
  <c r="M27" i="1"/>
  <c r="K27" i="1"/>
  <c r="BN27" i="1" s="1"/>
  <c r="BY27" i="1" s="1"/>
  <c r="J27" i="1"/>
  <c r="BM27" i="1" s="1"/>
  <c r="BX27" i="1" s="1"/>
  <c r="I27" i="1"/>
  <c r="BL27" i="1" s="1"/>
  <c r="BW27" i="1" s="1"/>
  <c r="F27" i="1"/>
  <c r="BI27" i="1" s="1"/>
  <c r="BT27" i="1" s="1"/>
  <c r="E27" i="1"/>
  <c r="BH27" i="1" s="1"/>
  <c r="BS27" i="1" s="1"/>
  <c r="D27" i="1"/>
  <c r="BG27" i="1" s="1"/>
  <c r="BR27" i="1" s="1"/>
  <c r="C27" i="1"/>
  <c r="BF27" i="1" s="1"/>
  <c r="BQ27" i="1" s="1"/>
  <c r="B27" i="1"/>
  <c r="BE27" i="1" s="1"/>
  <c r="BP27" i="1" s="1"/>
  <c r="BM26" i="1"/>
  <c r="BX26" i="1" s="1"/>
  <c r="BE26" i="1"/>
  <c r="BP26" i="1" s="1"/>
  <c r="BC26" i="1"/>
  <c r="BB26" i="1"/>
  <c r="BA26" i="1"/>
  <c r="AZ26" i="1"/>
  <c r="AY26" i="1"/>
  <c r="AX26" i="1"/>
  <c r="AW26" i="1"/>
  <c r="AV26" i="1"/>
  <c r="AU26" i="1"/>
  <c r="AR26" i="1"/>
  <c r="AQ26" i="1"/>
  <c r="AP26" i="1"/>
  <c r="AO26" i="1"/>
  <c r="AN26" i="1"/>
  <c r="AM26" i="1"/>
  <c r="AL26" i="1"/>
  <c r="AK26" i="1"/>
  <c r="AJ26" i="1"/>
  <c r="AI26" i="1"/>
  <c r="AG26" i="1"/>
  <c r="AF26" i="1"/>
  <c r="AE26" i="1"/>
  <c r="AD26" i="1"/>
  <c r="AC26" i="1"/>
  <c r="AB26" i="1"/>
  <c r="AA26" i="1"/>
  <c r="Z26" i="1"/>
  <c r="Y26" i="1"/>
  <c r="X26" i="1"/>
  <c r="V26" i="1"/>
  <c r="U26" i="1"/>
  <c r="T26" i="1"/>
  <c r="S26" i="1"/>
  <c r="BK26" i="1" s="1"/>
  <c r="BV26" i="1" s="1"/>
  <c r="R26" i="1"/>
  <c r="BJ26" i="1" s="1"/>
  <c r="BU26" i="1" s="1"/>
  <c r="Q26" i="1"/>
  <c r="P26" i="1"/>
  <c r="O26" i="1"/>
  <c r="N26" i="1"/>
  <c r="M26" i="1"/>
  <c r="K26" i="1"/>
  <c r="BN26" i="1" s="1"/>
  <c r="BY26" i="1" s="1"/>
  <c r="J26" i="1"/>
  <c r="I26" i="1"/>
  <c r="BL26" i="1" s="1"/>
  <c r="BW26" i="1" s="1"/>
  <c r="F26" i="1"/>
  <c r="BI26" i="1" s="1"/>
  <c r="BT26" i="1" s="1"/>
  <c r="E26" i="1"/>
  <c r="BH26" i="1" s="1"/>
  <c r="BS26" i="1" s="1"/>
  <c r="D26" i="1"/>
  <c r="BG26" i="1" s="1"/>
  <c r="BR26" i="1" s="1"/>
  <c r="C26" i="1"/>
  <c r="BF26" i="1" s="1"/>
  <c r="BQ26" i="1" s="1"/>
  <c r="B26" i="1"/>
  <c r="BH25" i="1"/>
  <c r="BS25" i="1" s="1"/>
  <c r="BC25" i="1"/>
  <c r="BB25" i="1"/>
  <c r="BA25" i="1"/>
  <c r="AZ25" i="1"/>
  <c r="AY25" i="1"/>
  <c r="AX25" i="1"/>
  <c r="AW25" i="1"/>
  <c r="AV25" i="1"/>
  <c r="AU25" i="1"/>
  <c r="AR25" i="1"/>
  <c r="AQ25" i="1"/>
  <c r="AP25" i="1"/>
  <c r="AO25" i="1"/>
  <c r="AN25" i="1"/>
  <c r="AM25" i="1"/>
  <c r="AL25" i="1"/>
  <c r="AK25" i="1"/>
  <c r="AJ25" i="1"/>
  <c r="AI25" i="1"/>
  <c r="AG25" i="1"/>
  <c r="AF25" i="1"/>
  <c r="AE25" i="1"/>
  <c r="AD25" i="1"/>
  <c r="AC25" i="1"/>
  <c r="AB25" i="1"/>
  <c r="AA25" i="1"/>
  <c r="Z25" i="1"/>
  <c r="Y25" i="1"/>
  <c r="X25" i="1"/>
  <c r="V25" i="1"/>
  <c r="U25" i="1"/>
  <c r="T25" i="1"/>
  <c r="S25" i="1"/>
  <c r="BK25" i="1" s="1"/>
  <c r="BV25" i="1" s="1"/>
  <c r="R25" i="1"/>
  <c r="BJ25" i="1" s="1"/>
  <c r="BU25" i="1" s="1"/>
  <c r="Q25" i="1"/>
  <c r="P25" i="1"/>
  <c r="O25" i="1"/>
  <c r="N25" i="1"/>
  <c r="M25" i="1"/>
  <c r="K25" i="1"/>
  <c r="BN25" i="1" s="1"/>
  <c r="BY25" i="1" s="1"/>
  <c r="J25" i="1"/>
  <c r="BM25" i="1" s="1"/>
  <c r="BX25" i="1" s="1"/>
  <c r="I25" i="1"/>
  <c r="BL25" i="1" s="1"/>
  <c r="BW25" i="1" s="1"/>
  <c r="F25" i="1"/>
  <c r="BI25" i="1" s="1"/>
  <c r="BT25" i="1" s="1"/>
  <c r="E25" i="1"/>
  <c r="D25" i="1"/>
  <c r="BG25" i="1" s="1"/>
  <c r="BR25" i="1" s="1"/>
  <c r="C25" i="1"/>
  <c r="BF25" i="1" s="1"/>
  <c r="BQ25" i="1" s="1"/>
  <c r="B25" i="1"/>
  <c r="BE25" i="1" s="1"/>
  <c r="BP25" i="1" s="1"/>
  <c r="BK24" i="1"/>
  <c r="BV24" i="1" s="1"/>
  <c r="BC24" i="1"/>
  <c r="BB24" i="1"/>
  <c r="BA24" i="1"/>
  <c r="AZ24" i="1"/>
  <c r="AY24" i="1"/>
  <c r="AX24" i="1"/>
  <c r="AW24" i="1"/>
  <c r="AV24" i="1"/>
  <c r="AU24" i="1"/>
  <c r="AR24" i="1"/>
  <c r="AQ24" i="1"/>
  <c r="AP24" i="1"/>
  <c r="AO24" i="1"/>
  <c r="AN24" i="1"/>
  <c r="AM24" i="1"/>
  <c r="AL24" i="1"/>
  <c r="AK24" i="1"/>
  <c r="AJ24" i="1"/>
  <c r="AI24" i="1"/>
  <c r="AG24" i="1"/>
  <c r="AF24" i="1"/>
  <c r="AE24" i="1"/>
  <c r="AD24" i="1"/>
  <c r="AC24" i="1"/>
  <c r="AB24" i="1"/>
  <c r="AA24" i="1"/>
  <c r="Z24" i="1"/>
  <c r="Y24" i="1"/>
  <c r="X24" i="1"/>
  <c r="V24" i="1"/>
  <c r="U24" i="1"/>
  <c r="T24" i="1"/>
  <c r="S24" i="1"/>
  <c r="R24" i="1"/>
  <c r="BJ24" i="1" s="1"/>
  <c r="BU24" i="1" s="1"/>
  <c r="Q24" i="1"/>
  <c r="P24" i="1"/>
  <c r="O24" i="1"/>
  <c r="N24" i="1"/>
  <c r="M24" i="1"/>
  <c r="K24" i="1"/>
  <c r="BN24" i="1" s="1"/>
  <c r="BY24" i="1" s="1"/>
  <c r="J24" i="1"/>
  <c r="BM24" i="1" s="1"/>
  <c r="BX24" i="1" s="1"/>
  <c r="I24" i="1"/>
  <c r="BL24" i="1" s="1"/>
  <c r="BW24" i="1" s="1"/>
  <c r="F24" i="1"/>
  <c r="BI24" i="1" s="1"/>
  <c r="BT24" i="1" s="1"/>
  <c r="E24" i="1"/>
  <c r="BH24" i="1" s="1"/>
  <c r="BS24" i="1" s="1"/>
  <c r="D24" i="1"/>
  <c r="BG24" i="1" s="1"/>
  <c r="BR24" i="1" s="1"/>
  <c r="C24" i="1"/>
  <c r="BF24" i="1" s="1"/>
  <c r="BQ24" i="1" s="1"/>
  <c r="B24" i="1"/>
  <c r="BE24" i="1" s="1"/>
  <c r="BP24" i="1" s="1"/>
  <c r="BN23" i="1"/>
  <c r="BY23" i="1" s="1"/>
  <c r="BF23" i="1"/>
  <c r="BQ23" i="1" s="1"/>
  <c r="BC23" i="1"/>
  <c r="BB23" i="1"/>
  <c r="BA23" i="1"/>
  <c r="AZ23" i="1"/>
  <c r="AY23" i="1"/>
  <c r="AX23" i="1"/>
  <c r="AW23" i="1"/>
  <c r="AV23" i="1"/>
  <c r="AU23" i="1"/>
  <c r="AR23" i="1"/>
  <c r="AQ23" i="1"/>
  <c r="AP23" i="1"/>
  <c r="AO23" i="1"/>
  <c r="AN23" i="1"/>
  <c r="AM23" i="1"/>
  <c r="AL23" i="1"/>
  <c r="AK23" i="1"/>
  <c r="AJ23" i="1"/>
  <c r="AI23" i="1"/>
  <c r="AG23" i="1"/>
  <c r="AF23" i="1"/>
  <c r="AE23" i="1"/>
  <c r="AD23" i="1"/>
  <c r="AC23" i="1"/>
  <c r="AB23" i="1"/>
  <c r="AA23" i="1"/>
  <c r="Z23" i="1"/>
  <c r="Y23" i="1"/>
  <c r="X23" i="1"/>
  <c r="V23" i="1"/>
  <c r="U23" i="1"/>
  <c r="T23" i="1"/>
  <c r="S23" i="1"/>
  <c r="BK23" i="1" s="1"/>
  <c r="BV23" i="1" s="1"/>
  <c r="R23" i="1"/>
  <c r="BJ23" i="1" s="1"/>
  <c r="BU23" i="1" s="1"/>
  <c r="Q23" i="1"/>
  <c r="P23" i="1"/>
  <c r="O23" i="1"/>
  <c r="N23" i="1"/>
  <c r="M23" i="1"/>
  <c r="K23" i="1"/>
  <c r="J23" i="1"/>
  <c r="BM23" i="1" s="1"/>
  <c r="BX23" i="1" s="1"/>
  <c r="I23" i="1"/>
  <c r="BL23" i="1" s="1"/>
  <c r="BW23" i="1" s="1"/>
  <c r="F23" i="1"/>
  <c r="BI23" i="1" s="1"/>
  <c r="BT23" i="1" s="1"/>
  <c r="E23" i="1"/>
  <c r="BH23" i="1" s="1"/>
  <c r="BS23" i="1" s="1"/>
  <c r="D23" i="1"/>
  <c r="BG23" i="1" s="1"/>
  <c r="BR23" i="1" s="1"/>
  <c r="C23" i="1"/>
  <c r="B23" i="1"/>
  <c r="BE23" i="1" s="1"/>
  <c r="BP23" i="1" s="1"/>
  <c r="BI22" i="1"/>
  <c r="BT22" i="1" s="1"/>
  <c r="BC22" i="1"/>
  <c r="BB22" i="1"/>
  <c r="BA22" i="1"/>
  <c r="AZ22" i="1"/>
  <c r="AY22" i="1"/>
  <c r="AX22" i="1"/>
  <c r="AW22" i="1"/>
  <c r="AV22" i="1"/>
  <c r="AU22" i="1"/>
  <c r="AR22" i="1"/>
  <c r="AQ22" i="1"/>
  <c r="AP22" i="1"/>
  <c r="AO22" i="1"/>
  <c r="AN22" i="1"/>
  <c r="AM22" i="1"/>
  <c r="AL22" i="1"/>
  <c r="AK22" i="1"/>
  <c r="AJ22" i="1"/>
  <c r="AI22" i="1"/>
  <c r="AG22" i="1"/>
  <c r="AF22" i="1"/>
  <c r="AE22" i="1"/>
  <c r="AD22" i="1"/>
  <c r="AC22" i="1"/>
  <c r="AB22" i="1"/>
  <c r="AA22" i="1"/>
  <c r="Z22" i="1"/>
  <c r="Y22" i="1"/>
  <c r="X22" i="1"/>
  <c r="V22" i="1"/>
  <c r="U22" i="1"/>
  <c r="T22" i="1"/>
  <c r="S22" i="1"/>
  <c r="BK22" i="1" s="1"/>
  <c r="BV22" i="1" s="1"/>
  <c r="R22" i="1"/>
  <c r="BJ22" i="1" s="1"/>
  <c r="BU22" i="1" s="1"/>
  <c r="Q22" i="1"/>
  <c r="P22" i="1"/>
  <c r="O22" i="1"/>
  <c r="N22" i="1"/>
  <c r="M22" i="1"/>
  <c r="K22" i="1"/>
  <c r="BN22" i="1" s="1"/>
  <c r="BY22" i="1" s="1"/>
  <c r="J22" i="1"/>
  <c r="BM22" i="1" s="1"/>
  <c r="BX22" i="1" s="1"/>
  <c r="I22" i="1"/>
  <c r="BL22" i="1" s="1"/>
  <c r="BW22" i="1" s="1"/>
  <c r="F22" i="1"/>
  <c r="E22" i="1"/>
  <c r="BH22" i="1" s="1"/>
  <c r="BS22" i="1" s="1"/>
  <c r="D22" i="1"/>
  <c r="BG22" i="1" s="1"/>
  <c r="BR22" i="1" s="1"/>
  <c r="C22" i="1"/>
  <c r="BF22" i="1" s="1"/>
  <c r="BQ22" i="1" s="1"/>
  <c r="B22" i="1"/>
  <c r="BE22" i="1" s="1"/>
  <c r="BP22" i="1" s="1"/>
  <c r="BL21" i="1"/>
  <c r="BW21" i="1" s="1"/>
  <c r="BC21" i="1"/>
  <c r="BB21" i="1"/>
  <c r="BA21" i="1"/>
  <c r="AZ21" i="1"/>
  <c r="AY21" i="1"/>
  <c r="AX21" i="1"/>
  <c r="AW21" i="1"/>
  <c r="AV21" i="1"/>
  <c r="AU21" i="1"/>
  <c r="AR21" i="1"/>
  <c r="AQ21" i="1"/>
  <c r="AP21" i="1"/>
  <c r="AO21" i="1"/>
  <c r="AN21" i="1"/>
  <c r="AM21" i="1"/>
  <c r="AL21" i="1"/>
  <c r="AK21" i="1"/>
  <c r="AJ21" i="1"/>
  <c r="AI21" i="1"/>
  <c r="AG21" i="1"/>
  <c r="AF21" i="1"/>
  <c r="AE21" i="1"/>
  <c r="AD21" i="1"/>
  <c r="AC21" i="1"/>
  <c r="AB21" i="1"/>
  <c r="AA21" i="1"/>
  <c r="Z21" i="1"/>
  <c r="Y21" i="1"/>
  <c r="X21" i="1"/>
  <c r="V21" i="1"/>
  <c r="U21" i="1"/>
  <c r="T21" i="1"/>
  <c r="S21" i="1"/>
  <c r="BK21" i="1" s="1"/>
  <c r="BV21" i="1" s="1"/>
  <c r="R21" i="1"/>
  <c r="BJ21" i="1" s="1"/>
  <c r="BU21" i="1" s="1"/>
  <c r="Q21" i="1"/>
  <c r="P21" i="1"/>
  <c r="O21" i="1"/>
  <c r="N21" i="1"/>
  <c r="M21" i="1"/>
  <c r="K21" i="1"/>
  <c r="BN21" i="1" s="1"/>
  <c r="BY21" i="1" s="1"/>
  <c r="J21" i="1"/>
  <c r="BM21" i="1" s="1"/>
  <c r="BX21" i="1" s="1"/>
  <c r="I21" i="1"/>
  <c r="F21" i="1"/>
  <c r="BI21" i="1" s="1"/>
  <c r="BT21" i="1" s="1"/>
  <c r="E21" i="1"/>
  <c r="BH21" i="1" s="1"/>
  <c r="BS21" i="1" s="1"/>
  <c r="D21" i="1"/>
  <c r="BG21" i="1" s="1"/>
  <c r="BR21" i="1" s="1"/>
  <c r="C21" i="1"/>
  <c r="BF21" i="1" s="1"/>
  <c r="BQ21" i="1" s="1"/>
  <c r="B21" i="1"/>
  <c r="BE21" i="1" s="1"/>
  <c r="BP21" i="1" s="1"/>
  <c r="BG20" i="1"/>
  <c r="BR20" i="1" s="1"/>
  <c r="BC20" i="1"/>
  <c r="BB20" i="1"/>
  <c r="BA20" i="1"/>
  <c r="AZ20" i="1"/>
  <c r="AY20" i="1"/>
  <c r="AX20" i="1"/>
  <c r="AW20" i="1"/>
  <c r="AV20" i="1"/>
  <c r="AU20" i="1"/>
  <c r="AR20" i="1"/>
  <c r="AQ20" i="1"/>
  <c r="AP20" i="1"/>
  <c r="AO20" i="1"/>
  <c r="AN20" i="1"/>
  <c r="AM20" i="1"/>
  <c r="AL20" i="1"/>
  <c r="AK20" i="1"/>
  <c r="AJ20" i="1"/>
  <c r="AI20" i="1"/>
  <c r="AG20" i="1"/>
  <c r="AF20" i="1"/>
  <c r="AE20" i="1"/>
  <c r="AD20" i="1"/>
  <c r="AC20" i="1"/>
  <c r="AB20" i="1"/>
  <c r="AA20" i="1"/>
  <c r="Z20" i="1"/>
  <c r="Y20" i="1"/>
  <c r="X20" i="1"/>
  <c r="V20" i="1"/>
  <c r="U20" i="1"/>
  <c r="T20" i="1"/>
  <c r="S20" i="1"/>
  <c r="BK20" i="1" s="1"/>
  <c r="BV20" i="1" s="1"/>
  <c r="R20" i="1"/>
  <c r="BJ20" i="1" s="1"/>
  <c r="BU20" i="1" s="1"/>
  <c r="Q20" i="1"/>
  <c r="P20" i="1"/>
  <c r="O20" i="1"/>
  <c r="N20" i="1"/>
  <c r="M20" i="1"/>
  <c r="K20" i="1"/>
  <c r="BN20" i="1" s="1"/>
  <c r="BY20" i="1" s="1"/>
  <c r="J20" i="1"/>
  <c r="BM20" i="1" s="1"/>
  <c r="BX20" i="1" s="1"/>
  <c r="I20" i="1"/>
  <c r="BL20" i="1" s="1"/>
  <c r="BW20" i="1" s="1"/>
  <c r="F20" i="1"/>
  <c r="BI20" i="1" s="1"/>
  <c r="BT20" i="1" s="1"/>
  <c r="E20" i="1"/>
  <c r="BH20" i="1" s="1"/>
  <c r="BS20" i="1" s="1"/>
  <c r="D20" i="1"/>
  <c r="C20" i="1"/>
  <c r="BF20" i="1" s="1"/>
  <c r="BQ20" i="1" s="1"/>
  <c r="B20" i="1"/>
  <c r="BE20" i="1" s="1"/>
  <c r="BP20" i="1" s="1"/>
  <c r="BJ19" i="1"/>
  <c r="BU19" i="1" s="1"/>
  <c r="BC19" i="1"/>
  <c r="BB19" i="1"/>
  <c r="BA19" i="1"/>
  <c r="AZ19" i="1"/>
  <c r="AY19" i="1"/>
  <c r="AX19" i="1"/>
  <c r="AW19" i="1"/>
  <c r="AV19" i="1"/>
  <c r="AU19" i="1"/>
  <c r="AR19" i="1"/>
  <c r="AQ19" i="1"/>
  <c r="AP19" i="1"/>
  <c r="AO19" i="1"/>
  <c r="AN19" i="1"/>
  <c r="AM19" i="1"/>
  <c r="AL19" i="1"/>
  <c r="AK19" i="1"/>
  <c r="AJ19" i="1"/>
  <c r="AI19" i="1"/>
  <c r="AG19" i="1"/>
  <c r="AF19" i="1"/>
  <c r="AE19" i="1"/>
  <c r="AD19" i="1"/>
  <c r="AC19" i="1"/>
  <c r="AB19" i="1"/>
  <c r="AA19" i="1"/>
  <c r="Z19" i="1"/>
  <c r="Y19" i="1"/>
  <c r="X19" i="1"/>
  <c r="V19" i="1"/>
  <c r="U19" i="1"/>
  <c r="T19" i="1"/>
  <c r="S19" i="1"/>
  <c r="BK19" i="1" s="1"/>
  <c r="BV19" i="1" s="1"/>
  <c r="R19" i="1"/>
  <c r="Q19" i="1"/>
  <c r="P19" i="1"/>
  <c r="O19" i="1"/>
  <c r="N19" i="1"/>
  <c r="M19" i="1"/>
  <c r="K19" i="1"/>
  <c r="BN19" i="1" s="1"/>
  <c r="BY19" i="1" s="1"/>
  <c r="J19" i="1"/>
  <c r="BM19" i="1" s="1"/>
  <c r="BX19" i="1" s="1"/>
  <c r="I19" i="1"/>
  <c r="BL19" i="1" s="1"/>
  <c r="BW19" i="1" s="1"/>
  <c r="F19" i="1"/>
  <c r="BI19" i="1" s="1"/>
  <c r="BT19" i="1" s="1"/>
  <c r="E19" i="1"/>
  <c r="BH19" i="1" s="1"/>
  <c r="BS19" i="1" s="1"/>
  <c r="D19" i="1"/>
  <c r="BG19" i="1" s="1"/>
  <c r="BR19" i="1" s="1"/>
  <c r="C19" i="1"/>
  <c r="BF19" i="1" s="1"/>
  <c r="BQ19" i="1" s="1"/>
  <c r="B19" i="1"/>
  <c r="BE19" i="1" s="1"/>
  <c r="BP19" i="1" s="1"/>
  <c r="BM18" i="1"/>
  <c r="BX18" i="1" s="1"/>
  <c r="BE18" i="1"/>
  <c r="BP18" i="1" s="1"/>
  <c r="BC18" i="1"/>
  <c r="BB18" i="1"/>
  <c r="BA18" i="1"/>
  <c r="AZ18" i="1"/>
  <c r="AY18" i="1"/>
  <c r="AX18" i="1"/>
  <c r="AW18" i="1"/>
  <c r="AV18" i="1"/>
  <c r="AU18" i="1"/>
  <c r="AR18" i="1"/>
  <c r="AQ18" i="1"/>
  <c r="AP18" i="1"/>
  <c r="AO18" i="1"/>
  <c r="AN18" i="1"/>
  <c r="AM18" i="1"/>
  <c r="AL18" i="1"/>
  <c r="AK18" i="1"/>
  <c r="AJ18" i="1"/>
  <c r="AI18" i="1"/>
  <c r="AG18" i="1"/>
  <c r="AF18" i="1"/>
  <c r="AE18" i="1"/>
  <c r="AD18" i="1"/>
  <c r="AC18" i="1"/>
  <c r="AB18" i="1"/>
  <c r="AA18" i="1"/>
  <c r="Z18" i="1"/>
  <c r="Y18" i="1"/>
  <c r="X18" i="1"/>
  <c r="V18" i="1"/>
  <c r="U18" i="1"/>
  <c r="T18" i="1"/>
  <c r="S18" i="1"/>
  <c r="BK18" i="1" s="1"/>
  <c r="BV18" i="1" s="1"/>
  <c r="R18" i="1"/>
  <c r="BJ18" i="1" s="1"/>
  <c r="BU18" i="1" s="1"/>
  <c r="Q18" i="1"/>
  <c r="P18" i="1"/>
  <c r="O18" i="1"/>
  <c r="N18" i="1"/>
  <c r="M18" i="1"/>
  <c r="K18" i="1"/>
  <c r="BN18" i="1" s="1"/>
  <c r="BY18" i="1" s="1"/>
  <c r="J18" i="1"/>
  <c r="I18" i="1"/>
  <c r="BL18" i="1" s="1"/>
  <c r="BW18" i="1" s="1"/>
  <c r="F18" i="1"/>
  <c r="BI18" i="1" s="1"/>
  <c r="BT18" i="1" s="1"/>
  <c r="E18" i="1"/>
  <c r="BH18" i="1" s="1"/>
  <c r="BS18" i="1" s="1"/>
  <c r="D18" i="1"/>
  <c r="BG18" i="1" s="1"/>
  <c r="BR18" i="1" s="1"/>
  <c r="C18" i="1"/>
  <c r="BF18" i="1" s="1"/>
  <c r="BQ18" i="1" s="1"/>
  <c r="B18" i="1"/>
  <c r="BH17" i="1"/>
  <c r="BS17" i="1" s="1"/>
  <c r="BC17" i="1"/>
  <c r="BB17" i="1"/>
  <c r="BA17" i="1"/>
  <c r="AZ17" i="1"/>
  <c r="AY17" i="1"/>
  <c r="AX17" i="1"/>
  <c r="AW17" i="1"/>
  <c r="AV17" i="1"/>
  <c r="AU17" i="1"/>
  <c r="AR17" i="1"/>
  <c r="AQ17" i="1"/>
  <c r="AP17" i="1"/>
  <c r="AO17" i="1"/>
  <c r="AN17" i="1"/>
  <c r="AM17" i="1"/>
  <c r="AL17" i="1"/>
  <c r="AK17" i="1"/>
  <c r="AJ17" i="1"/>
  <c r="AI17" i="1"/>
  <c r="AG17" i="1"/>
  <c r="AF17" i="1"/>
  <c r="AE17" i="1"/>
  <c r="AD17" i="1"/>
  <c r="AC17" i="1"/>
  <c r="AB17" i="1"/>
  <c r="AA17" i="1"/>
  <c r="Z17" i="1"/>
  <c r="Y17" i="1"/>
  <c r="X17" i="1"/>
  <c r="V17" i="1"/>
  <c r="U17" i="1"/>
  <c r="T17" i="1"/>
  <c r="S17" i="1"/>
  <c r="BK17" i="1" s="1"/>
  <c r="BV17" i="1" s="1"/>
  <c r="R17" i="1"/>
  <c r="BJ17" i="1" s="1"/>
  <c r="BU17" i="1" s="1"/>
  <c r="Q17" i="1"/>
  <c r="P17" i="1"/>
  <c r="O17" i="1"/>
  <c r="N17" i="1"/>
  <c r="M17" i="1"/>
  <c r="K17" i="1"/>
  <c r="BN17" i="1" s="1"/>
  <c r="BY17" i="1" s="1"/>
  <c r="J17" i="1"/>
  <c r="BM17" i="1" s="1"/>
  <c r="BX17" i="1" s="1"/>
  <c r="I17" i="1"/>
  <c r="BL17" i="1" s="1"/>
  <c r="BW17" i="1" s="1"/>
  <c r="F17" i="1"/>
  <c r="BI17" i="1" s="1"/>
  <c r="BT17" i="1" s="1"/>
  <c r="E17" i="1"/>
  <c r="D17" i="1"/>
  <c r="BG17" i="1" s="1"/>
  <c r="BR17" i="1" s="1"/>
  <c r="C17" i="1"/>
  <c r="BF17" i="1" s="1"/>
  <c r="BQ17" i="1" s="1"/>
  <c r="B17" i="1"/>
  <c r="BE17" i="1" s="1"/>
  <c r="BP17" i="1" s="1"/>
  <c r="BK16" i="1"/>
  <c r="BV16" i="1" s="1"/>
  <c r="BC16" i="1"/>
  <c r="BB16" i="1"/>
  <c r="BA16" i="1"/>
  <c r="AZ16" i="1"/>
  <c r="AY16" i="1"/>
  <c r="AX16" i="1"/>
  <c r="AW16" i="1"/>
  <c r="AV16" i="1"/>
  <c r="AU16" i="1"/>
  <c r="AR16" i="1"/>
  <c r="AQ16" i="1"/>
  <c r="AP16" i="1"/>
  <c r="AO16" i="1"/>
  <c r="AN16" i="1"/>
  <c r="AM16" i="1"/>
  <c r="AL16" i="1"/>
  <c r="AK16" i="1"/>
  <c r="AJ16" i="1"/>
  <c r="AI16" i="1"/>
  <c r="AG16" i="1"/>
  <c r="AF16" i="1"/>
  <c r="AE16" i="1"/>
  <c r="AD16" i="1"/>
  <c r="AC16" i="1"/>
  <c r="AB16" i="1"/>
  <c r="AA16" i="1"/>
  <c r="Z16" i="1"/>
  <c r="Y16" i="1"/>
  <c r="X16" i="1"/>
  <c r="V16" i="1"/>
  <c r="U16" i="1"/>
  <c r="T16" i="1"/>
  <c r="S16" i="1"/>
  <c r="R16" i="1"/>
  <c r="BJ16" i="1" s="1"/>
  <c r="BU16" i="1" s="1"/>
  <c r="Q16" i="1"/>
  <c r="P16" i="1"/>
  <c r="O16" i="1"/>
  <c r="N16" i="1"/>
  <c r="M16" i="1"/>
  <c r="K16" i="1"/>
  <c r="BN16" i="1" s="1"/>
  <c r="BY16" i="1" s="1"/>
  <c r="J16" i="1"/>
  <c r="BM16" i="1" s="1"/>
  <c r="BX16" i="1" s="1"/>
  <c r="I16" i="1"/>
  <c r="BL16" i="1" s="1"/>
  <c r="BW16" i="1" s="1"/>
  <c r="F16" i="1"/>
  <c r="BI16" i="1" s="1"/>
  <c r="BT16" i="1" s="1"/>
  <c r="E16" i="1"/>
  <c r="BH16" i="1" s="1"/>
  <c r="BS16" i="1" s="1"/>
  <c r="D16" i="1"/>
  <c r="BG16" i="1" s="1"/>
  <c r="BR16" i="1" s="1"/>
  <c r="C16" i="1"/>
  <c r="BF16" i="1" s="1"/>
  <c r="BQ16" i="1" s="1"/>
  <c r="B16" i="1"/>
  <c r="BE16" i="1" s="1"/>
  <c r="BP16" i="1" s="1"/>
  <c r="BN15" i="1"/>
  <c r="BY15" i="1" s="1"/>
  <c r="BF15" i="1"/>
  <c r="BQ15" i="1" s="1"/>
  <c r="BC15" i="1"/>
  <c r="BB15" i="1"/>
  <c r="BA15" i="1"/>
  <c r="AZ15" i="1"/>
  <c r="AY15" i="1"/>
  <c r="AX15" i="1"/>
  <c r="AW15" i="1"/>
  <c r="AV15" i="1"/>
  <c r="AU15" i="1"/>
  <c r="AR15" i="1"/>
  <c r="AQ15" i="1"/>
  <c r="AP15" i="1"/>
  <c r="AO15" i="1"/>
  <c r="AN15" i="1"/>
  <c r="AM15" i="1"/>
  <c r="AL15" i="1"/>
  <c r="AK15" i="1"/>
  <c r="AJ15" i="1"/>
  <c r="AI15" i="1"/>
  <c r="AG15" i="1"/>
  <c r="AF15" i="1"/>
  <c r="AE15" i="1"/>
  <c r="AD15" i="1"/>
  <c r="AC15" i="1"/>
  <c r="AB15" i="1"/>
  <c r="AA15" i="1"/>
  <c r="Z15" i="1"/>
  <c r="Y15" i="1"/>
  <c r="X15" i="1"/>
  <c r="V15" i="1"/>
  <c r="U15" i="1"/>
  <c r="T15" i="1"/>
  <c r="S15" i="1"/>
  <c r="BK15" i="1" s="1"/>
  <c r="BV15" i="1" s="1"/>
  <c r="R15" i="1"/>
  <c r="BJ15" i="1" s="1"/>
  <c r="BU15" i="1" s="1"/>
  <c r="Q15" i="1"/>
  <c r="P15" i="1"/>
  <c r="O15" i="1"/>
  <c r="N15" i="1"/>
  <c r="M15" i="1"/>
  <c r="K15" i="1"/>
  <c r="J15" i="1"/>
  <c r="BM15" i="1" s="1"/>
  <c r="BX15" i="1" s="1"/>
  <c r="I15" i="1"/>
  <c r="BL15" i="1" s="1"/>
  <c r="BW15" i="1" s="1"/>
  <c r="F15" i="1"/>
  <c r="BI15" i="1" s="1"/>
  <c r="BT15" i="1" s="1"/>
  <c r="E15" i="1"/>
  <c r="BH15" i="1" s="1"/>
  <c r="BS15" i="1" s="1"/>
  <c r="D15" i="1"/>
  <c r="BG15" i="1" s="1"/>
  <c r="BR15" i="1" s="1"/>
  <c r="C15" i="1"/>
  <c r="B15" i="1"/>
  <c r="BE15" i="1" s="1"/>
  <c r="BP15" i="1" s="1"/>
  <c r="BI14" i="1"/>
  <c r="BT14" i="1" s="1"/>
  <c r="BC14" i="1"/>
  <c r="BB14" i="1"/>
  <c r="BA14" i="1"/>
  <c r="AZ14" i="1"/>
  <c r="AY14" i="1"/>
  <c r="AX14" i="1"/>
  <c r="AW14" i="1"/>
  <c r="AV14" i="1"/>
  <c r="AU14" i="1"/>
  <c r="AR14" i="1"/>
  <c r="AQ14" i="1"/>
  <c r="AP14" i="1"/>
  <c r="AO14" i="1"/>
  <c r="AN14" i="1"/>
  <c r="AM14" i="1"/>
  <c r="AL14" i="1"/>
  <c r="AK14" i="1"/>
  <c r="AJ14" i="1"/>
  <c r="AI14" i="1"/>
  <c r="AG14" i="1"/>
  <c r="AF14" i="1"/>
  <c r="AE14" i="1"/>
  <c r="AD14" i="1"/>
  <c r="AC14" i="1"/>
  <c r="AB14" i="1"/>
  <c r="AA14" i="1"/>
  <c r="Z14" i="1"/>
  <c r="Y14" i="1"/>
  <c r="X14" i="1"/>
  <c r="V14" i="1"/>
  <c r="U14" i="1"/>
  <c r="T14" i="1"/>
  <c r="S14" i="1"/>
  <c r="BK14" i="1" s="1"/>
  <c r="BV14" i="1" s="1"/>
  <c r="R14" i="1"/>
  <c r="BJ14" i="1" s="1"/>
  <c r="BU14" i="1" s="1"/>
  <c r="Q14" i="1"/>
  <c r="P14" i="1"/>
  <c r="O14" i="1"/>
  <c r="N14" i="1"/>
  <c r="M14" i="1"/>
  <c r="K14" i="1"/>
  <c r="BN14" i="1" s="1"/>
  <c r="BY14" i="1" s="1"/>
  <c r="J14" i="1"/>
  <c r="BM14" i="1" s="1"/>
  <c r="BX14" i="1" s="1"/>
  <c r="I14" i="1"/>
  <c r="BL14" i="1" s="1"/>
  <c r="BW14" i="1" s="1"/>
  <c r="F14" i="1"/>
  <c r="E14" i="1"/>
  <c r="BH14" i="1" s="1"/>
  <c r="BS14" i="1" s="1"/>
  <c r="D14" i="1"/>
  <c r="BG14" i="1" s="1"/>
  <c r="BR14" i="1" s="1"/>
  <c r="C14" i="1"/>
  <c r="BF14" i="1" s="1"/>
  <c r="BQ14" i="1" s="1"/>
  <c r="B14" i="1"/>
  <c r="BE14" i="1" s="1"/>
  <c r="BP14" i="1" s="1"/>
  <c r="BL13" i="1"/>
  <c r="BW13" i="1" s="1"/>
  <c r="BC13" i="1"/>
  <c r="BB13" i="1"/>
  <c r="BA13" i="1"/>
  <c r="AZ13" i="1"/>
  <c r="AY13" i="1"/>
  <c r="AX13" i="1"/>
  <c r="AW13" i="1"/>
  <c r="AV13" i="1"/>
  <c r="AU13" i="1"/>
  <c r="AR13" i="1"/>
  <c r="AQ13" i="1"/>
  <c r="AP13" i="1"/>
  <c r="AO13" i="1"/>
  <c r="AN13" i="1"/>
  <c r="AM13" i="1"/>
  <c r="AL13" i="1"/>
  <c r="AK13" i="1"/>
  <c r="AJ13" i="1"/>
  <c r="AI13" i="1"/>
  <c r="AG13" i="1"/>
  <c r="AF13" i="1"/>
  <c r="AE13" i="1"/>
  <c r="AD13" i="1"/>
  <c r="AC13" i="1"/>
  <c r="AB13" i="1"/>
  <c r="AA13" i="1"/>
  <c r="Z13" i="1"/>
  <c r="Y13" i="1"/>
  <c r="X13" i="1"/>
  <c r="V13" i="1"/>
  <c r="U13" i="1"/>
  <c r="T13" i="1"/>
  <c r="S13" i="1"/>
  <c r="BK13" i="1" s="1"/>
  <c r="BV13" i="1" s="1"/>
  <c r="R13" i="1"/>
  <c r="BJ13" i="1" s="1"/>
  <c r="BU13" i="1" s="1"/>
  <c r="Q13" i="1"/>
  <c r="P13" i="1"/>
  <c r="O13" i="1"/>
  <c r="N13" i="1"/>
  <c r="M13" i="1"/>
  <c r="K13" i="1"/>
  <c r="BN13" i="1" s="1"/>
  <c r="BY13" i="1" s="1"/>
  <c r="J13" i="1"/>
  <c r="BM13" i="1" s="1"/>
  <c r="BX13" i="1" s="1"/>
  <c r="I13" i="1"/>
  <c r="F13" i="1"/>
  <c r="BI13" i="1" s="1"/>
  <c r="BT13" i="1" s="1"/>
  <c r="E13" i="1"/>
  <c r="BH13" i="1" s="1"/>
  <c r="BS13" i="1" s="1"/>
  <c r="D13" i="1"/>
  <c r="BG13" i="1" s="1"/>
  <c r="BR13" i="1" s="1"/>
  <c r="C13" i="1"/>
  <c r="BF13" i="1" s="1"/>
  <c r="BQ13" i="1" s="1"/>
  <c r="B13" i="1"/>
  <c r="BE13" i="1" s="1"/>
  <c r="BP13" i="1" s="1"/>
  <c r="BG12" i="1"/>
  <c r="BR12" i="1" s="1"/>
  <c r="BC12" i="1"/>
  <c r="BB12" i="1"/>
  <c r="BA12" i="1"/>
  <c r="AZ12" i="1"/>
  <c r="AY12" i="1"/>
  <c r="AX12" i="1"/>
  <c r="AW12" i="1"/>
  <c r="AV12" i="1"/>
  <c r="AU12" i="1"/>
  <c r="AR12" i="1"/>
  <c r="AQ12" i="1"/>
  <c r="AP12" i="1"/>
  <c r="AO12" i="1"/>
  <c r="AN12" i="1"/>
  <c r="AM12" i="1"/>
  <c r="AL12" i="1"/>
  <c r="AK12" i="1"/>
  <c r="AJ12" i="1"/>
  <c r="AI12" i="1"/>
  <c r="AG12" i="1"/>
  <c r="AF12" i="1"/>
  <c r="AE12" i="1"/>
  <c r="AD12" i="1"/>
  <c r="AC12" i="1"/>
  <c r="AB12" i="1"/>
  <c r="AA12" i="1"/>
  <c r="Z12" i="1"/>
  <c r="Y12" i="1"/>
  <c r="X12" i="1"/>
  <c r="V12" i="1"/>
  <c r="U12" i="1"/>
  <c r="T12" i="1"/>
  <c r="S12" i="1"/>
  <c r="BK12" i="1" s="1"/>
  <c r="BV12" i="1" s="1"/>
  <c r="R12" i="1"/>
  <c r="BJ12" i="1" s="1"/>
  <c r="BU12" i="1" s="1"/>
  <c r="Q12" i="1"/>
  <c r="P12" i="1"/>
  <c r="O12" i="1"/>
  <c r="N12" i="1"/>
  <c r="M12" i="1"/>
  <c r="K12" i="1"/>
  <c r="BN12" i="1" s="1"/>
  <c r="BY12" i="1" s="1"/>
  <c r="J12" i="1"/>
  <c r="BM12" i="1" s="1"/>
  <c r="BX12" i="1" s="1"/>
  <c r="I12" i="1"/>
  <c r="BL12" i="1" s="1"/>
  <c r="BW12" i="1" s="1"/>
  <c r="F12" i="1"/>
  <c r="BI12" i="1" s="1"/>
  <c r="BT12" i="1" s="1"/>
  <c r="E12" i="1"/>
  <c r="BH12" i="1" s="1"/>
  <c r="BS12" i="1" s="1"/>
  <c r="D12" i="1"/>
  <c r="C12" i="1"/>
  <c r="BF12" i="1" s="1"/>
  <c r="BQ12" i="1" s="1"/>
  <c r="B12" i="1"/>
  <c r="BE12" i="1" s="1"/>
  <c r="BP12" i="1" s="1"/>
  <c r="BJ11" i="1"/>
  <c r="BU11" i="1" s="1"/>
  <c r="BC11" i="1"/>
  <c r="BB11" i="1"/>
  <c r="BA11" i="1"/>
  <c r="AZ11" i="1"/>
  <c r="AY11" i="1"/>
  <c r="AX11" i="1"/>
  <c r="AW11" i="1"/>
  <c r="AV11" i="1"/>
  <c r="AU11" i="1"/>
  <c r="AR11" i="1"/>
  <c r="AQ11" i="1"/>
  <c r="AP11" i="1"/>
  <c r="AO11" i="1"/>
  <c r="AN11" i="1"/>
  <c r="AM11" i="1"/>
  <c r="AL11" i="1"/>
  <c r="AK11" i="1"/>
  <c r="AJ11" i="1"/>
  <c r="AI11" i="1"/>
  <c r="AG11" i="1"/>
  <c r="AF11" i="1"/>
  <c r="AE11" i="1"/>
  <c r="AD11" i="1"/>
  <c r="AC11" i="1"/>
  <c r="AB11" i="1"/>
  <c r="AA11" i="1"/>
  <c r="Z11" i="1"/>
  <c r="Y11" i="1"/>
  <c r="X11" i="1"/>
  <c r="V11" i="1"/>
  <c r="U11" i="1"/>
  <c r="T11" i="1"/>
  <c r="S11" i="1"/>
  <c r="BK11" i="1" s="1"/>
  <c r="BV11" i="1" s="1"/>
  <c r="R11" i="1"/>
  <c r="Q11" i="1"/>
  <c r="P11" i="1"/>
  <c r="O11" i="1"/>
  <c r="N11" i="1"/>
  <c r="M11" i="1"/>
  <c r="K11" i="1"/>
  <c r="BN11" i="1" s="1"/>
  <c r="BY11" i="1" s="1"/>
  <c r="J11" i="1"/>
  <c r="BM11" i="1" s="1"/>
  <c r="BX11" i="1" s="1"/>
  <c r="I11" i="1"/>
  <c r="BL11" i="1" s="1"/>
  <c r="BW11" i="1" s="1"/>
  <c r="F11" i="1"/>
  <c r="BI11" i="1" s="1"/>
  <c r="BT11" i="1" s="1"/>
  <c r="E11" i="1"/>
  <c r="BH11" i="1" s="1"/>
  <c r="BS11" i="1" s="1"/>
  <c r="D11" i="1"/>
  <c r="BG11" i="1" s="1"/>
  <c r="BR11" i="1" s="1"/>
  <c r="C11" i="1"/>
  <c r="BF11" i="1" s="1"/>
  <c r="BQ11" i="1" s="1"/>
  <c r="B11" i="1"/>
  <c r="BE11" i="1" s="1"/>
  <c r="BP11" i="1" s="1"/>
  <c r="BM10" i="1"/>
  <c r="BX10" i="1" s="1"/>
  <c r="BE10" i="1"/>
  <c r="BP10" i="1" s="1"/>
  <c r="BC10" i="1"/>
  <c r="BB10" i="1"/>
  <c r="BA10" i="1"/>
  <c r="AZ10" i="1"/>
  <c r="AY10" i="1"/>
  <c r="AX10" i="1"/>
  <c r="AW10" i="1"/>
  <c r="AV10" i="1"/>
  <c r="AU10" i="1"/>
  <c r="AR10" i="1"/>
  <c r="AQ10" i="1"/>
  <c r="AP10" i="1"/>
  <c r="AO10" i="1"/>
  <c r="AN10" i="1"/>
  <c r="AM10" i="1"/>
  <c r="AL10" i="1"/>
  <c r="AK10" i="1"/>
  <c r="AJ10" i="1"/>
  <c r="AI10" i="1"/>
  <c r="AG10" i="1"/>
  <c r="AF10" i="1"/>
  <c r="AE10" i="1"/>
  <c r="AD10" i="1"/>
  <c r="AC10" i="1"/>
  <c r="AB10" i="1"/>
  <c r="AA10" i="1"/>
  <c r="Z10" i="1"/>
  <c r="Y10" i="1"/>
  <c r="X10" i="1"/>
  <c r="V10" i="1"/>
  <c r="U10" i="1"/>
  <c r="T10" i="1"/>
  <c r="S10" i="1"/>
  <c r="BK10" i="1" s="1"/>
  <c r="BV10" i="1" s="1"/>
  <c r="R10" i="1"/>
  <c r="BJ10" i="1" s="1"/>
  <c r="BU10" i="1" s="1"/>
  <c r="Q10" i="1"/>
  <c r="P10" i="1"/>
  <c r="O10" i="1"/>
  <c r="N10" i="1"/>
  <c r="M10" i="1"/>
  <c r="K10" i="1"/>
  <c r="BN10" i="1" s="1"/>
  <c r="BY10" i="1" s="1"/>
  <c r="J10" i="1"/>
  <c r="I10" i="1"/>
  <c r="BL10" i="1" s="1"/>
  <c r="BW10" i="1" s="1"/>
  <c r="F10" i="1"/>
  <c r="BI10" i="1" s="1"/>
  <c r="BT10" i="1" s="1"/>
  <c r="E10" i="1"/>
  <c r="BH10" i="1" s="1"/>
  <c r="BS10" i="1" s="1"/>
  <c r="D10" i="1"/>
  <c r="BG10" i="1" s="1"/>
  <c r="BR10" i="1" s="1"/>
  <c r="C10" i="1"/>
  <c r="BF10" i="1" s="1"/>
  <c r="BQ10" i="1" s="1"/>
  <c r="B10" i="1"/>
  <c r="BH9" i="1"/>
  <c r="BS9" i="1" s="1"/>
  <c r="BC9" i="1"/>
  <c r="BB9" i="1"/>
  <c r="BA9" i="1"/>
  <c r="AZ9" i="1"/>
  <c r="AY9" i="1"/>
  <c r="AX9" i="1"/>
  <c r="AW9" i="1"/>
  <c r="AV9" i="1"/>
  <c r="AU9" i="1"/>
  <c r="AR9" i="1"/>
  <c r="AQ9" i="1"/>
  <c r="AP9" i="1"/>
  <c r="AO9" i="1"/>
  <c r="AN9" i="1"/>
  <c r="AM9" i="1"/>
  <c r="AL9" i="1"/>
  <c r="AK9" i="1"/>
  <c r="AJ9" i="1"/>
  <c r="AI9" i="1"/>
  <c r="AG9" i="1"/>
  <c r="AF9" i="1"/>
  <c r="AE9" i="1"/>
  <c r="AD9" i="1"/>
  <c r="AC9" i="1"/>
  <c r="AB9" i="1"/>
  <c r="AA9" i="1"/>
  <c r="Z9" i="1"/>
  <c r="Y9" i="1"/>
  <c r="X9" i="1"/>
  <c r="V9" i="1"/>
  <c r="U9" i="1"/>
  <c r="T9" i="1"/>
  <c r="S9" i="1"/>
  <c r="BK9" i="1" s="1"/>
  <c r="BV9" i="1" s="1"/>
  <c r="R9" i="1"/>
  <c r="BJ9" i="1" s="1"/>
  <c r="BU9" i="1" s="1"/>
  <c r="Q9" i="1"/>
  <c r="P9" i="1"/>
  <c r="O9" i="1"/>
  <c r="N9" i="1"/>
  <c r="M9" i="1"/>
  <c r="K9" i="1"/>
  <c r="BN9" i="1" s="1"/>
  <c r="BY9" i="1" s="1"/>
  <c r="J9" i="1"/>
  <c r="BM9" i="1" s="1"/>
  <c r="BX9" i="1" s="1"/>
  <c r="I9" i="1"/>
  <c r="BL9" i="1" s="1"/>
  <c r="BW9" i="1" s="1"/>
  <c r="F9" i="1"/>
  <c r="BI9" i="1" s="1"/>
  <c r="BT9" i="1" s="1"/>
  <c r="E9" i="1"/>
  <c r="D9" i="1"/>
  <c r="BG9" i="1" s="1"/>
  <c r="BR9" i="1" s="1"/>
  <c r="C9" i="1"/>
  <c r="BF9" i="1" s="1"/>
  <c r="BQ9" i="1" s="1"/>
  <c r="B9" i="1"/>
  <c r="BE9" i="1" s="1"/>
  <c r="BP9" i="1" s="1"/>
  <c r="BK8" i="1"/>
  <c r="BV8" i="1" s="1"/>
  <c r="BC8" i="1"/>
  <c r="BB8" i="1"/>
  <c r="BA8" i="1"/>
  <c r="AZ8" i="1"/>
  <c r="AY8" i="1"/>
  <c r="AX8" i="1"/>
  <c r="AW8" i="1"/>
  <c r="AV8" i="1"/>
  <c r="AU8" i="1"/>
  <c r="AR8" i="1"/>
  <c r="AQ8" i="1"/>
  <c r="AP8" i="1"/>
  <c r="AO8" i="1"/>
  <c r="AN8" i="1"/>
  <c r="AM8" i="1"/>
  <c r="AL8" i="1"/>
  <c r="AK8" i="1"/>
  <c r="AJ8" i="1"/>
  <c r="AI8" i="1"/>
  <c r="AG8" i="1"/>
  <c r="AF8" i="1"/>
  <c r="AE8" i="1"/>
  <c r="AD8" i="1"/>
  <c r="AC8" i="1"/>
  <c r="AB8" i="1"/>
  <c r="AA8" i="1"/>
  <c r="Z8" i="1"/>
  <c r="Y8" i="1"/>
  <c r="X8" i="1"/>
  <c r="V8" i="1"/>
  <c r="U8" i="1"/>
  <c r="T8" i="1"/>
  <c r="S8" i="1"/>
  <c r="R8" i="1"/>
  <c r="BJ8" i="1" s="1"/>
  <c r="BU8" i="1" s="1"/>
  <c r="Q8" i="1"/>
  <c r="P8" i="1"/>
  <c r="O8" i="1"/>
  <c r="N8" i="1"/>
  <c r="M8" i="1"/>
  <c r="K8" i="1"/>
  <c r="BN8" i="1" s="1"/>
  <c r="BY8" i="1" s="1"/>
  <c r="J8" i="1"/>
  <c r="BM8" i="1" s="1"/>
  <c r="BX8" i="1" s="1"/>
  <c r="I8" i="1"/>
  <c r="BL8" i="1" s="1"/>
  <c r="BW8" i="1" s="1"/>
  <c r="F8" i="1"/>
  <c r="BI8" i="1" s="1"/>
  <c r="BT8" i="1" s="1"/>
  <c r="E8" i="1"/>
  <c r="BH8" i="1" s="1"/>
  <c r="BS8" i="1" s="1"/>
  <c r="D8" i="1"/>
  <c r="BG8" i="1" s="1"/>
  <c r="BR8" i="1" s="1"/>
  <c r="C8" i="1"/>
  <c r="BF8" i="1" s="1"/>
  <c r="BQ8" i="1" s="1"/>
  <c r="B8" i="1"/>
  <c r="BE8" i="1" s="1"/>
  <c r="BP8" i="1" s="1"/>
  <c r="BN7" i="1"/>
  <c r="BY7" i="1" s="1"/>
  <c r="BF7" i="1"/>
  <c r="BQ7" i="1" s="1"/>
  <c r="BC7" i="1"/>
  <c r="BB7" i="1"/>
  <c r="BA7" i="1"/>
  <c r="AZ7" i="1"/>
  <c r="AY7" i="1"/>
  <c r="AX7" i="1"/>
  <c r="AW7" i="1"/>
  <c r="AV7" i="1"/>
  <c r="AU7" i="1"/>
  <c r="AR7" i="1"/>
  <c r="AQ7" i="1"/>
  <c r="AP7" i="1"/>
  <c r="AO7" i="1"/>
  <c r="AN7" i="1"/>
  <c r="AM7" i="1"/>
  <c r="AL7" i="1"/>
  <c r="AK7" i="1"/>
  <c r="AJ7" i="1"/>
  <c r="AI7" i="1"/>
  <c r="AG7" i="1"/>
  <c r="AF7" i="1"/>
  <c r="AE7" i="1"/>
  <c r="AD7" i="1"/>
  <c r="AC7" i="1"/>
  <c r="AB7" i="1"/>
  <c r="AA7" i="1"/>
  <c r="Z7" i="1"/>
  <c r="Y7" i="1"/>
  <c r="X7" i="1"/>
  <c r="V7" i="1"/>
  <c r="U7" i="1"/>
  <c r="T7" i="1"/>
  <c r="S7" i="1"/>
  <c r="BK7" i="1" s="1"/>
  <c r="BV7" i="1" s="1"/>
  <c r="R7" i="1"/>
  <c r="BJ7" i="1" s="1"/>
  <c r="BU7" i="1" s="1"/>
  <c r="Q7" i="1"/>
  <c r="P7" i="1"/>
  <c r="O7" i="1"/>
  <c r="N7" i="1"/>
  <c r="M7" i="1"/>
  <c r="K7" i="1"/>
  <c r="J7" i="1"/>
  <c r="BM7" i="1" s="1"/>
  <c r="BX7" i="1" s="1"/>
  <c r="I7" i="1"/>
  <c r="BL7" i="1" s="1"/>
  <c r="BW7" i="1" s="1"/>
  <c r="F7" i="1"/>
  <c r="BI7" i="1" s="1"/>
  <c r="BT7" i="1" s="1"/>
  <c r="E7" i="1"/>
  <c r="BH7" i="1" s="1"/>
  <c r="BS7" i="1" s="1"/>
  <c r="D7" i="1"/>
  <c r="BG7" i="1" s="1"/>
  <c r="BR7" i="1" s="1"/>
  <c r="C7" i="1"/>
  <c r="B7" i="1"/>
  <c r="BE7" i="1" s="1"/>
  <c r="BP7" i="1" s="1"/>
  <c r="BI6" i="1"/>
  <c r="BT6" i="1" s="1"/>
  <c r="BC6" i="1"/>
  <c r="BB6" i="1"/>
  <c r="BA6" i="1"/>
  <c r="AZ6" i="1"/>
  <c r="AY6" i="1"/>
  <c r="AX6" i="1"/>
  <c r="AW6" i="1"/>
  <c r="AV6" i="1"/>
  <c r="AU6" i="1"/>
  <c r="AR6" i="1"/>
  <c r="AQ6" i="1"/>
  <c r="AP6" i="1"/>
  <c r="AO6" i="1"/>
  <c r="AN6" i="1"/>
  <c r="AM6" i="1"/>
  <c r="AL6" i="1"/>
  <c r="AK6" i="1"/>
  <c r="AJ6" i="1"/>
  <c r="AI6" i="1"/>
  <c r="AG6" i="1"/>
  <c r="AF6" i="1"/>
  <c r="AE6" i="1"/>
  <c r="AD6" i="1"/>
  <c r="AC6" i="1"/>
  <c r="AB6" i="1"/>
  <c r="AA6" i="1"/>
  <c r="Z6" i="1"/>
  <c r="Y6" i="1"/>
  <c r="X6" i="1"/>
  <c r="V6" i="1"/>
  <c r="U6" i="1"/>
  <c r="T6" i="1"/>
  <c r="S6" i="1"/>
  <c r="BK6" i="1" s="1"/>
  <c r="BV6" i="1" s="1"/>
  <c r="R6" i="1"/>
  <c r="BJ6" i="1" s="1"/>
  <c r="BU6" i="1" s="1"/>
  <c r="Q6" i="1"/>
  <c r="P6" i="1"/>
  <c r="O6" i="1"/>
  <c r="N6" i="1"/>
  <c r="M6" i="1"/>
  <c r="K6" i="1"/>
  <c r="BN6" i="1" s="1"/>
  <c r="BY6" i="1" s="1"/>
  <c r="J6" i="1"/>
  <c r="BM6" i="1" s="1"/>
  <c r="BX6" i="1" s="1"/>
  <c r="I6" i="1"/>
  <c r="BL6" i="1" s="1"/>
  <c r="BW6" i="1" s="1"/>
  <c r="F6" i="1"/>
  <c r="E6" i="1"/>
  <c r="BH6" i="1" s="1"/>
  <c r="BS6" i="1" s="1"/>
  <c r="D6" i="1"/>
  <c r="BG6" i="1" s="1"/>
  <c r="BR6" i="1" s="1"/>
  <c r="C6" i="1"/>
  <c r="BF6" i="1" s="1"/>
  <c r="BQ6" i="1" s="1"/>
  <c r="B6" i="1"/>
  <c r="BE6" i="1" s="1"/>
  <c r="BP6" i="1" s="1"/>
  <c r="BL5" i="1"/>
  <c r="BW5" i="1" s="1"/>
  <c r="BC5" i="1"/>
  <c r="BB5" i="1"/>
  <c r="BA5" i="1"/>
  <c r="AZ5" i="1"/>
  <c r="AY5" i="1"/>
  <c r="AX5" i="1"/>
  <c r="AW5" i="1"/>
  <c r="AV5" i="1"/>
  <c r="AU5" i="1"/>
  <c r="AR5" i="1"/>
  <c r="AQ5" i="1"/>
  <c r="AP5" i="1"/>
  <c r="AO5" i="1"/>
  <c r="AN5" i="1"/>
  <c r="AM5" i="1"/>
  <c r="AL5" i="1"/>
  <c r="AK5" i="1"/>
  <c r="AJ5" i="1"/>
  <c r="AI5" i="1"/>
  <c r="AG5" i="1"/>
  <c r="AF5" i="1"/>
  <c r="AE5" i="1"/>
  <c r="AD5" i="1"/>
  <c r="AC5" i="1"/>
  <c r="AB5" i="1"/>
  <c r="AA5" i="1"/>
  <c r="Z5" i="1"/>
  <c r="Y5" i="1"/>
  <c r="X5" i="1"/>
  <c r="V5" i="1"/>
  <c r="U5" i="1"/>
  <c r="T5" i="1"/>
  <c r="S5" i="1"/>
  <c r="BK5" i="1" s="1"/>
  <c r="BV5" i="1" s="1"/>
  <c r="R5" i="1"/>
  <c r="BJ5" i="1" s="1"/>
  <c r="BU5" i="1" s="1"/>
  <c r="Q5" i="1"/>
  <c r="P5" i="1"/>
  <c r="O5" i="1"/>
  <c r="N5" i="1"/>
  <c r="M5" i="1"/>
  <c r="K5" i="1"/>
  <c r="BN5" i="1" s="1"/>
  <c r="BY5" i="1" s="1"/>
  <c r="J5" i="1"/>
  <c r="BM5" i="1" s="1"/>
  <c r="BX5" i="1" s="1"/>
  <c r="I5" i="1"/>
  <c r="F5" i="1"/>
  <c r="BI5" i="1" s="1"/>
  <c r="BT5" i="1" s="1"/>
  <c r="E5" i="1"/>
  <c r="BH5" i="1" s="1"/>
  <c r="BS5" i="1" s="1"/>
  <c r="D5" i="1"/>
  <c r="BG5" i="1" s="1"/>
  <c r="BR5" i="1" s="1"/>
  <c r="C5" i="1"/>
  <c r="BF5" i="1" s="1"/>
  <c r="BQ5" i="1" s="1"/>
  <c r="B5" i="1"/>
  <c r="BE5" i="1" s="1"/>
  <c r="BP5" i="1" s="1"/>
  <c r="BG4" i="1"/>
  <c r="BR4" i="1" s="1"/>
  <c r="BC4" i="1"/>
  <c r="BB4" i="1"/>
  <c r="BA4" i="1"/>
  <c r="AZ4" i="1"/>
  <c r="AY4" i="1"/>
  <c r="AX4" i="1"/>
  <c r="AW4" i="1"/>
  <c r="AV4" i="1"/>
  <c r="AU4" i="1"/>
  <c r="AR4" i="1"/>
  <c r="AQ4" i="1"/>
  <c r="AP4" i="1"/>
  <c r="AO4" i="1"/>
  <c r="AN4" i="1"/>
  <c r="AM4" i="1"/>
  <c r="AL4" i="1"/>
  <c r="AK4" i="1"/>
  <c r="AJ4" i="1"/>
  <c r="AI4" i="1"/>
  <c r="AG4" i="1"/>
  <c r="AF4" i="1"/>
  <c r="AE4" i="1"/>
  <c r="AD4" i="1"/>
  <c r="AC4" i="1"/>
  <c r="AB4" i="1"/>
  <c r="AA4" i="1"/>
  <c r="Z4" i="1"/>
  <c r="Y4" i="1"/>
  <c r="X4" i="1"/>
  <c r="V4" i="1"/>
  <c r="U4" i="1"/>
  <c r="T4" i="1"/>
  <c r="S4" i="1"/>
  <c r="BK4" i="1" s="1"/>
  <c r="BV4" i="1" s="1"/>
  <c r="R4" i="1"/>
  <c r="BJ4" i="1" s="1"/>
  <c r="BU4" i="1" s="1"/>
  <c r="Q4" i="1"/>
  <c r="P4" i="1"/>
  <c r="O4" i="1"/>
  <c r="N4" i="1"/>
  <c r="M4" i="1"/>
  <c r="K4" i="1"/>
  <c r="BN4" i="1" s="1"/>
  <c r="BY4" i="1" s="1"/>
  <c r="J4" i="1"/>
  <c r="BM4" i="1" s="1"/>
  <c r="BX4" i="1" s="1"/>
  <c r="I4" i="1"/>
  <c r="BL4" i="1" s="1"/>
  <c r="BW4" i="1" s="1"/>
  <c r="F4" i="1"/>
  <c r="BI4" i="1" s="1"/>
  <c r="BT4" i="1" s="1"/>
  <c r="E4" i="1"/>
  <c r="BH4" i="1" s="1"/>
  <c r="BS4" i="1" s="1"/>
  <c r="D4" i="1"/>
  <c r="C4" i="1"/>
  <c r="BF4" i="1" s="1"/>
  <c r="BQ4" i="1" s="1"/>
  <c r="B4" i="1"/>
  <c r="BE4" i="1" s="1"/>
  <c r="BP4" i="1" s="1"/>
  <c r="BJ3" i="1"/>
  <c r="BU3" i="1" s="1"/>
  <c r="BC3" i="1"/>
  <c r="BB3" i="1"/>
  <c r="BA3" i="1"/>
  <c r="AZ3" i="1"/>
  <c r="AY3" i="1"/>
  <c r="AX3" i="1"/>
  <c r="AW3" i="1"/>
  <c r="AV3" i="1"/>
  <c r="AU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V3" i="1"/>
  <c r="U3" i="1"/>
  <c r="T3" i="1"/>
  <c r="S3" i="1"/>
  <c r="BK3" i="1" s="1"/>
  <c r="BV3" i="1" s="1"/>
  <c r="R3" i="1"/>
  <c r="Q3" i="1"/>
  <c r="P3" i="1"/>
  <c r="O3" i="1"/>
  <c r="N3" i="1"/>
  <c r="M3" i="1"/>
  <c r="K3" i="1"/>
  <c r="BN3" i="1" s="1"/>
  <c r="BY3" i="1" s="1"/>
  <c r="J3" i="1"/>
  <c r="BM3" i="1" s="1"/>
  <c r="BX3" i="1" s="1"/>
  <c r="I3" i="1"/>
  <c r="BL3" i="1" s="1"/>
  <c r="BW3" i="1" s="1"/>
  <c r="F3" i="1"/>
  <c r="BI3" i="1" s="1"/>
  <c r="BT3" i="1" s="1"/>
  <c r="E3" i="1"/>
  <c r="BH3" i="1" s="1"/>
  <c r="BS3" i="1" s="1"/>
  <c r="D3" i="1"/>
  <c r="BG3" i="1" s="1"/>
  <c r="BR3" i="1" s="1"/>
  <c r="C3" i="1"/>
  <c r="BF3" i="1" s="1"/>
  <c r="BQ3" i="1" s="1"/>
  <c r="B3" i="1"/>
  <c r="BE3" i="1" s="1"/>
  <c r="BP3" i="1" s="1"/>
  <c r="BM2" i="1"/>
  <c r="BX2" i="1" s="1"/>
  <c r="BE2" i="1"/>
  <c r="BP2" i="1" s="1"/>
  <c r="BC2" i="1"/>
  <c r="BB2" i="1"/>
  <c r="BA2" i="1"/>
  <c r="AZ2" i="1"/>
  <c r="AY2" i="1"/>
  <c r="AX2" i="1"/>
  <c r="AW2" i="1"/>
  <c r="AV2" i="1"/>
  <c r="AU2" i="1"/>
  <c r="AR2" i="1"/>
  <c r="AQ2" i="1"/>
  <c r="AP2" i="1"/>
  <c r="AO2" i="1"/>
  <c r="AN2" i="1"/>
  <c r="AM2" i="1"/>
  <c r="AL2" i="1"/>
  <c r="AK2" i="1"/>
  <c r="AJ2" i="1"/>
  <c r="AI2" i="1"/>
  <c r="AG2" i="1"/>
  <c r="AF2" i="1"/>
  <c r="AE2" i="1"/>
  <c r="AD2" i="1"/>
  <c r="AC2" i="1"/>
  <c r="AB2" i="1"/>
  <c r="AA2" i="1"/>
  <c r="Z2" i="1"/>
  <c r="Y2" i="1"/>
  <c r="X2" i="1"/>
  <c r="V2" i="1"/>
  <c r="U2" i="1"/>
  <c r="T2" i="1"/>
  <c r="S2" i="1"/>
  <c r="BK2" i="1" s="1"/>
  <c r="BV2" i="1" s="1"/>
  <c r="R2" i="1"/>
  <c r="BJ2" i="1" s="1"/>
  <c r="BU2" i="1" s="1"/>
  <c r="Q2" i="1"/>
  <c r="P2" i="1"/>
  <c r="O2" i="1"/>
  <c r="N2" i="1"/>
  <c r="M2" i="1"/>
  <c r="K2" i="1"/>
  <c r="BN2" i="1" s="1"/>
  <c r="BY2" i="1" s="1"/>
  <c r="J2" i="1"/>
  <c r="I2" i="1"/>
  <c r="BL2" i="1" s="1"/>
  <c r="BW2" i="1" s="1"/>
  <c r="F2" i="1"/>
  <c r="BI2" i="1" s="1"/>
  <c r="BT2" i="1" s="1"/>
  <c r="E2" i="1"/>
  <c r="BH2" i="1" s="1"/>
  <c r="BS2" i="1" s="1"/>
  <c r="D2" i="1"/>
  <c r="BG2" i="1" s="1"/>
  <c r="BR2" i="1" s="1"/>
  <c r="C2" i="1"/>
  <c r="BF2" i="1" s="1"/>
  <c r="BQ2" i="1" s="1"/>
  <c r="B2" i="1"/>
</calcChain>
</file>

<file path=xl/sharedStrings.xml><?xml version="1.0" encoding="utf-8"?>
<sst xmlns="http://schemas.openxmlformats.org/spreadsheetml/2006/main" count="154" uniqueCount="17">
  <si>
    <t>Incremental Res/Com EE</t>
  </si>
  <si>
    <t>Reference</t>
  </si>
  <si>
    <t>Scenario 1- Balanced Decarbonization</t>
  </si>
  <si>
    <t>Scenario 2- Carbon Neutral</t>
  </si>
  <si>
    <t>Scenario 3- Dual-Fuel Heating</t>
  </si>
  <si>
    <t>Scenario 4- New Gas Customer Moratorium</t>
  </si>
  <si>
    <t>Scenario 5- Aggressive Building Electrification</t>
  </si>
  <si>
    <t>Scenario 6- Full Building Electrification</t>
  </si>
  <si>
    <t>Scenario 7- RNG and H2 Policy Support</t>
  </si>
  <si>
    <t>Scenario 8- Limited RNG</t>
  </si>
  <si>
    <t>Scenario 9- Supply-Focused Decarbonization</t>
  </si>
  <si>
    <t>Heat Pumps</t>
  </si>
  <si>
    <t>Hybrid System</t>
  </si>
  <si>
    <t>Incremental Ind Sales</t>
  </si>
  <si>
    <t>Transport EE</t>
  </si>
  <si>
    <t>Total</t>
  </si>
  <si>
    <t>WACOD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</si>
</sst>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164" formatCode="0.000"/>
    <numFmt numFmtId="165" formatCode="&quot;$&quot;#,##0"/>
    <numFmt numFmtId="166" formatCode="_(&quot;$&quot;* #,##0_);_(&quot;$&quot;* \(#,##0\);_(&quot;$&quot;* &quot;-&quot;??_);_(@_)"/>
    <numFmt numFmtId="167" formatCode="&quot;$&quot;#,##0.000"/>
    <numFmt numFmtId="168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165" fontId="0" fillId="0" borderId="0" xfId="0" applyNumberFormat="1"/>
    <xf numFmtId="6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IRP%20Monte%20Carlo%20Equipment%20and%20Coefficien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PP%20and%20CCA%20Compliance%20High%20Leve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IRP%20MonteCarlo%20Annual%20Load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IRP%20Scenario%20Loa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Inputs"/>
      <sheetName val="OR-Res-Existing Cust"/>
      <sheetName val="OR-Res-Cust Growth"/>
      <sheetName val="OR-Com-Existing Cust"/>
      <sheetName val="OR-Com-Cust Growth"/>
      <sheetName val="WA-Res-Existing Cust"/>
      <sheetName val="WA-Res-Cust Growth"/>
      <sheetName val="WA-Com-Existing Cust"/>
      <sheetName val="WA-Com-Cust Growth"/>
      <sheetName val="Customer Counts"/>
      <sheetName val="Customer Count Summary"/>
      <sheetName val="Customer Count Graphs"/>
      <sheetName val="Oregon DSM Scenario Costs"/>
      <sheetName val="Washington DSM Scenario Costs"/>
      <sheetName val="OR Res Incremental EE"/>
      <sheetName val="Sheet1"/>
      <sheetName val="OR Res Hybrid Systems"/>
      <sheetName val="OR Res Gas Heat Pumps"/>
      <sheetName val="OR Res Electrification"/>
      <sheetName val="OR Res Total Load Reduction"/>
      <sheetName val="OR Com Incremental EE"/>
      <sheetName val="OR Com Hybrid Systems"/>
      <sheetName val="OR Com Gas Heat Pumps"/>
      <sheetName val="OR Com Electrification"/>
      <sheetName val="WA Res Incremental EE"/>
      <sheetName val="WA Com Incremental EE"/>
    </sheetNames>
    <sheetDataSet>
      <sheetData sheetId="0">
        <row r="73">
          <cell r="C73">
            <v>400</v>
          </cell>
        </row>
        <row r="74">
          <cell r="C74">
            <v>4000</v>
          </cell>
        </row>
        <row r="75">
          <cell r="C75">
            <v>1600</v>
          </cell>
        </row>
        <row r="77">
          <cell r="C77">
            <v>1000</v>
          </cell>
        </row>
        <row r="78">
          <cell r="C78">
            <v>13333.333333333332</v>
          </cell>
        </row>
      </sheetData>
      <sheetData sheetId="1">
        <row r="36">
          <cell r="SO36">
            <v>0</v>
          </cell>
          <cell r="SP36">
            <v>0</v>
          </cell>
          <cell r="SQ36">
            <v>0</v>
          </cell>
          <cell r="SR36">
            <v>0</v>
          </cell>
          <cell r="SS36">
            <v>0</v>
          </cell>
          <cell r="ST36">
            <v>0</v>
          </cell>
          <cell r="SU36">
            <v>0</v>
          </cell>
          <cell r="SV36">
            <v>0</v>
          </cell>
          <cell r="SW36">
            <v>0</v>
          </cell>
          <cell r="SX36">
            <v>0</v>
          </cell>
        </row>
        <row r="37">
          <cell r="SO37">
            <v>0</v>
          </cell>
          <cell r="SP37">
            <v>0</v>
          </cell>
          <cell r="SQ37">
            <v>0</v>
          </cell>
          <cell r="SR37">
            <v>0</v>
          </cell>
          <cell r="SS37">
            <v>0</v>
          </cell>
          <cell r="ST37">
            <v>0</v>
          </cell>
          <cell r="SU37">
            <v>0</v>
          </cell>
          <cell r="SV37">
            <v>0</v>
          </cell>
          <cell r="SW37">
            <v>0</v>
          </cell>
          <cell r="SX37">
            <v>0</v>
          </cell>
        </row>
        <row r="38">
          <cell r="SO38">
            <v>0</v>
          </cell>
          <cell r="SP38">
            <v>0</v>
          </cell>
          <cell r="SQ38">
            <v>0</v>
          </cell>
          <cell r="SR38">
            <v>0</v>
          </cell>
          <cell r="SS38">
            <v>0</v>
          </cell>
          <cell r="ST38">
            <v>0</v>
          </cell>
          <cell r="SU38">
            <v>0</v>
          </cell>
          <cell r="SV38">
            <v>0</v>
          </cell>
          <cell r="SW38">
            <v>0</v>
          </cell>
          <cell r="SX38">
            <v>0</v>
          </cell>
        </row>
        <row r="39">
          <cell r="SO39">
            <v>0</v>
          </cell>
          <cell r="SP39">
            <v>1234.9276753111426</v>
          </cell>
          <cell r="SQ39">
            <v>493.97107012445696</v>
          </cell>
          <cell r="SR39">
            <v>0</v>
          </cell>
          <cell r="SS39">
            <v>1234.9276753111426</v>
          </cell>
          <cell r="ST39">
            <v>0</v>
          </cell>
          <cell r="SU39">
            <v>0</v>
          </cell>
          <cell r="SV39">
            <v>1234.9276753111426</v>
          </cell>
          <cell r="SW39">
            <v>1234.9276753111426</v>
          </cell>
          <cell r="SX39">
            <v>0</v>
          </cell>
        </row>
        <row r="40">
          <cell r="SO40">
            <v>0</v>
          </cell>
          <cell r="SP40">
            <v>2465.7080206626247</v>
          </cell>
          <cell r="SQ40">
            <v>986.28320826504978</v>
          </cell>
          <cell r="SR40">
            <v>0</v>
          </cell>
          <cell r="SS40">
            <v>2465.7080206626247</v>
          </cell>
          <cell r="ST40">
            <v>0</v>
          </cell>
          <cell r="SU40">
            <v>0</v>
          </cell>
          <cell r="SV40">
            <v>2465.7080206626247</v>
          </cell>
          <cell r="SW40">
            <v>2465.7080206626247</v>
          </cell>
          <cell r="SX40">
            <v>0</v>
          </cell>
        </row>
        <row r="41">
          <cell r="SO41">
            <v>0</v>
          </cell>
          <cell r="SP41">
            <v>3692.3502784848392</v>
          </cell>
          <cell r="SQ41">
            <v>1723.0967966262585</v>
          </cell>
          <cell r="SR41">
            <v>0</v>
          </cell>
          <cell r="SS41">
            <v>3692.3502784848392</v>
          </cell>
          <cell r="ST41">
            <v>0</v>
          </cell>
          <cell r="SU41">
            <v>0</v>
          </cell>
          <cell r="SV41">
            <v>3692.3502784848392</v>
          </cell>
          <cell r="SW41">
            <v>3692.3502784848392</v>
          </cell>
          <cell r="SX41">
            <v>0</v>
          </cell>
        </row>
        <row r="42">
          <cell r="SO42">
            <v>0</v>
          </cell>
          <cell r="SP42">
            <v>4914.7936230017294</v>
          </cell>
          <cell r="SQ42">
            <v>2457.3968115008647</v>
          </cell>
          <cell r="SR42">
            <v>0</v>
          </cell>
          <cell r="SS42">
            <v>4914.7936230017294</v>
          </cell>
          <cell r="ST42">
            <v>0</v>
          </cell>
          <cell r="SU42">
            <v>0</v>
          </cell>
          <cell r="SV42">
            <v>4914.7936230017294</v>
          </cell>
          <cell r="SW42">
            <v>4914.7936230017294</v>
          </cell>
          <cell r="SX42">
            <v>0</v>
          </cell>
        </row>
        <row r="43">
          <cell r="SO43">
            <v>0</v>
          </cell>
          <cell r="SP43">
            <v>6132.9857996555147</v>
          </cell>
          <cell r="SQ43">
            <v>3434.4720478070885</v>
          </cell>
          <cell r="SR43">
            <v>0</v>
          </cell>
          <cell r="SS43">
            <v>6132.9857996555147</v>
          </cell>
          <cell r="ST43">
            <v>0</v>
          </cell>
          <cell r="SU43">
            <v>0</v>
          </cell>
          <cell r="SV43">
            <v>6132.9857996555147</v>
          </cell>
          <cell r="SW43">
            <v>6132.9857996555147</v>
          </cell>
          <cell r="SX43">
            <v>0</v>
          </cell>
        </row>
        <row r="44">
          <cell r="SO44">
            <v>0</v>
          </cell>
          <cell r="SP44">
            <v>7346.9523253537818</v>
          </cell>
          <cell r="SQ44">
            <v>4408.1713952122691</v>
          </cell>
          <cell r="SR44">
            <v>0</v>
          </cell>
          <cell r="SS44">
            <v>6122.4602711281514</v>
          </cell>
          <cell r="ST44">
            <v>0</v>
          </cell>
          <cell r="SU44">
            <v>0</v>
          </cell>
          <cell r="SV44">
            <v>7346.9523253537818</v>
          </cell>
          <cell r="SW44">
            <v>7346.9523253537818</v>
          </cell>
          <cell r="SX44">
            <v>0</v>
          </cell>
        </row>
        <row r="45">
          <cell r="SO45">
            <v>0</v>
          </cell>
          <cell r="SP45">
            <v>7334.3334197006598</v>
          </cell>
          <cell r="SQ45">
            <v>5622.9889551038395</v>
          </cell>
          <cell r="SR45">
            <v>0</v>
          </cell>
          <cell r="SS45">
            <v>6111.9445164172166</v>
          </cell>
          <cell r="ST45">
            <v>0</v>
          </cell>
          <cell r="SU45">
            <v>0</v>
          </cell>
          <cell r="SV45">
            <v>7334.3334197006598</v>
          </cell>
          <cell r="SW45">
            <v>7334.3334197006598</v>
          </cell>
          <cell r="SX45">
            <v>0</v>
          </cell>
        </row>
        <row r="46">
          <cell r="SO46">
            <v>0</v>
          </cell>
          <cell r="SP46">
            <v>7322.1053384099478</v>
          </cell>
          <cell r="SQ46">
            <v>6833.9649825159522</v>
          </cell>
          <cell r="SR46">
            <v>0</v>
          </cell>
          <cell r="SS46">
            <v>6101.7544486749566</v>
          </cell>
          <cell r="ST46">
            <v>0</v>
          </cell>
          <cell r="SU46">
            <v>0</v>
          </cell>
          <cell r="SV46">
            <v>7322.1053384099478</v>
          </cell>
          <cell r="SW46">
            <v>7322.1053384099478</v>
          </cell>
          <cell r="SX46">
            <v>0</v>
          </cell>
        </row>
        <row r="47">
          <cell r="SO47">
            <v>0</v>
          </cell>
          <cell r="SP47">
            <v>7311.0227933791002</v>
          </cell>
          <cell r="SQ47">
            <v>8285.8258324963135</v>
          </cell>
          <cell r="SR47">
            <v>0</v>
          </cell>
          <cell r="SS47">
            <v>6092.5189944825834</v>
          </cell>
          <cell r="ST47">
            <v>0</v>
          </cell>
          <cell r="SU47">
            <v>0</v>
          </cell>
          <cell r="SV47">
            <v>7311.0227933791002</v>
          </cell>
          <cell r="SW47">
            <v>7311.0227933791002</v>
          </cell>
          <cell r="SX47">
            <v>0</v>
          </cell>
        </row>
        <row r="48">
          <cell r="SO48">
            <v>0</v>
          </cell>
          <cell r="SP48">
            <v>7300.7008518109296</v>
          </cell>
          <cell r="SQ48">
            <v>9734.2678024145735</v>
          </cell>
          <cell r="SR48">
            <v>0</v>
          </cell>
          <cell r="SS48">
            <v>6083.9173765091082</v>
          </cell>
          <cell r="ST48">
            <v>0</v>
          </cell>
          <cell r="SU48">
            <v>0</v>
          </cell>
          <cell r="SV48">
            <v>7300.7008518109296</v>
          </cell>
          <cell r="SW48">
            <v>7300.7008518109296</v>
          </cell>
          <cell r="SX48">
            <v>0</v>
          </cell>
        </row>
        <row r="49">
          <cell r="SO49">
            <v>0</v>
          </cell>
          <cell r="SP49">
            <v>7290.3386779384846</v>
          </cell>
          <cell r="SQ49">
            <v>11421.53059543696</v>
          </cell>
          <cell r="SR49">
            <v>0</v>
          </cell>
          <cell r="SS49">
            <v>6075.2822316154043</v>
          </cell>
          <cell r="ST49">
            <v>0</v>
          </cell>
          <cell r="SU49">
            <v>0</v>
          </cell>
          <cell r="SV49">
            <v>7290.3386779384846</v>
          </cell>
          <cell r="SW49">
            <v>7290.3386779384846</v>
          </cell>
          <cell r="SX49">
            <v>0</v>
          </cell>
        </row>
        <row r="50">
          <cell r="SO50">
            <v>0</v>
          </cell>
          <cell r="SP50">
            <v>7280.0947913026021</v>
          </cell>
          <cell r="SQ50">
            <v>12861.500797967932</v>
          </cell>
          <cell r="SR50">
            <v>0</v>
          </cell>
          <cell r="SS50">
            <v>6066.7456594188352</v>
          </cell>
          <cell r="ST50">
            <v>0</v>
          </cell>
          <cell r="SU50">
            <v>0</v>
          </cell>
          <cell r="SV50">
            <v>7280.0947913026021</v>
          </cell>
          <cell r="SW50">
            <v>7280.0947913026021</v>
          </cell>
          <cell r="SX50">
            <v>0</v>
          </cell>
        </row>
        <row r="51">
          <cell r="SO51">
            <v>0</v>
          </cell>
          <cell r="SP51">
            <v>7270.321620534155</v>
          </cell>
          <cell r="SQ51">
            <v>14055.955133032699</v>
          </cell>
          <cell r="SR51">
            <v>0</v>
          </cell>
          <cell r="SS51">
            <v>6058.6013504451294</v>
          </cell>
          <cell r="ST51">
            <v>0</v>
          </cell>
          <cell r="SU51">
            <v>0</v>
          </cell>
          <cell r="SV51">
            <v>7270.321620534155</v>
          </cell>
          <cell r="SW51">
            <v>7270.321620534155</v>
          </cell>
          <cell r="SX51">
            <v>0</v>
          </cell>
        </row>
        <row r="52">
          <cell r="SO52">
            <v>0</v>
          </cell>
          <cell r="SP52">
            <v>7260.8708283754431</v>
          </cell>
          <cell r="SQ52">
            <v>15005.799711975915</v>
          </cell>
          <cell r="SR52">
            <v>0</v>
          </cell>
          <cell r="SS52">
            <v>6050.7256903128691</v>
          </cell>
          <cell r="ST52">
            <v>0</v>
          </cell>
          <cell r="SU52">
            <v>0</v>
          </cell>
          <cell r="SV52">
            <v>7260.8708283754431</v>
          </cell>
          <cell r="SW52">
            <v>7260.8708283754431</v>
          </cell>
          <cell r="SX52">
            <v>0</v>
          </cell>
        </row>
        <row r="53">
          <cell r="SO53">
            <v>0</v>
          </cell>
          <cell r="SP53">
            <v>7251.3941561486254</v>
          </cell>
          <cell r="SQ53">
            <v>15711.354004988691</v>
          </cell>
          <cell r="SR53">
            <v>0</v>
          </cell>
          <cell r="SS53">
            <v>6042.8284634571883</v>
          </cell>
          <cell r="ST53">
            <v>0</v>
          </cell>
          <cell r="SU53">
            <v>0</v>
          </cell>
          <cell r="SV53">
            <v>7251.3941561486254</v>
          </cell>
          <cell r="SW53">
            <v>7251.3941561486254</v>
          </cell>
          <cell r="SX53">
            <v>0</v>
          </cell>
        </row>
        <row r="54">
          <cell r="SO54">
            <v>0</v>
          </cell>
          <cell r="SP54">
            <v>7241.8920955061221</v>
          </cell>
          <cell r="SQ54">
            <v>16173.559013297006</v>
          </cell>
          <cell r="SR54">
            <v>0</v>
          </cell>
          <cell r="SS54">
            <v>6034.9100795884351</v>
          </cell>
          <cell r="ST54">
            <v>0</v>
          </cell>
          <cell r="SU54">
            <v>0</v>
          </cell>
          <cell r="SV54">
            <v>7241.8920955061221</v>
          </cell>
          <cell r="SW54">
            <v>7241.8920955061221</v>
          </cell>
          <cell r="SX54">
            <v>0</v>
          </cell>
        </row>
        <row r="55">
          <cell r="SO55">
            <v>0</v>
          </cell>
          <cell r="SP55">
            <v>7232.330744191122</v>
          </cell>
          <cell r="SQ55">
            <v>16393.283020166546</v>
          </cell>
          <cell r="SR55">
            <v>0</v>
          </cell>
          <cell r="SS55">
            <v>6026.9422868259353</v>
          </cell>
          <cell r="ST55">
            <v>0</v>
          </cell>
          <cell r="SU55">
            <v>0</v>
          </cell>
          <cell r="SV55">
            <v>7232.330744191122</v>
          </cell>
          <cell r="SW55">
            <v>7232.330744191122</v>
          </cell>
          <cell r="SX55">
            <v>0</v>
          </cell>
        </row>
        <row r="56">
          <cell r="SO56">
            <v>0</v>
          </cell>
          <cell r="SP56">
            <v>7222.6414427721393</v>
          </cell>
          <cell r="SQ56">
            <v>16371.32060361685</v>
          </cell>
          <cell r="SR56">
            <v>0</v>
          </cell>
          <cell r="SS56">
            <v>6018.867868976783</v>
          </cell>
          <cell r="ST56">
            <v>0</v>
          </cell>
          <cell r="SU56">
            <v>0</v>
          </cell>
          <cell r="SV56">
            <v>7222.6414427721393</v>
          </cell>
          <cell r="SW56">
            <v>7222.6414427721393</v>
          </cell>
          <cell r="SX56">
            <v>0</v>
          </cell>
        </row>
        <row r="57">
          <cell r="SO57">
            <v>0</v>
          </cell>
          <cell r="SP57">
            <v>7212.8532184963706</v>
          </cell>
          <cell r="SQ57">
            <v>16349.133961925108</v>
          </cell>
          <cell r="SR57">
            <v>0</v>
          </cell>
          <cell r="SS57">
            <v>6010.7110154136426</v>
          </cell>
          <cell r="ST57">
            <v>0</v>
          </cell>
          <cell r="SU57">
            <v>0</v>
          </cell>
          <cell r="SV57">
            <v>7212.8532184963706</v>
          </cell>
          <cell r="SW57">
            <v>7212.8532184963706</v>
          </cell>
          <cell r="SX57">
            <v>0</v>
          </cell>
        </row>
        <row r="58">
          <cell r="SO58">
            <v>0</v>
          </cell>
          <cell r="SP58">
            <v>7203.0357139555899</v>
          </cell>
          <cell r="SQ58">
            <v>16326.880951632673</v>
          </cell>
          <cell r="SR58">
            <v>0</v>
          </cell>
          <cell r="SS58">
            <v>6002.5297616296584</v>
          </cell>
          <cell r="ST58">
            <v>0</v>
          </cell>
          <cell r="SU58">
            <v>0</v>
          </cell>
          <cell r="SV58">
            <v>7203.0357139555899</v>
          </cell>
          <cell r="SW58">
            <v>7203.0357139555899</v>
          </cell>
          <cell r="SX58">
            <v>0</v>
          </cell>
        </row>
        <row r="59">
          <cell r="SO59">
            <v>0</v>
          </cell>
          <cell r="SP59">
            <v>7193.1863808923681</v>
          </cell>
          <cell r="SQ59">
            <v>16304.555796689368</v>
          </cell>
          <cell r="SR59">
            <v>0</v>
          </cell>
          <cell r="SS59">
            <v>5994.3219840769734</v>
          </cell>
          <cell r="ST59">
            <v>0</v>
          </cell>
          <cell r="SU59">
            <v>0</v>
          </cell>
          <cell r="SV59">
            <v>7193.1863808923681</v>
          </cell>
          <cell r="SW59">
            <v>7193.1863808923681</v>
          </cell>
          <cell r="SX59">
            <v>0</v>
          </cell>
        </row>
        <row r="60">
          <cell r="SO60">
            <v>0</v>
          </cell>
          <cell r="SP60">
            <v>7183.3072053448141</v>
          </cell>
          <cell r="SQ60">
            <v>16282.162998781581</v>
          </cell>
          <cell r="SR60">
            <v>0</v>
          </cell>
          <cell r="SS60">
            <v>5986.0893377873454</v>
          </cell>
          <cell r="ST60">
            <v>0</v>
          </cell>
          <cell r="SU60">
            <v>0</v>
          </cell>
          <cell r="SV60">
            <v>7183.3072053448141</v>
          </cell>
          <cell r="SW60">
            <v>7183.3072053448141</v>
          </cell>
          <cell r="SX60">
            <v>0</v>
          </cell>
        </row>
        <row r="61">
          <cell r="SO61">
            <v>0</v>
          </cell>
          <cell r="SP61">
            <v>7173.3971470593833</v>
          </cell>
          <cell r="SQ61">
            <v>16259.700200001271</v>
          </cell>
          <cell r="SR61">
            <v>0</v>
          </cell>
          <cell r="SS61">
            <v>5977.8309558828196</v>
          </cell>
          <cell r="ST61">
            <v>0</v>
          </cell>
          <cell r="SU61">
            <v>0</v>
          </cell>
          <cell r="SV61">
            <v>7173.3971470593833</v>
          </cell>
          <cell r="SW61">
            <v>7173.3971470593833</v>
          </cell>
          <cell r="SX61">
            <v>0</v>
          </cell>
        </row>
        <row r="62">
          <cell r="SO62">
            <v>0</v>
          </cell>
          <cell r="SP62">
            <v>7163.4566853285005</v>
          </cell>
          <cell r="SQ62">
            <v>16237.168486744602</v>
          </cell>
          <cell r="SR62">
            <v>0</v>
          </cell>
          <cell r="SS62">
            <v>5969.5472377737506</v>
          </cell>
          <cell r="ST62">
            <v>0</v>
          </cell>
          <cell r="SU62">
            <v>0</v>
          </cell>
          <cell r="SV62">
            <v>7163.4566853285005</v>
          </cell>
          <cell r="SW62">
            <v>7163.4566853285005</v>
          </cell>
          <cell r="SX62">
            <v>0</v>
          </cell>
        </row>
        <row r="63">
          <cell r="SO63">
            <v>0</v>
          </cell>
          <cell r="SP63">
            <v>7153.4832350851066</v>
          </cell>
          <cell r="SQ63">
            <v>16214.561999526242</v>
          </cell>
          <cell r="SR63">
            <v>0</v>
          </cell>
          <cell r="SS63">
            <v>5961.2360292375888</v>
          </cell>
          <cell r="ST63">
            <v>0</v>
          </cell>
          <cell r="SU63">
            <v>0</v>
          </cell>
          <cell r="SV63">
            <v>7153.4832350851066</v>
          </cell>
          <cell r="SW63">
            <v>7153.4832350851066</v>
          </cell>
          <cell r="SX63">
            <v>0</v>
          </cell>
        </row>
        <row r="64">
          <cell r="SO64">
            <v>0</v>
          </cell>
          <cell r="SP64">
            <v>7143.4788025534608</v>
          </cell>
          <cell r="SQ64">
            <v>16191.885285787846</v>
          </cell>
          <cell r="SR64">
            <v>0</v>
          </cell>
          <cell r="SS64">
            <v>5952.8990021278842</v>
          </cell>
          <cell r="ST64">
            <v>0</v>
          </cell>
          <cell r="SU64">
            <v>0</v>
          </cell>
          <cell r="SV64">
            <v>7143.4788025534608</v>
          </cell>
          <cell r="SW64">
            <v>7143.4788025534608</v>
          </cell>
          <cell r="SX64">
            <v>0</v>
          </cell>
        </row>
        <row r="100">
          <cell r="SO100">
            <v>0</v>
          </cell>
          <cell r="SP100">
            <v>0</v>
          </cell>
          <cell r="SQ100">
            <v>0</v>
          </cell>
          <cell r="SR100">
            <v>0</v>
          </cell>
          <cell r="SS100">
            <v>0</v>
          </cell>
          <cell r="ST100">
            <v>0</v>
          </cell>
          <cell r="SU100">
            <v>0</v>
          </cell>
          <cell r="SV100">
            <v>0</v>
          </cell>
          <cell r="SW100">
            <v>0</v>
          </cell>
          <cell r="SX100">
            <v>0</v>
          </cell>
        </row>
        <row r="101">
          <cell r="SO101">
            <v>0</v>
          </cell>
          <cell r="SP101">
            <v>0</v>
          </cell>
          <cell r="SQ101">
            <v>0</v>
          </cell>
          <cell r="SR101">
            <v>3717.5983550865813</v>
          </cell>
          <cell r="SS101">
            <v>0</v>
          </cell>
          <cell r="ST101">
            <v>0</v>
          </cell>
          <cell r="SU101">
            <v>0</v>
          </cell>
          <cell r="SV101">
            <v>0</v>
          </cell>
          <cell r="SW101">
            <v>0</v>
          </cell>
          <cell r="SX101">
            <v>0</v>
          </cell>
        </row>
        <row r="102">
          <cell r="SO102">
            <v>0</v>
          </cell>
          <cell r="SP102">
            <v>0</v>
          </cell>
          <cell r="SQ102">
            <v>0</v>
          </cell>
          <cell r="SR102">
            <v>7421.8976800378423</v>
          </cell>
          <cell r="SS102">
            <v>0</v>
          </cell>
          <cell r="ST102">
            <v>0</v>
          </cell>
          <cell r="SU102">
            <v>0</v>
          </cell>
          <cell r="SV102">
            <v>0</v>
          </cell>
          <cell r="SW102">
            <v>0</v>
          </cell>
          <cell r="SX102">
            <v>0</v>
          </cell>
        </row>
        <row r="103">
          <cell r="SO103">
            <v>0</v>
          </cell>
          <cell r="SP103">
            <v>7409.5660518668537</v>
          </cell>
          <cell r="SQ103">
            <v>2469.8553506222852</v>
          </cell>
          <cell r="SR103">
            <v>12349.276753111424</v>
          </cell>
          <cell r="SS103">
            <v>7409.5660518668537</v>
          </cell>
          <cell r="ST103">
            <v>0</v>
          </cell>
          <cell r="SU103">
            <v>0</v>
          </cell>
          <cell r="SV103">
            <v>1234.9276753111426</v>
          </cell>
          <cell r="SW103">
            <v>1234.9276753111426</v>
          </cell>
          <cell r="SX103">
            <v>2469.8553506222852</v>
          </cell>
        </row>
        <row r="104">
          <cell r="SO104">
            <v>0</v>
          </cell>
          <cell r="SP104">
            <v>7397.1240619878727</v>
          </cell>
          <cell r="SQ104">
            <v>2465.7080206626247</v>
          </cell>
          <cell r="SR104">
            <v>18492.810154969684</v>
          </cell>
          <cell r="SS104">
            <v>7397.1240619878727</v>
          </cell>
          <cell r="ST104">
            <v>0</v>
          </cell>
          <cell r="SU104">
            <v>0</v>
          </cell>
          <cell r="SV104">
            <v>2465.7080206626247</v>
          </cell>
          <cell r="SW104">
            <v>2465.7080206626247</v>
          </cell>
          <cell r="SX104">
            <v>3698.5620309939363</v>
          </cell>
        </row>
        <row r="105">
          <cell r="SO105">
            <v>0</v>
          </cell>
          <cell r="SP105">
            <v>7384.7005569696785</v>
          </cell>
          <cell r="SQ105">
            <v>2461.5668523232266</v>
          </cell>
          <cell r="SR105">
            <v>22154.101670909036</v>
          </cell>
          <cell r="SS105">
            <v>7384.7005569696785</v>
          </cell>
          <cell r="ST105">
            <v>0</v>
          </cell>
          <cell r="SU105">
            <v>0</v>
          </cell>
          <cell r="SV105">
            <v>3692.3502784848392</v>
          </cell>
          <cell r="SW105">
            <v>3692.3502784848392</v>
          </cell>
          <cell r="SX105">
            <v>4923.1337046464532</v>
          </cell>
        </row>
        <row r="106">
          <cell r="SO106">
            <v>0</v>
          </cell>
          <cell r="SP106">
            <v>7372.1904345025941</v>
          </cell>
          <cell r="SQ106">
            <v>2457.3968115008647</v>
          </cell>
          <cell r="SR106">
            <v>24573.968115008647</v>
          </cell>
          <cell r="SS106">
            <v>7372.1904345025941</v>
          </cell>
          <cell r="ST106">
            <v>0</v>
          </cell>
          <cell r="SU106">
            <v>0</v>
          </cell>
          <cell r="SV106">
            <v>4914.7936230017294</v>
          </cell>
          <cell r="SW106">
            <v>4914.7936230017294</v>
          </cell>
          <cell r="SX106">
            <v>6143.4920287521618</v>
          </cell>
        </row>
        <row r="107">
          <cell r="SO107">
            <v>0</v>
          </cell>
          <cell r="SP107">
            <v>7359.5829595866171</v>
          </cell>
          <cell r="SQ107">
            <v>2453.1943198622062</v>
          </cell>
          <cell r="SR107">
            <v>24531.943198622059</v>
          </cell>
          <cell r="SS107">
            <v>7359.5829595866171</v>
          </cell>
          <cell r="ST107">
            <v>0</v>
          </cell>
          <cell r="SU107">
            <v>0</v>
          </cell>
          <cell r="SV107">
            <v>6132.9857996555147</v>
          </cell>
          <cell r="SW107">
            <v>6132.9857996555147</v>
          </cell>
          <cell r="SX107">
            <v>7359.5829595866171</v>
          </cell>
        </row>
        <row r="108">
          <cell r="SO108">
            <v>0</v>
          </cell>
          <cell r="SP108">
            <v>7346.9523253537818</v>
          </cell>
          <cell r="SQ108">
            <v>2448.9841084512605</v>
          </cell>
          <cell r="SR108">
            <v>24489.841084512605</v>
          </cell>
          <cell r="SS108">
            <v>7346.9523253537818</v>
          </cell>
          <cell r="ST108">
            <v>0</v>
          </cell>
          <cell r="SU108">
            <v>0</v>
          </cell>
          <cell r="SV108">
            <v>7346.9523253537818</v>
          </cell>
          <cell r="SW108">
            <v>7346.9523253537818</v>
          </cell>
          <cell r="SX108">
            <v>7346.9523253537818</v>
          </cell>
        </row>
        <row r="109">
          <cell r="SO109">
            <v>0</v>
          </cell>
          <cell r="SP109">
            <v>7334.3334197006598</v>
          </cell>
          <cell r="SQ109">
            <v>2444.7778065668867</v>
          </cell>
          <cell r="SR109">
            <v>24447.778065668866</v>
          </cell>
          <cell r="SS109">
            <v>7334.3334197006598</v>
          </cell>
          <cell r="ST109">
            <v>0</v>
          </cell>
          <cell r="SU109">
            <v>0</v>
          </cell>
          <cell r="SV109">
            <v>7334.3334197006598</v>
          </cell>
          <cell r="SW109">
            <v>7334.3334197006598</v>
          </cell>
          <cell r="SX109">
            <v>7334.3334197006598</v>
          </cell>
        </row>
        <row r="110">
          <cell r="SO110">
            <v>0</v>
          </cell>
          <cell r="SP110">
            <v>7322.1053384099478</v>
          </cell>
          <cell r="SQ110">
            <v>2440.7017794699827</v>
          </cell>
          <cell r="SR110">
            <v>24407.017794699826</v>
          </cell>
          <cell r="SS110">
            <v>7322.1053384099478</v>
          </cell>
          <cell r="ST110">
            <v>0</v>
          </cell>
          <cell r="SU110">
            <v>0</v>
          </cell>
          <cell r="SV110">
            <v>7322.1053384099478</v>
          </cell>
          <cell r="SW110">
            <v>7322.1053384099478</v>
          </cell>
          <cell r="SX110">
            <v>7322.1053384099478</v>
          </cell>
        </row>
        <row r="111">
          <cell r="SO111">
            <v>0</v>
          </cell>
          <cell r="SP111">
            <v>7311.0227933791002</v>
          </cell>
          <cell r="SQ111">
            <v>2437.0075977930333</v>
          </cell>
          <cell r="SR111">
            <v>24370.075977930333</v>
          </cell>
          <cell r="SS111">
            <v>7311.0227933791002</v>
          </cell>
          <cell r="ST111">
            <v>0</v>
          </cell>
          <cell r="SU111">
            <v>0</v>
          </cell>
          <cell r="SV111">
            <v>7311.0227933791002</v>
          </cell>
          <cell r="SW111">
            <v>7311.0227933791002</v>
          </cell>
          <cell r="SX111">
            <v>7311.0227933791002</v>
          </cell>
        </row>
        <row r="112">
          <cell r="SO112">
            <v>0</v>
          </cell>
          <cell r="SP112">
            <v>7300.7008518109296</v>
          </cell>
          <cell r="SQ112">
            <v>2433.5669506036434</v>
          </cell>
          <cell r="SR112">
            <v>24335.669506036433</v>
          </cell>
          <cell r="SS112">
            <v>7300.7008518109296</v>
          </cell>
          <cell r="ST112">
            <v>0</v>
          </cell>
          <cell r="SU112">
            <v>0</v>
          </cell>
          <cell r="SV112">
            <v>7300.7008518109296</v>
          </cell>
          <cell r="SW112">
            <v>7300.7008518109296</v>
          </cell>
          <cell r="SX112">
            <v>7300.7008518109296</v>
          </cell>
        </row>
        <row r="113">
          <cell r="SO113">
            <v>0</v>
          </cell>
          <cell r="SP113">
            <v>7290.3386779384846</v>
          </cell>
          <cell r="SQ113">
            <v>2430.112892646162</v>
          </cell>
          <cell r="SR113">
            <v>24301.128926461617</v>
          </cell>
          <cell r="SS113">
            <v>7290.3386779384846</v>
          </cell>
          <cell r="ST113">
            <v>0</v>
          </cell>
          <cell r="SU113">
            <v>0</v>
          </cell>
          <cell r="SV113">
            <v>7290.3386779384846</v>
          </cell>
          <cell r="SW113">
            <v>7290.3386779384846</v>
          </cell>
          <cell r="SX113">
            <v>7290.3386779384846</v>
          </cell>
        </row>
        <row r="114">
          <cell r="SO114">
            <v>0</v>
          </cell>
          <cell r="SP114">
            <v>7280.0947913026021</v>
          </cell>
          <cell r="SQ114">
            <v>2426.6982637675342</v>
          </cell>
          <cell r="SR114">
            <v>24266.982637675341</v>
          </cell>
          <cell r="SS114">
            <v>7280.0947913026021</v>
          </cell>
          <cell r="ST114">
            <v>0</v>
          </cell>
          <cell r="SU114">
            <v>0</v>
          </cell>
          <cell r="SV114">
            <v>7280.0947913026021</v>
          </cell>
          <cell r="SW114">
            <v>7280.0947913026021</v>
          </cell>
          <cell r="SX114">
            <v>7280.0947913026021</v>
          </cell>
        </row>
        <row r="115">
          <cell r="SO115">
            <v>0</v>
          </cell>
          <cell r="SP115">
            <v>7270.321620534155</v>
          </cell>
          <cell r="SQ115">
            <v>2423.4405401780518</v>
          </cell>
          <cell r="SR115">
            <v>24234.405401780517</v>
          </cell>
          <cell r="SS115">
            <v>7270.321620534155</v>
          </cell>
          <cell r="ST115">
            <v>0</v>
          </cell>
          <cell r="SU115">
            <v>0</v>
          </cell>
          <cell r="SV115">
            <v>7270.321620534155</v>
          </cell>
          <cell r="SW115">
            <v>7270.321620534155</v>
          </cell>
          <cell r="SX115">
            <v>7270.321620534155</v>
          </cell>
        </row>
        <row r="116">
          <cell r="SO116">
            <v>0</v>
          </cell>
          <cell r="SP116">
            <v>7260.8708283754431</v>
          </cell>
          <cell r="SQ116">
            <v>2420.2902761251476</v>
          </cell>
          <cell r="SR116">
            <v>24202.902761251476</v>
          </cell>
          <cell r="SS116">
            <v>7260.8708283754431</v>
          </cell>
          <cell r="ST116">
            <v>0</v>
          </cell>
          <cell r="SU116">
            <v>0</v>
          </cell>
          <cell r="SV116">
            <v>7260.8708283754431</v>
          </cell>
          <cell r="SW116">
            <v>7260.8708283754431</v>
          </cell>
          <cell r="SX116">
            <v>7260.8708283754431</v>
          </cell>
        </row>
        <row r="117">
          <cell r="SO117">
            <v>0</v>
          </cell>
          <cell r="SP117">
            <v>7251.3941561486254</v>
          </cell>
          <cell r="SQ117">
            <v>2417.1313853828756</v>
          </cell>
          <cell r="SR117">
            <v>24171.313853828753</v>
          </cell>
          <cell r="SS117">
            <v>7251.3941561486254</v>
          </cell>
          <cell r="ST117">
            <v>0</v>
          </cell>
          <cell r="SU117">
            <v>0</v>
          </cell>
          <cell r="SV117">
            <v>7251.3941561486254</v>
          </cell>
          <cell r="SW117">
            <v>7251.3941561486254</v>
          </cell>
          <cell r="SX117">
            <v>7251.3941561486254</v>
          </cell>
        </row>
        <row r="118">
          <cell r="SO118">
            <v>0</v>
          </cell>
          <cell r="SP118">
            <v>7241.8920955061221</v>
          </cell>
          <cell r="SQ118">
            <v>2413.964031835374</v>
          </cell>
          <cell r="SR118">
            <v>24139.64031835374</v>
          </cell>
          <cell r="SS118">
            <v>7241.8920955061221</v>
          </cell>
          <cell r="ST118">
            <v>0</v>
          </cell>
          <cell r="SU118">
            <v>0</v>
          </cell>
          <cell r="SV118">
            <v>7241.8920955061221</v>
          </cell>
          <cell r="SW118">
            <v>7241.8920955061221</v>
          </cell>
          <cell r="SX118">
            <v>7241.8920955061221</v>
          </cell>
        </row>
        <row r="119">
          <cell r="SO119">
            <v>0</v>
          </cell>
          <cell r="SP119">
            <v>7232.330744191122</v>
          </cell>
          <cell r="SQ119">
            <v>2410.7769147303743</v>
          </cell>
          <cell r="SR119">
            <v>24107.769147303741</v>
          </cell>
          <cell r="SS119">
            <v>7232.330744191122</v>
          </cell>
          <cell r="ST119">
            <v>0</v>
          </cell>
          <cell r="SU119">
            <v>0</v>
          </cell>
          <cell r="SV119">
            <v>7232.330744191122</v>
          </cell>
          <cell r="SW119">
            <v>7232.330744191122</v>
          </cell>
          <cell r="SX119">
            <v>7232.330744191122</v>
          </cell>
        </row>
        <row r="120">
          <cell r="SO120">
            <v>0</v>
          </cell>
          <cell r="SP120">
            <v>7222.6414427721393</v>
          </cell>
          <cell r="SQ120">
            <v>2407.5471475907134</v>
          </cell>
          <cell r="SR120">
            <v>24075.471475907132</v>
          </cell>
          <cell r="SS120">
            <v>7222.6414427721393</v>
          </cell>
          <cell r="ST120">
            <v>0</v>
          </cell>
          <cell r="SU120">
            <v>0</v>
          </cell>
          <cell r="SV120">
            <v>7222.6414427721393</v>
          </cell>
          <cell r="SW120">
            <v>7222.6414427721393</v>
          </cell>
          <cell r="SX120">
            <v>7222.6414427721393</v>
          </cell>
        </row>
        <row r="121">
          <cell r="SO121">
            <v>0</v>
          </cell>
          <cell r="SP121">
            <v>7212.8532184963706</v>
          </cell>
          <cell r="SQ121">
            <v>2404.2844061654573</v>
          </cell>
          <cell r="SR121">
            <v>24042.84406165457</v>
          </cell>
          <cell r="SS121">
            <v>7212.8532184963706</v>
          </cell>
          <cell r="ST121">
            <v>0</v>
          </cell>
          <cell r="SU121">
            <v>0</v>
          </cell>
          <cell r="SV121">
            <v>7212.8532184963706</v>
          </cell>
          <cell r="SW121">
            <v>7212.8532184963706</v>
          </cell>
          <cell r="SX121">
            <v>7212.8532184963706</v>
          </cell>
        </row>
        <row r="122">
          <cell r="SO122">
            <v>0</v>
          </cell>
          <cell r="SP122">
            <v>7203.0357139555899</v>
          </cell>
          <cell r="SQ122">
            <v>2401.0119046518635</v>
          </cell>
          <cell r="SR122">
            <v>24010.119046518634</v>
          </cell>
          <cell r="SS122">
            <v>7203.0357139555899</v>
          </cell>
          <cell r="ST122">
            <v>0</v>
          </cell>
          <cell r="SU122">
            <v>0</v>
          </cell>
          <cell r="SV122">
            <v>7203.0357139555899</v>
          </cell>
          <cell r="SW122">
            <v>7203.0357139555899</v>
          </cell>
          <cell r="SX122">
            <v>7203.0357139555899</v>
          </cell>
        </row>
        <row r="123">
          <cell r="SO123">
            <v>0</v>
          </cell>
          <cell r="SP123">
            <v>7193.1863808923681</v>
          </cell>
          <cell r="SQ123">
            <v>2397.7287936307894</v>
          </cell>
          <cell r="SR123">
            <v>23977.287936307894</v>
          </cell>
          <cell r="SS123">
            <v>7193.1863808923681</v>
          </cell>
          <cell r="ST123">
            <v>0</v>
          </cell>
          <cell r="SU123">
            <v>0</v>
          </cell>
          <cell r="SV123">
            <v>7193.1863808923681</v>
          </cell>
          <cell r="SW123">
            <v>7193.1863808923681</v>
          </cell>
          <cell r="SX123">
            <v>7193.1863808923681</v>
          </cell>
        </row>
        <row r="124">
          <cell r="SO124">
            <v>0</v>
          </cell>
          <cell r="SP124">
            <v>7183.3072053448141</v>
          </cell>
          <cell r="SQ124">
            <v>2394.4357351149383</v>
          </cell>
          <cell r="SR124">
            <v>23944.357351149381</v>
          </cell>
          <cell r="SS124">
            <v>7183.3072053448141</v>
          </cell>
          <cell r="ST124">
            <v>0</v>
          </cell>
          <cell r="SU124">
            <v>0</v>
          </cell>
          <cell r="SV124">
            <v>7183.3072053448141</v>
          </cell>
          <cell r="SW124">
            <v>7183.3072053448141</v>
          </cell>
          <cell r="SX124">
            <v>7183.3072053448141</v>
          </cell>
        </row>
        <row r="125">
          <cell r="SO125">
            <v>0</v>
          </cell>
          <cell r="SP125">
            <v>7173.3971470593833</v>
          </cell>
          <cell r="SQ125">
            <v>2391.1323823531279</v>
          </cell>
          <cell r="SR125">
            <v>23911.323823531278</v>
          </cell>
          <cell r="SS125">
            <v>7173.3971470593833</v>
          </cell>
          <cell r="ST125">
            <v>0</v>
          </cell>
          <cell r="SU125">
            <v>0</v>
          </cell>
          <cell r="SV125">
            <v>7173.3971470593833</v>
          </cell>
          <cell r="SW125">
            <v>7173.3971470593833</v>
          </cell>
          <cell r="SX125">
            <v>7173.3971470593833</v>
          </cell>
        </row>
        <row r="126">
          <cell r="SO126">
            <v>0</v>
          </cell>
          <cell r="SP126">
            <v>7163.4566853285005</v>
          </cell>
          <cell r="SQ126">
            <v>2387.8188951095003</v>
          </cell>
          <cell r="SR126">
            <v>23878.188951095002</v>
          </cell>
          <cell r="SS126">
            <v>7163.4566853285005</v>
          </cell>
          <cell r="ST126">
            <v>0</v>
          </cell>
          <cell r="SU126">
            <v>0</v>
          </cell>
          <cell r="SV126">
            <v>7163.4566853285005</v>
          </cell>
          <cell r="SW126">
            <v>7163.4566853285005</v>
          </cell>
          <cell r="SX126">
            <v>7163.4566853285005</v>
          </cell>
        </row>
        <row r="127">
          <cell r="SO127">
            <v>0</v>
          </cell>
          <cell r="SP127">
            <v>7153.4832350851066</v>
          </cell>
          <cell r="SQ127">
            <v>2384.4944116950355</v>
          </cell>
          <cell r="SR127">
            <v>23844.944116950355</v>
          </cell>
          <cell r="SS127">
            <v>7153.4832350851066</v>
          </cell>
          <cell r="ST127">
            <v>0</v>
          </cell>
          <cell r="SU127">
            <v>0</v>
          </cell>
          <cell r="SV127">
            <v>7153.4832350851066</v>
          </cell>
          <cell r="SW127">
            <v>7153.4832350851066</v>
          </cell>
          <cell r="SX127">
            <v>7153.4832350851066</v>
          </cell>
        </row>
        <row r="128">
          <cell r="SO128">
            <v>0</v>
          </cell>
          <cell r="SP128">
            <v>7143.4788025534608</v>
          </cell>
          <cell r="SQ128">
            <v>2381.1596008511538</v>
          </cell>
          <cell r="SR128">
            <v>23811.596008511537</v>
          </cell>
          <cell r="SS128">
            <v>7143.4788025534608</v>
          </cell>
          <cell r="ST128">
            <v>0</v>
          </cell>
          <cell r="SU128">
            <v>0</v>
          </cell>
          <cell r="SV128">
            <v>7143.4788025534608</v>
          </cell>
          <cell r="SW128">
            <v>7143.4788025534608</v>
          </cell>
          <cell r="SX128">
            <v>7143.4788025534608</v>
          </cell>
        </row>
        <row r="164">
          <cell r="SO164">
            <v>0</v>
          </cell>
          <cell r="SP164">
            <v>0</v>
          </cell>
          <cell r="SQ164">
            <v>0</v>
          </cell>
          <cell r="SR164">
            <v>0</v>
          </cell>
          <cell r="SS164">
            <v>0</v>
          </cell>
          <cell r="ST164">
            <v>0</v>
          </cell>
          <cell r="SU164">
            <v>0</v>
          </cell>
          <cell r="SV164">
            <v>0</v>
          </cell>
          <cell r="SW164">
            <v>0</v>
          </cell>
          <cell r="SX164">
            <v>0</v>
          </cell>
        </row>
        <row r="165">
          <cell r="SO165">
            <v>0</v>
          </cell>
          <cell r="SP165">
            <v>0</v>
          </cell>
          <cell r="SQ165">
            <v>0</v>
          </cell>
          <cell r="SR165">
            <v>0</v>
          </cell>
          <cell r="SS165">
            <v>0</v>
          </cell>
          <cell r="ST165">
            <v>0</v>
          </cell>
          <cell r="SU165">
            <v>0</v>
          </cell>
          <cell r="SV165">
            <v>0</v>
          </cell>
          <cell r="SW165">
            <v>0</v>
          </cell>
          <cell r="SX165">
            <v>0</v>
          </cell>
        </row>
        <row r="166">
          <cell r="SO166">
            <v>0</v>
          </cell>
          <cell r="SP166">
            <v>0</v>
          </cell>
          <cell r="SQ166">
            <v>0</v>
          </cell>
          <cell r="SR166">
            <v>0</v>
          </cell>
          <cell r="SS166">
            <v>0</v>
          </cell>
          <cell r="ST166">
            <v>0</v>
          </cell>
          <cell r="SU166">
            <v>0</v>
          </cell>
          <cell r="SV166">
            <v>0</v>
          </cell>
          <cell r="SW166">
            <v>0</v>
          </cell>
          <cell r="SX166">
            <v>0</v>
          </cell>
        </row>
        <row r="167">
          <cell r="SO167">
            <v>0</v>
          </cell>
          <cell r="SP167">
            <v>2572.7659902315468</v>
          </cell>
          <cell r="SQ167">
            <v>1029.1063960926188</v>
          </cell>
          <cell r="SR167">
            <v>0</v>
          </cell>
          <cell r="SS167">
            <v>2572.7659902315468</v>
          </cell>
          <cell r="ST167">
            <v>0</v>
          </cell>
          <cell r="SU167">
            <v>0</v>
          </cell>
          <cell r="SV167">
            <v>2572.7659902315468</v>
          </cell>
          <cell r="SW167">
            <v>2572.7659902315468</v>
          </cell>
          <cell r="SX167">
            <v>0</v>
          </cell>
        </row>
        <row r="168">
          <cell r="SO168">
            <v>0</v>
          </cell>
          <cell r="SP168">
            <v>5136.891709713801</v>
          </cell>
          <cell r="SQ168">
            <v>2054.7566838855205</v>
          </cell>
          <cell r="SR168">
            <v>0</v>
          </cell>
          <cell r="SS168">
            <v>5136.891709713801</v>
          </cell>
          <cell r="ST168">
            <v>0</v>
          </cell>
          <cell r="SU168">
            <v>0</v>
          </cell>
          <cell r="SV168">
            <v>5136.891709713801</v>
          </cell>
          <cell r="SW168">
            <v>5136.891709713801</v>
          </cell>
          <cell r="SX168">
            <v>0</v>
          </cell>
        </row>
        <row r="169">
          <cell r="SO169">
            <v>0</v>
          </cell>
          <cell r="SP169">
            <v>7692.3964135100814</v>
          </cell>
          <cell r="SQ169">
            <v>3589.7849929713716</v>
          </cell>
          <cell r="SR169">
            <v>0</v>
          </cell>
          <cell r="SS169">
            <v>7692.3964135100814</v>
          </cell>
          <cell r="ST169">
            <v>0</v>
          </cell>
          <cell r="SU169">
            <v>0</v>
          </cell>
          <cell r="SV169">
            <v>7692.3964135100814</v>
          </cell>
          <cell r="SW169">
            <v>7692.3964135100814</v>
          </cell>
          <cell r="SX169">
            <v>0</v>
          </cell>
        </row>
        <row r="170">
          <cell r="SO170">
            <v>0</v>
          </cell>
          <cell r="SP170">
            <v>10239.153381253604</v>
          </cell>
          <cell r="SQ170">
            <v>5119.5766906268018</v>
          </cell>
          <cell r="SR170">
            <v>0</v>
          </cell>
          <cell r="SS170">
            <v>10239.153381253604</v>
          </cell>
          <cell r="ST170">
            <v>0</v>
          </cell>
          <cell r="SU170">
            <v>0</v>
          </cell>
          <cell r="SV170">
            <v>10239.153381253604</v>
          </cell>
          <cell r="SW170">
            <v>10239.153381253604</v>
          </cell>
          <cell r="SX170">
            <v>0</v>
          </cell>
        </row>
        <row r="171">
          <cell r="SO171">
            <v>0</v>
          </cell>
          <cell r="SP171">
            <v>12777.053749282322</v>
          </cell>
          <cell r="SQ171">
            <v>7155.1500995981014</v>
          </cell>
          <cell r="SR171">
            <v>0</v>
          </cell>
          <cell r="SS171">
            <v>12777.053749282322</v>
          </cell>
          <cell r="ST171">
            <v>0</v>
          </cell>
          <cell r="SU171">
            <v>0</v>
          </cell>
          <cell r="SV171">
            <v>12777.053749282322</v>
          </cell>
          <cell r="SW171">
            <v>12777.053749282322</v>
          </cell>
          <cell r="SX171">
            <v>0</v>
          </cell>
        </row>
        <row r="172">
          <cell r="SO172">
            <v>0</v>
          </cell>
          <cell r="SP172">
            <v>15306.150677820378</v>
          </cell>
          <cell r="SQ172">
            <v>9183.690406692227</v>
          </cell>
          <cell r="SR172">
            <v>0</v>
          </cell>
          <cell r="SS172">
            <v>12755.125564850316</v>
          </cell>
          <cell r="ST172">
            <v>0</v>
          </cell>
          <cell r="SU172">
            <v>0</v>
          </cell>
          <cell r="SV172">
            <v>15306.150677820378</v>
          </cell>
          <cell r="SW172">
            <v>15306.150677820378</v>
          </cell>
          <cell r="SX172">
            <v>0</v>
          </cell>
        </row>
        <row r="173">
          <cell r="SO173">
            <v>0</v>
          </cell>
          <cell r="SP173">
            <v>15279.86129104304</v>
          </cell>
          <cell r="SQ173">
            <v>11714.560323132999</v>
          </cell>
          <cell r="SR173">
            <v>0</v>
          </cell>
          <cell r="SS173">
            <v>12733.217742535868</v>
          </cell>
          <cell r="ST173">
            <v>0</v>
          </cell>
          <cell r="SU173">
            <v>0</v>
          </cell>
          <cell r="SV173">
            <v>15279.86129104304</v>
          </cell>
          <cell r="SW173">
            <v>15279.86129104304</v>
          </cell>
          <cell r="SX173">
            <v>0</v>
          </cell>
        </row>
        <row r="174">
          <cell r="SO174">
            <v>0</v>
          </cell>
          <cell r="SP174">
            <v>15254.38612168739</v>
          </cell>
          <cell r="SQ174">
            <v>14237.427046908233</v>
          </cell>
          <cell r="SR174">
            <v>0</v>
          </cell>
          <cell r="SS174">
            <v>12711.988434739493</v>
          </cell>
          <cell r="ST174">
            <v>0</v>
          </cell>
          <cell r="SU174">
            <v>0</v>
          </cell>
          <cell r="SV174">
            <v>15254.38612168739</v>
          </cell>
          <cell r="SW174">
            <v>15254.38612168739</v>
          </cell>
          <cell r="SX174">
            <v>0</v>
          </cell>
        </row>
        <row r="175">
          <cell r="SO175">
            <v>0</v>
          </cell>
          <cell r="SP175">
            <v>15231.297486206458</v>
          </cell>
          <cell r="SQ175">
            <v>17262.137151033989</v>
          </cell>
          <cell r="SR175">
            <v>0</v>
          </cell>
          <cell r="SS175">
            <v>12692.747905172049</v>
          </cell>
          <cell r="ST175">
            <v>0</v>
          </cell>
          <cell r="SU175">
            <v>0</v>
          </cell>
          <cell r="SV175">
            <v>15231.297486206458</v>
          </cell>
          <cell r="SW175">
            <v>15231.297486206458</v>
          </cell>
          <cell r="SX175">
            <v>0</v>
          </cell>
        </row>
        <row r="176">
          <cell r="SO176">
            <v>0</v>
          </cell>
          <cell r="SP176">
            <v>15209.793441272772</v>
          </cell>
          <cell r="SQ176">
            <v>20279.724588363697</v>
          </cell>
          <cell r="SR176">
            <v>0</v>
          </cell>
          <cell r="SS176">
            <v>12674.82786772731</v>
          </cell>
          <cell r="ST176">
            <v>0</v>
          </cell>
          <cell r="SU176">
            <v>0</v>
          </cell>
          <cell r="SV176">
            <v>15209.793441272772</v>
          </cell>
          <cell r="SW176">
            <v>15209.793441272772</v>
          </cell>
          <cell r="SX176">
            <v>0</v>
          </cell>
        </row>
        <row r="177">
          <cell r="SO177">
            <v>0</v>
          </cell>
          <cell r="SP177">
            <v>15188.205579038511</v>
          </cell>
          <cell r="SQ177">
            <v>23794.855407160336</v>
          </cell>
          <cell r="SR177">
            <v>0</v>
          </cell>
          <cell r="SS177">
            <v>12656.837982532094</v>
          </cell>
          <cell r="ST177">
            <v>0</v>
          </cell>
          <cell r="SU177">
            <v>0</v>
          </cell>
          <cell r="SV177">
            <v>15188.205579038511</v>
          </cell>
          <cell r="SW177">
            <v>15188.205579038511</v>
          </cell>
          <cell r="SX177">
            <v>0</v>
          </cell>
        </row>
        <row r="178">
          <cell r="SO178">
            <v>0</v>
          </cell>
          <cell r="SP178">
            <v>15166.864148547087</v>
          </cell>
          <cell r="SQ178">
            <v>26794.793329099855</v>
          </cell>
          <cell r="SR178">
            <v>0</v>
          </cell>
          <cell r="SS178">
            <v>12639.053457122573</v>
          </cell>
          <cell r="ST178">
            <v>0</v>
          </cell>
          <cell r="SU178">
            <v>0</v>
          </cell>
          <cell r="SV178">
            <v>15166.864148547087</v>
          </cell>
          <cell r="SW178">
            <v>15166.864148547087</v>
          </cell>
          <cell r="SX178">
            <v>0</v>
          </cell>
        </row>
        <row r="179">
          <cell r="SO179">
            <v>0</v>
          </cell>
          <cell r="SP179">
            <v>12573.737385881277</v>
          </cell>
          <cell r="SQ179">
            <v>28254.133464392173</v>
          </cell>
          <cell r="SR179">
            <v>0</v>
          </cell>
          <cell r="SS179">
            <v>10049.32015652914</v>
          </cell>
          <cell r="ST179">
            <v>0</v>
          </cell>
          <cell r="SU179">
            <v>0</v>
          </cell>
          <cell r="SV179">
            <v>12573.737385881277</v>
          </cell>
          <cell r="SW179">
            <v>12573.737385881277</v>
          </cell>
          <cell r="SX179">
            <v>0</v>
          </cell>
        </row>
        <row r="180">
          <cell r="SO180">
            <v>0</v>
          </cell>
          <cell r="SP180">
            <v>9989.9225160683709</v>
          </cell>
          <cell r="SQ180">
            <v>29207.326049397634</v>
          </cell>
          <cell r="SR180">
            <v>0</v>
          </cell>
          <cell r="SS180">
            <v>7468.7868117713415</v>
          </cell>
          <cell r="ST180">
            <v>0</v>
          </cell>
          <cell r="SU180">
            <v>0</v>
          </cell>
          <cell r="SV180">
            <v>9989.9225160683709</v>
          </cell>
          <cell r="SW180">
            <v>9989.9225160683709</v>
          </cell>
          <cell r="SX180">
            <v>0</v>
          </cell>
        </row>
        <row r="181">
          <cell r="SO181">
            <v>0</v>
          </cell>
          <cell r="SP181">
            <v>7414.6747451328883</v>
          </cell>
          <cell r="SQ181">
            <v>29142.202517421734</v>
          </cell>
          <cell r="SR181">
            <v>0</v>
          </cell>
          <cell r="SS181">
            <v>4896.829552025727</v>
          </cell>
          <cell r="ST181">
            <v>0</v>
          </cell>
          <cell r="SU181">
            <v>0</v>
          </cell>
          <cell r="SV181">
            <v>7414.6747451328883</v>
          </cell>
          <cell r="SW181">
            <v>7414.6747451328883</v>
          </cell>
          <cell r="SX181">
            <v>0</v>
          </cell>
        </row>
        <row r="182">
          <cell r="SO182">
            <v>0</v>
          </cell>
          <cell r="SP182">
            <v>4848.1218177174833</v>
          </cell>
          <cell r="SQ182">
            <v>28575.33792040863</v>
          </cell>
          <cell r="SR182">
            <v>0</v>
          </cell>
          <cell r="SS182">
            <v>2333.575951222303</v>
          </cell>
          <cell r="ST182">
            <v>0</v>
          </cell>
          <cell r="SU182">
            <v>0</v>
          </cell>
          <cell r="SV182">
            <v>4848.1218177174833</v>
          </cell>
          <cell r="SW182">
            <v>4848.1218177174833</v>
          </cell>
          <cell r="SX182">
            <v>0</v>
          </cell>
        </row>
        <row r="183">
          <cell r="SO183">
            <v>0</v>
          </cell>
          <cell r="SP183">
            <v>2290.3019677825159</v>
          </cell>
          <cell r="SQ183">
            <v>26997.522859082204</v>
          </cell>
          <cell r="SR183">
            <v>0</v>
          </cell>
          <cell r="SS183">
            <v>-220.92398506162317</v>
          </cell>
          <cell r="ST183">
            <v>0</v>
          </cell>
          <cell r="SU183">
            <v>0</v>
          </cell>
          <cell r="SV183">
            <v>2290.3019677825159</v>
          </cell>
          <cell r="SW183">
            <v>2290.3019677825159</v>
          </cell>
          <cell r="SX183">
            <v>0</v>
          </cell>
        </row>
        <row r="184">
          <cell r="SO184">
            <v>0</v>
          </cell>
          <cell r="SP184">
            <v>-258.9810053784222</v>
          </cell>
          <cell r="SQ184">
            <v>24923.227517509542</v>
          </cell>
          <cell r="SR184">
            <v>0</v>
          </cell>
          <cell r="SS184">
            <v>-215.81750448201819</v>
          </cell>
          <cell r="ST184">
            <v>0</v>
          </cell>
          <cell r="SU184">
            <v>0</v>
          </cell>
          <cell r="SV184">
            <v>-258.9810053784222</v>
          </cell>
          <cell r="SW184">
            <v>-258.9810053784222</v>
          </cell>
          <cell r="SX184">
            <v>0</v>
          </cell>
        </row>
        <row r="185">
          <cell r="SO185">
            <v>0</v>
          </cell>
          <cell r="SP185">
            <v>-253.0837525089355</v>
          </cell>
          <cell r="SQ185">
            <v>22346.135430877639</v>
          </cell>
          <cell r="SR185">
            <v>0</v>
          </cell>
          <cell r="SS185">
            <v>-210.90312709077989</v>
          </cell>
          <cell r="ST185">
            <v>0</v>
          </cell>
          <cell r="SU185">
            <v>0</v>
          </cell>
          <cell r="SV185">
            <v>-253.0837525089355</v>
          </cell>
          <cell r="SW185">
            <v>-253.0837525089355</v>
          </cell>
          <cell r="SX185">
            <v>0</v>
          </cell>
        </row>
        <row r="186">
          <cell r="SO186">
            <v>0</v>
          </cell>
          <cell r="SP186">
            <v>-248.06171761324367</v>
          </cell>
          <cell r="SQ186">
            <v>19776.908268993167</v>
          </cell>
          <cell r="SR186">
            <v>0</v>
          </cell>
          <cell r="SS186">
            <v>-206.718098011037</v>
          </cell>
          <cell r="ST186">
            <v>0</v>
          </cell>
          <cell r="SU186">
            <v>0</v>
          </cell>
          <cell r="SV186">
            <v>-248.06171761324367</v>
          </cell>
          <cell r="SW186">
            <v>-248.06171761324367</v>
          </cell>
          <cell r="SX186">
            <v>0</v>
          </cell>
        </row>
        <row r="187">
          <cell r="SO187">
            <v>0</v>
          </cell>
          <cell r="SP187">
            <v>-245.49252601402441</v>
          </cell>
          <cell r="SQ187">
            <v>16705.687425402197</v>
          </cell>
          <cell r="SR187">
            <v>0</v>
          </cell>
          <cell r="SS187">
            <v>-204.57710501168731</v>
          </cell>
          <cell r="ST187">
            <v>0</v>
          </cell>
          <cell r="SU187">
            <v>0</v>
          </cell>
          <cell r="SV187">
            <v>-245.49252601402441</v>
          </cell>
          <cell r="SW187">
            <v>-245.49252601402441</v>
          </cell>
          <cell r="SX187">
            <v>0</v>
          </cell>
        </row>
        <row r="188">
          <cell r="SO188">
            <v>0</v>
          </cell>
          <cell r="SP188">
            <v>-244.57009680440933</v>
          </cell>
          <cell r="SQ188">
            <v>13641.448325764595</v>
          </cell>
          <cell r="SR188">
            <v>0</v>
          </cell>
          <cell r="SS188">
            <v>-203.80841400367353</v>
          </cell>
          <cell r="ST188">
            <v>0</v>
          </cell>
          <cell r="SU188">
            <v>0</v>
          </cell>
          <cell r="SV188">
            <v>-244.57009680440933</v>
          </cell>
          <cell r="SW188">
            <v>-244.57009680440933</v>
          </cell>
          <cell r="SX188">
            <v>0</v>
          </cell>
        </row>
        <row r="189">
          <cell r="SO189">
            <v>0</v>
          </cell>
          <cell r="SP189">
            <v>-243.62818933146264</v>
          </cell>
          <cell r="SQ189">
            <v>10079.520009508982</v>
          </cell>
          <cell r="SR189">
            <v>0</v>
          </cell>
          <cell r="SS189">
            <v>-203.0234911095522</v>
          </cell>
          <cell r="ST189">
            <v>0</v>
          </cell>
          <cell r="SU189">
            <v>0</v>
          </cell>
          <cell r="SV189">
            <v>-243.62818933146264</v>
          </cell>
          <cell r="SW189">
            <v>-243.62818933146264</v>
          </cell>
          <cell r="SX189">
            <v>0</v>
          </cell>
        </row>
        <row r="190">
          <cell r="SO190">
            <v>0</v>
          </cell>
          <cell r="SP190">
            <v>-242.99605411271114</v>
          </cell>
          <cell r="SQ190">
            <v>7032.6410182847321</v>
          </cell>
          <cell r="SR190">
            <v>0</v>
          </cell>
          <cell r="SS190">
            <v>-202.49671176059201</v>
          </cell>
          <cell r="ST190">
            <v>0</v>
          </cell>
          <cell r="SU190">
            <v>0</v>
          </cell>
          <cell r="SV190">
            <v>-242.99605411271114</v>
          </cell>
          <cell r="SW190">
            <v>-242.99605411271114</v>
          </cell>
          <cell r="SX190">
            <v>0</v>
          </cell>
        </row>
        <row r="191">
          <cell r="SO191">
            <v>0</v>
          </cell>
          <cell r="SP191">
            <v>2329.3526872126949</v>
          </cell>
          <cell r="SQ191">
            <v>5526.2040346208305</v>
          </cell>
          <cell r="SR191">
            <v>0</v>
          </cell>
          <cell r="SS191">
            <v>2369.9215710491699</v>
          </cell>
          <cell r="ST191">
            <v>0</v>
          </cell>
          <cell r="SU191">
            <v>0</v>
          </cell>
          <cell r="SV191">
            <v>2329.3526872126949</v>
          </cell>
          <cell r="SW191">
            <v>2329.3526872126949</v>
          </cell>
          <cell r="SX191">
            <v>0</v>
          </cell>
        </row>
        <row r="192">
          <cell r="SO192">
            <v>0</v>
          </cell>
          <cell r="SP192">
            <v>4892.3249892513377</v>
          </cell>
          <cell r="SQ192">
            <v>4525.7682959937083</v>
          </cell>
          <cell r="SR192">
            <v>0</v>
          </cell>
          <cell r="SS192">
            <v>4933.0861093284157</v>
          </cell>
          <cell r="ST192">
            <v>0</v>
          </cell>
          <cell r="SU192">
            <v>0</v>
          </cell>
          <cell r="SV192">
            <v>4892.3249892513377</v>
          </cell>
          <cell r="SW192">
            <v>4892.3249892513377</v>
          </cell>
          <cell r="SX192">
            <v>0</v>
          </cell>
        </row>
      </sheetData>
      <sheetData sheetId="2">
        <row r="34">
          <cell r="SQ34">
            <v>0</v>
          </cell>
          <cell r="SR34">
            <v>0</v>
          </cell>
          <cell r="SS34">
            <v>0</v>
          </cell>
          <cell r="ST34">
            <v>0</v>
          </cell>
          <cell r="SU34">
            <v>0</v>
          </cell>
          <cell r="SV34">
            <v>0</v>
          </cell>
          <cell r="SW34">
            <v>0</v>
          </cell>
          <cell r="SX34">
            <v>0</v>
          </cell>
          <cell r="SY34">
            <v>0</v>
          </cell>
          <cell r="SZ34">
            <v>0</v>
          </cell>
        </row>
        <row r="35">
          <cell r="SQ35">
            <v>0</v>
          </cell>
          <cell r="SR35">
            <v>0</v>
          </cell>
          <cell r="SS35">
            <v>0</v>
          </cell>
          <cell r="ST35">
            <v>0</v>
          </cell>
          <cell r="SU35">
            <v>0</v>
          </cell>
          <cell r="SV35">
            <v>0</v>
          </cell>
          <cell r="SW35">
            <v>0</v>
          </cell>
          <cell r="SX35">
            <v>0</v>
          </cell>
          <cell r="SY35">
            <v>0</v>
          </cell>
          <cell r="SZ35">
            <v>0</v>
          </cell>
        </row>
        <row r="36">
          <cell r="SQ36">
            <v>0</v>
          </cell>
          <cell r="SR36">
            <v>0</v>
          </cell>
          <cell r="SS36">
            <v>0</v>
          </cell>
          <cell r="ST36">
            <v>0</v>
          </cell>
          <cell r="SU36">
            <v>0</v>
          </cell>
          <cell r="SV36">
            <v>0</v>
          </cell>
          <cell r="SW36">
            <v>0</v>
          </cell>
          <cell r="SX36">
            <v>0</v>
          </cell>
          <cell r="SY36">
            <v>0</v>
          </cell>
          <cell r="SZ36">
            <v>0</v>
          </cell>
        </row>
        <row r="37">
          <cell r="SQ37">
            <v>0</v>
          </cell>
          <cell r="SR37">
            <v>0</v>
          </cell>
          <cell r="SS37">
            <v>0</v>
          </cell>
          <cell r="ST37">
            <v>0</v>
          </cell>
          <cell r="SU37">
            <v>0</v>
          </cell>
          <cell r="SV37">
            <v>0</v>
          </cell>
          <cell r="SW37">
            <v>0</v>
          </cell>
          <cell r="SX37">
            <v>0</v>
          </cell>
          <cell r="SY37">
            <v>0</v>
          </cell>
          <cell r="SZ37">
            <v>0</v>
          </cell>
        </row>
        <row r="38">
          <cell r="SQ38">
            <v>0</v>
          </cell>
          <cell r="SR38">
            <v>0</v>
          </cell>
          <cell r="SS38">
            <v>0</v>
          </cell>
          <cell r="ST38">
            <v>0</v>
          </cell>
          <cell r="SU38">
            <v>0</v>
          </cell>
          <cell r="SV38">
            <v>0</v>
          </cell>
          <cell r="SW38">
            <v>0</v>
          </cell>
          <cell r="SX38">
            <v>0</v>
          </cell>
          <cell r="SY38">
            <v>0</v>
          </cell>
          <cell r="SZ38">
            <v>0</v>
          </cell>
        </row>
        <row r="39">
          <cell r="SQ39">
            <v>0</v>
          </cell>
          <cell r="SR39">
            <v>0</v>
          </cell>
          <cell r="SS39">
            <v>0</v>
          </cell>
          <cell r="ST39">
            <v>0</v>
          </cell>
          <cell r="SU39">
            <v>0</v>
          </cell>
          <cell r="SV39">
            <v>0</v>
          </cell>
          <cell r="SW39">
            <v>0</v>
          </cell>
          <cell r="SX39">
            <v>0</v>
          </cell>
          <cell r="SY39">
            <v>0</v>
          </cell>
          <cell r="SZ39">
            <v>0</v>
          </cell>
        </row>
        <row r="40">
          <cell r="SQ40">
            <v>0</v>
          </cell>
          <cell r="SR40">
            <v>0</v>
          </cell>
          <cell r="SS40">
            <v>0</v>
          </cell>
          <cell r="ST40">
            <v>0</v>
          </cell>
          <cell r="SU40">
            <v>0</v>
          </cell>
          <cell r="SV40">
            <v>0</v>
          </cell>
          <cell r="SW40">
            <v>0</v>
          </cell>
          <cell r="SX40">
            <v>0</v>
          </cell>
          <cell r="SY40">
            <v>0</v>
          </cell>
          <cell r="SZ40">
            <v>0</v>
          </cell>
        </row>
        <row r="41">
          <cell r="SQ41">
            <v>0</v>
          </cell>
          <cell r="SR41">
            <v>0</v>
          </cell>
          <cell r="SS41">
            <v>0</v>
          </cell>
          <cell r="ST41">
            <v>0</v>
          </cell>
          <cell r="SU41">
            <v>0</v>
          </cell>
          <cell r="SV41">
            <v>0</v>
          </cell>
          <cell r="SW41">
            <v>0</v>
          </cell>
          <cell r="SX41">
            <v>0</v>
          </cell>
          <cell r="SY41">
            <v>0</v>
          </cell>
          <cell r="SZ41">
            <v>0</v>
          </cell>
        </row>
        <row r="42">
          <cell r="SQ42">
            <v>0</v>
          </cell>
          <cell r="SR42">
            <v>0</v>
          </cell>
          <cell r="SS42">
            <v>0</v>
          </cell>
          <cell r="ST42">
            <v>0</v>
          </cell>
          <cell r="SU42">
            <v>0</v>
          </cell>
          <cell r="SV42">
            <v>0</v>
          </cell>
          <cell r="SW42">
            <v>0</v>
          </cell>
          <cell r="SX42">
            <v>0</v>
          </cell>
          <cell r="SY42">
            <v>0</v>
          </cell>
          <cell r="SZ42">
            <v>0</v>
          </cell>
        </row>
        <row r="43">
          <cell r="SQ43">
            <v>0</v>
          </cell>
          <cell r="SR43">
            <v>0</v>
          </cell>
          <cell r="SS43">
            <v>0</v>
          </cell>
          <cell r="ST43">
            <v>0</v>
          </cell>
          <cell r="SU43">
            <v>0</v>
          </cell>
          <cell r="SV43">
            <v>0</v>
          </cell>
          <cell r="SW43">
            <v>0</v>
          </cell>
          <cell r="SX43">
            <v>0</v>
          </cell>
          <cell r="SY43">
            <v>0</v>
          </cell>
          <cell r="SZ43">
            <v>0</v>
          </cell>
        </row>
        <row r="44">
          <cell r="SQ44">
            <v>0</v>
          </cell>
          <cell r="SR44">
            <v>0</v>
          </cell>
          <cell r="SS44">
            <v>0</v>
          </cell>
          <cell r="ST44">
            <v>0</v>
          </cell>
          <cell r="SU44">
            <v>0</v>
          </cell>
          <cell r="SV44">
            <v>0</v>
          </cell>
          <cell r="SW44">
            <v>0</v>
          </cell>
          <cell r="SX44">
            <v>0</v>
          </cell>
          <cell r="SY44">
            <v>0</v>
          </cell>
          <cell r="SZ44">
            <v>0</v>
          </cell>
        </row>
        <row r="45">
          <cell r="SQ45">
            <v>0</v>
          </cell>
          <cell r="SR45">
            <v>0</v>
          </cell>
          <cell r="SS45">
            <v>0</v>
          </cell>
          <cell r="ST45">
            <v>0</v>
          </cell>
          <cell r="SU45">
            <v>0</v>
          </cell>
          <cell r="SV45">
            <v>0</v>
          </cell>
          <cell r="SW45">
            <v>0</v>
          </cell>
          <cell r="SX45">
            <v>0</v>
          </cell>
          <cell r="SY45">
            <v>0</v>
          </cell>
          <cell r="SZ45">
            <v>0</v>
          </cell>
        </row>
        <row r="46">
          <cell r="SQ46">
            <v>0</v>
          </cell>
          <cell r="SR46">
            <v>0</v>
          </cell>
          <cell r="SS46">
            <v>0</v>
          </cell>
          <cell r="ST46">
            <v>0</v>
          </cell>
          <cell r="SU46">
            <v>0</v>
          </cell>
          <cell r="SV46">
            <v>0</v>
          </cell>
          <cell r="SW46">
            <v>0</v>
          </cell>
          <cell r="SX46">
            <v>0</v>
          </cell>
          <cell r="SY46">
            <v>0</v>
          </cell>
          <cell r="SZ46">
            <v>0</v>
          </cell>
        </row>
        <row r="47">
          <cell r="SQ47">
            <v>0</v>
          </cell>
          <cell r="SR47">
            <v>0</v>
          </cell>
          <cell r="SS47">
            <v>0</v>
          </cell>
          <cell r="ST47">
            <v>0</v>
          </cell>
          <cell r="SU47">
            <v>0</v>
          </cell>
          <cell r="SV47">
            <v>0</v>
          </cell>
          <cell r="SW47">
            <v>0</v>
          </cell>
          <cell r="SX47">
            <v>0</v>
          </cell>
          <cell r="SY47">
            <v>0</v>
          </cell>
          <cell r="SZ47">
            <v>0</v>
          </cell>
        </row>
        <row r="48">
          <cell r="SQ48">
            <v>0</v>
          </cell>
          <cell r="SR48">
            <v>0</v>
          </cell>
          <cell r="SS48">
            <v>0</v>
          </cell>
          <cell r="ST48">
            <v>0</v>
          </cell>
          <cell r="SU48">
            <v>0</v>
          </cell>
          <cell r="SV48">
            <v>0</v>
          </cell>
          <cell r="SW48">
            <v>0</v>
          </cell>
          <cell r="SX48">
            <v>0</v>
          </cell>
          <cell r="SY48">
            <v>0</v>
          </cell>
          <cell r="SZ48">
            <v>0</v>
          </cell>
        </row>
        <row r="49">
          <cell r="SQ49">
            <v>0</v>
          </cell>
          <cell r="SR49">
            <v>0</v>
          </cell>
          <cell r="SS49">
            <v>0</v>
          </cell>
          <cell r="ST49">
            <v>0</v>
          </cell>
          <cell r="SU49">
            <v>0</v>
          </cell>
          <cell r="SV49">
            <v>0</v>
          </cell>
          <cell r="SW49">
            <v>0</v>
          </cell>
          <cell r="SX49">
            <v>0</v>
          </cell>
          <cell r="SY49">
            <v>0</v>
          </cell>
          <cell r="SZ49">
            <v>0</v>
          </cell>
        </row>
        <row r="50">
          <cell r="SQ50">
            <v>0</v>
          </cell>
          <cell r="SR50">
            <v>0</v>
          </cell>
          <cell r="SS50">
            <v>0</v>
          </cell>
          <cell r="ST50">
            <v>0</v>
          </cell>
          <cell r="SU50">
            <v>0</v>
          </cell>
          <cell r="SV50">
            <v>0</v>
          </cell>
          <cell r="SW50">
            <v>0</v>
          </cell>
          <cell r="SX50">
            <v>0</v>
          </cell>
          <cell r="SY50">
            <v>0</v>
          </cell>
          <cell r="SZ50">
            <v>0</v>
          </cell>
        </row>
        <row r="51">
          <cell r="SQ51">
            <v>0</v>
          </cell>
          <cell r="SR51">
            <v>0</v>
          </cell>
          <cell r="SS51">
            <v>0</v>
          </cell>
          <cell r="ST51">
            <v>0</v>
          </cell>
          <cell r="SU51">
            <v>0</v>
          </cell>
          <cell r="SV51">
            <v>0</v>
          </cell>
          <cell r="SW51">
            <v>0</v>
          </cell>
          <cell r="SX51">
            <v>0</v>
          </cell>
          <cell r="SY51">
            <v>0</v>
          </cell>
          <cell r="SZ51">
            <v>0</v>
          </cell>
        </row>
        <row r="52">
          <cell r="SQ52">
            <v>0</v>
          </cell>
          <cell r="SR52">
            <v>0</v>
          </cell>
          <cell r="SS52">
            <v>0</v>
          </cell>
          <cell r="ST52">
            <v>0</v>
          </cell>
          <cell r="SU52">
            <v>0</v>
          </cell>
          <cell r="SV52">
            <v>0</v>
          </cell>
          <cell r="SW52">
            <v>0</v>
          </cell>
          <cell r="SX52">
            <v>0</v>
          </cell>
          <cell r="SY52">
            <v>0</v>
          </cell>
          <cell r="SZ52">
            <v>0</v>
          </cell>
        </row>
        <row r="53">
          <cell r="SQ53">
            <v>0</v>
          </cell>
          <cell r="SR53">
            <v>0</v>
          </cell>
          <cell r="SS53">
            <v>0</v>
          </cell>
          <cell r="ST53">
            <v>0</v>
          </cell>
          <cell r="SU53">
            <v>0</v>
          </cell>
          <cell r="SV53">
            <v>0</v>
          </cell>
          <cell r="SW53">
            <v>0</v>
          </cell>
          <cell r="SX53">
            <v>0</v>
          </cell>
          <cell r="SY53">
            <v>0</v>
          </cell>
          <cell r="SZ53">
            <v>0</v>
          </cell>
        </row>
        <row r="54">
          <cell r="SQ54">
            <v>0</v>
          </cell>
          <cell r="SR54">
            <v>0</v>
          </cell>
          <cell r="SS54">
            <v>0</v>
          </cell>
          <cell r="ST54">
            <v>0</v>
          </cell>
          <cell r="SU54">
            <v>0</v>
          </cell>
          <cell r="SV54">
            <v>0</v>
          </cell>
          <cell r="SW54">
            <v>0</v>
          </cell>
          <cell r="SX54">
            <v>0</v>
          </cell>
          <cell r="SY54">
            <v>0</v>
          </cell>
          <cell r="SZ54">
            <v>0</v>
          </cell>
        </row>
        <row r="55">
          <cell r="SQ55">
            <v>0</v>
          </cell>
          <cell r="SR55">
            <v>0</v>
          </cell>
          <cell r="SS55">
            <v>0</v>
          </cell>
          <cell r="ST55">
            <v>0</v>
          </cell>
          <cell r="SU55">
            <v>0</v>
          </cell>
          <cell r="SV55">
            <v>0</v>
          </cell>
          <cell r="SW55">
            <v>0</v>
          </cell>
          <cell r="SX55">
            <v>0</v>
          </cell>
          <cell r="SY55">
            <v>0</v>
          </cell>
          <cell r="SZ55">
            <v>0</v>
          </cell>
        </row>
        <row r="56">
          <cell r="SQ56">
            <v>0</v>
          </cell>
          <cell r="SR56">
            <v>0</v>
          </cell>
          <cell r="SS56">
            <v>0</v>
          </cell>
          <cell r="ST56">
            <v>0</v>
          </cell>
          <cell r="SU56">
            <v>0</v>
          </cell>
          <cell r="SV56">
            <v>0</v>
          </cell>
          <cell r="SW56">
            <v>0</v>
          </cell>
          <cell r="SX56">
            <v>0</v>
          </cell>
          <cell r="SY56">
            <v>0</v>
          </cell>
          <cell r="SZ56">
            <v>0</v>
          </cell>
        </row>
        <row r="57">
          <cell r="SQ57">
            <v>0</v>
          </cell>
          <cell r="SR57">
            <v>0</v>
          </cell>
          <cell r="SS57">
            <v>0</v>
          </cell>
          <cell r="ST57">
            <v>0</v>
          </cell>
          <cell r="SU57">
            <v>0</v>
          </cell>
          <cell r="SV57">
            <v>0</v>
          </cell>
          <cell r="SW57">
            <v>0</v>
          </cell>
          <cell r="SX57">
            <v>0</v>
          </cell>
          <cell r="SY57">
            <v>0</v>
          </cell>
          <cell r="SZ57">
            <v>0</v>
          </cell>
        </row>
        <row r="58">
          <cell r="SQ58">
            <v>0</v>
          </cell>
          <cell r="SR58">
            <v>0</v>
          </cell>
          <cell r="SS58">
            <v>0</v>
          </cell>
          <cell r="ST58">
            <v>0</v>
          </cell>
          <cell r="SU58">
            <v>0</v>
          </cell>
          <cell r="SV58">
            <v>0</v>
          </cell>
          <cell r="SW58">
            <v>0</v>
          </cell>
          <cell r="SX58">
            <v>0</v>
          </cell>
          <cell r="SY58">
            <v>0</v>
          </cell>
          <cell r="SZ58">
            <v>0</v>
          </cell>
        </row>
        <row r="59">
          <cell r="SQ59">
            <v>0</v>
          </cell>
          <cell r="SR59">
            <v>0</v>
          </cell>
          <cell r="SS59">
            <v>0</v>
          </cell>
          <cell r="ST59">
            <v>0</v>
          </cell>
          <cell r="SU59">
            <v>0</v>
          </cell>
          <cell r="SV59">
            <v>0</v>
          </cell>
          <cell r="SW59">
            <v>0</v>
          </cell>
          <cell r="SX59">
            <v>0</v>
          </cell>
          <cell r="SY59">
            <v>0</v>
          </cell>
          <cell r="SZ59">
            <v>0</v>
          </cell>
        </row>
        <row r="60">
          <cell r="SQ60">
            <v>0</v>
          </cell>
          <cell r="SR60">
            <v>0</v>
          </cell>
          <cell r="SS60">
            <v>0</v>
          </cell>
          <cell r="ST60">
            <v>0</v>
          </cell>
          <cell r="SU60">
            <v>0</v>
          </cell>
          <cell r="SV60">
            <v>0</v>
          </cell>
          <cell r="SW60">
            <v>0</v>
          </cell>
          <cell r="SX60">
            <v>0</v>
          </cell>
          <cell r="SY60">
            <v>0</v>
          </cell>
          <cell r="SZ60">
            <v>0</v>
          </cell>
        </row>
        <row r="61">
          <cell r="SQ61">
            <v>0</v>
          </cell>
          <cell r="SR61">
            <v>0</v>
          </cell>
          <cell r="SS61">
            <v>0</v>
          </cell>
          <cell r="ST61">
            <v>0</v>
          </cell>
          <cell r="SU61">
            <v>0</v>
          </cell>
          <cell r="SV61">
            <v>0</v>
          </cell>
          <cell r="SW61">
            <v>0</v>
          </cell>
          <cell r="SX61">
            <v>0</v>
          </cell>
          <cell r="SY61">
            <v>0</v>
          </cell>
          <cell r="SZ61">
            <v>0</v>
          </cell>
        </row>
        <row r="62">
          <cell r="SQ62">
            <v>0</v>
          </cell>
          <cell r="SR62">
            <v>0</v>
          </cell>
          <cell r="SS62">
            <v>0</v>
          </cell>
          <cell r="ST62">
            <v>0</v>
          </cell>
          <cell r="SU62">
            <v>0</v>
          </cell>
          <cell r="SV62">
            <v>0</v>
          </cell>
          <cell r="SW62">
            <v>0</v>
          </cell>
          <cell r="SX62">
            <v>0</v>
          </cell>
          <cell r="SY62">
            <v>0</v>
          </cell>
          <cell r="SZ62">
            <v>0</v>
          </cell>
        </row>
        <row r="98">
          <cell r="SQ98">
            <v>0</v>
          </cell>
          <cell r="SR98">
            <v>0</v>
          </cell>
          <cell r="SS98">
            <v>0</v>
          </cell>
          <cell r="ST98">
            <v>0</v>
          </cell>
          <cell r="SU98">
            <v>0</v>
          </cell>
          <cell r="SV98">
            <v>0</v>
          </cell>
          <cell r="SW98">
            <v>0</v>
          </cell>
          <cell r="SX98">
            <v>0</v>
          </cell>
          <cell r="SY98">
            <v>0</v>
          </cell>
          <cell r="SZ98">
            <v>0</v>
          </cell>
        </row>
        <row r="99">
          <cell r="SQ99">
            <v>0</v>
          </cell>
          <cell r="SR99">
            <v>0</v>
          </cell>
          <cell r="SS99">
            <v>0</v>
          </cell>
          <cell r="ST99">
            <v>0</v>
          </cell>
          <cell r="SU99">
            <v>0</v>
          </cell>
          <cell r="SV99">
            <v>0</v>
          </cell>
          <cell r="SW99">
            <v>0</v>
          </cell>
          <cell r="SX99">
            <v>0</v>
          </cell>
          <cell r="SY99">
            <v>0</v>
          </cell>
          <cell r="SZ99">
            <v>0</v>
          </cell>
        </row>
        <row r="100">
          <cell r="SQ100">
            <v>0</v>
          </cell>
          <cell r="SR100">
            <v>0</v>
          </cell>
          <cell r="SS100">
            <v>0</v>
          </cell>
          <cell r="ST100">
            <v>0</v>
          </cell>
          <cell r="SU100">
            <v>0</v>
          </cell>
          <cell r="SV100">
            <v>0</v>
          </cell>
          <cell r="SW100">
            <v>0</v>
          </cell>
          <cell r="SX100">
            <v>0</v>
          </cell>
          <cell r="SY100">
            <v>0</v>
          </cell>
          <cell r="SZ100">
            <v>0</v>
          </cell>
        </row>
        <row r="101">
          <cell r="SQ101">
            <v>0</v>
          </cell>
          <cell r="SR101">
            <v>539.41005468667788</v>
          </cell>
          <cell r="SS101">
            <v>215.76402187467116</v>
          </cell>
          <cell r="ST101">
            <v>0</v>
          </cell>
          <cell r="SU101">
            <v>0</v>
          </cell>
          <cell r="SV101">
            <v>0</v>
          </cell>
          <cell r="SW101">
            <v>0</v>
          </cell>
          <cell r="SX101">
            <v>539.41005468667788</v>
          </cell>
          <cell r="SY101">
            <v>539.41005468667788</v>
          </cell>
          <cell r="SZ101">
            <v>0</v>
          </cell>
        </row>
        <row r="102">
          <cell r="SQ102">
            <v>0</v>
          </cell>
          <cell r="SR102">
            <v>1119.776678480205</v>
          </cell>
          <cell r="SS102">
            <v>447.91067139208201</v>
          </cell>
          <cell r="ST102">
            <v>0</v>
          </cell>
          <cell r="SU102">
            <v>0</v>
          </cell>
          <cell r="SV102">
            <v>0</v>
          </cell>
          <cell r="SW102">
            <v>0</v>
          </cell>
          <cell r="SX102">
            <v>1119.776678480205</v>
          </cell>
          <cell r="SY102">
            <v>1119.776678480205</v>
          </cell>
          <cell r="SZ102">
            <v>0</v>
          </cell>
        </row>
        <row r="103">
          <cell r="SQ103">
            <v>0</v>
          </cell>
          <cell r="SR103">
            <v>1654.7604340220605</v>
          </cell>
          <cell r="SS103">
            <v>772.22153587696164</v>
          </cell>
          <cell r="ST103">
            <v>0</v>
          </cell>
          <cell r="SU103">
            <v>0</v>
          </cell>
          <cell r="SV103">
            <v>0</v>
          </cell>
          <cell r="SW103">
            <v>0</v>
          </cell>
          <cell r="SX103">
            <v>1654.7604340220605</v>
          </cell>
          <cell r="SY103">
            <v>1654.7604340220605</v>
          </cell>
          <cell r="SZ103">
            <v>0</v>
          </cell>
        </row>
        <row r="104">
          <cell r="SQ104">
            <v>0</v>
          </cell>
          <cell r="SR104">
            <v>2188.0710484591868</v>
          </cell>
          <cell r="SS104">
            <v>1094.0355242295934</v>
          </cell>
          <cell r="ST104">
            <v>0</v>
          </cell>
          <cell r="SU104">
            <v>0</v>
          </cell>
          <cell r="SV104">
            <v>0</v>
          </cell>
          <cell r="SW104">
            <v>0</v>
          </cell>
          <cell r="SX104">
            <v>2188.0710484591868</v>
          </cell>
          <cell r="SY104">
            <v>2188.0710484591868</v>
          </cell>
          <cell r="SZ104">
            <v>0</v>
          </cell>
        </row>
        <row r="105">
          <cell r="SQ105">
            <v>0</v>
          </cell>
          <cell r="SR105">
            <v>2714.264843423618</v>
          </cell>
          <cell r="SS105">
            <v>1519.9883123172262</v>
          </cell>
          <cell r="ST105">
            <v>0</v>
          </cell>
          <cell r="SU105">
            <v>0</v>
          </cell>
          <cell r="SV105">
            <v>0</v>
          </cell>
          <cell r="SW105">
            <v>0</v>
          </cell>
          <cell r="SX105">
            <v>2714.264843423618</v>
          </cell>
          <cell r="SY105">
            <v>2714.264843423618</v>
          </cell>
          <cell r="SZ105">
            <v>0</v>
          </cell>
        </row>
        <row r="106">
          <cell r="SQ106">
            <v>0</v>
          </cell>
          <cell r="SR106">
            <v>3216.1551668235247</v>
          </cell>
          <cell r="SS106">
            <v>1929.6931000941147</v>
          </cell>
          <cell r="ST106">
            <v>0</v>
          </cell>
          <cell r="SU106">
            <v>0</v>
          </cell>
          <cell r="SV106">
            <v>0</v>
          </cell>
          <cell r="SW106">
            <v>0</v>
          </cell>
          <cell r="SX106">
            <v>3216.1551668235247</v>
          </cell>
          <cell r="SY106">
            <v>3216.1551668235247</v>
          </cell>
          <cell r="SZ106">
            <v>0</v>
          </cell>
        </row>
        <row r="107">
          <cell r="SQ107">
            <v>0</v>
          </cell>
          <cell r="SR107">
            <v>3167.7884695570492</v>
          </cell>
          <cell r="SS107">
            <v>2428.6378266604047</v>
          </cell>
          <cell r="ST107">
            <v>0</v>
          </cell>
          <cell r="SU107">
            <v>0</v>
          </cell>
          <cell r="SV107">
            <v>0</v>
          </cell>
          <cell r="SW107">
            <v>0</v>
          </cell>
          <cell r="SX107">
            <v>3167.7884695570492</v>
          </cell>
          <cell r="SY107">
            <v>3167.7884695570492</v>
          </cell>
          <cell r="SZ107">
            <v>0</v>
          </cell>
        </row>
        <row r="108">
          <cell r="SQ108">
            <v>0</v>
          </cell>
          <cell r="SR108">
            <v>3038.4541526700864</v>
          </cell>
          <cell r="SS108">
            <v>2835.8905424920808</v>
          </cell>
          <cell r="ST108">
            <v>0</v>
          </cell>
          <cell r="SU108">
            <v>0</v>
          </cell>
          <cell r="SV108">
            <v>0</v>
          </cell>
          <cell r="SW108">
            <v>0</v>
          </cell>
          <cell r="SX108">
            <v>3038.4541526700864</v>
          </cell>
          <cell r="SY108">
            <v>3038.4541526700864</v>
          </cell>
          <cell r="SZ108">
            <v>0</v>
          </cell>
        </row>
        <row r="109">
          <cell r="SQ109">
            <v>0</v>
          </cell>
          <cell r="SR109">
            <v>2748.0797005386789</v>
          </cell>
          <cell r="SS109">
            <v>3114.4903272771699</v>
          </cell>
          <cell r="ST109">
            <v>0</v>
          </cell>
          <cell r="SU109">
            <v>0</v>
          </cell>
          <cell r="SV109">
            <v>0</v>
          </cell>
          <cell r="SW109">
            <v>0</v>
          </cell>
          <cell r="SX109">
            <v>2748.0797005386789</v>
          </cell>
          <cell r="SY109">
            <v>2748.0797005386789</v>
          </cell>
          <cell r="SZ109">
            <v>0</v>
          </cell>
        </row>
        <row r="110">
          <cell r="SQ110">
            <v>0</v>
          </cell>
          <cell r="SR110">
            <v>2539.7973199706817</v>
          </cell>
          <cell r="SS110">
            <v>3386.3964266275757</v>
          </cell>
          <cell r="ST110">
            <v>0</v>
          </cell>
          <cell r="SU110">
            <v>0</v>
          </cell>
          <cell r="SV110">
            <v>0</v>
          </cell>
          <cell r="SW110">
            <v>0</v>
          </cell>
          <cell r="SX110">
            <v>2539.7973199706817</v>
          </cell>
          <cell r="SY110">
            <v>2539.7973199706817</v>
          </cell>
          <cell r="SZ110">
            <v>0</v>
          </cell>
        </row>
        <row r="111">
          <cell r="SQ111">
            <v>0</v>
          </cell>
          <cell r="SR111">
            <v>2502.5243031620194</v>
          </cell>
          <cell r="SS111">
            <v>3920.6214082871634</v>
          </cell>
          <cell r="ST111">
            <v>0</v>
          </cell>
          <cell r="SU111">
            <v>0</v>
          </cell>
          <cell r="SV111">
            <v>0</v>
          </cell>
          <cell r="SW111">
            <v>0</v>
          </cell>
          <cell r="SX111">
            <v>2502.5243031620194</v>
          </cell>
          <cell r="SY111">
            <v>2502.5243031620194</v>
          </cell>
          <cell r="SZ111">
            <v>0</v>
          </cell>
        </row>
        <row r="112">
          <cell r="SQ112">
            <v>0</v>
          </cell>
          <cell r="SR112">
            <v>2431.3909257273594</v>
          </cell>
          <cell r="SS112">
            <v>4295.457302118336</v>
          </cell>
          <cell r="ST112">
            <v>0</v>
          </cell>
          <cell r="SU112">
            <v>0</v>
          </cell>
          <cell r="SV112">
            <v>0</v>
          </cell>
          <cell r="SW112">
            <v>0</v>
          </cell>
          <cell r="SX112">
            <v>2431.3909257273594</v>
          </cell>
          <cell r="SY112">
            <v>2431.3909257273594</v>
          </cell>
          <cell r="SZ112">
            <v>0</v>
          </cell>
        </row>
        <row r="113">
          <cell r="SQ113">
            <v>0</v>
          </cell>
          <cell r="SR113">
            <v>2285.0628460314269</v>
          </cell>
          <cell r="SS113">
            <v>4417.7881689940923</v>
          </cell>
          <cell r="ST113">
            <v>0</v>
          </cell>
          <cell r="SU113">
            <v>0</v>
          </cell>
          <cell r="SV113">
            <v>0</v>
          </cell>
          <cell r="SW113">
            <v>0</v>
          </cell>
          <cell r="SX113">
            <v>2285.0628460314269</v>
          </cell>
          <cell r="SY113">
            <v>2285.0628460314269</v>
          </cell>
          <cell r="SZ113">
            <v>0</v>
          </cell>
        </row>
        <row r="114">
          <cell r="SQ114">
            <v>0</v>
          </cell>
          <cell r="SR114">
            <v>2170.3558358162641</v>
          </cell>
          <cell r="SS114">
            <v>4485.4020606869462</v>
          </cell>
          <cell r="ST114">
            <v>0</v>
          </cell>
          <cell r="SU114">
            <v>0</v>
          </cell>
          <cell r="SV114">
            <v>0</v>
          </cell>
          <cell r="SW114">
            <v>0</v>
          </cell>
          <cell r="SX114">
            <v>2170.3558358162641</v>
          </cell>
          <cell r="SY114">
            <v>2170.3558358162641</v>
          </cell>
          <cell r="SZ114">
            <v>0</v>
          </cell>
        </row>
        <row r="115">
          <cell r="SQ115">
            <v>0</v>
          </cell>
          <cell r="SR115">
            <v>2130.0186078173747</v>
          </cell>
          <cell r="SS115">
            <v>4615.0403169376459</v>
          </cell>
          <cell r="ST115">
            <v>0</v>
          </cell>
          <cell r="SU115">
            <v>0</v>
          </cell>
          <cell r="SV115">
            <v>0</v>
          </cell>
          <cell r="SW115">
            <v>0</v>
          </cell>
          <cell r="SX115">
            <v>2130.0186078173747</v>
          </cell>
          <cell r="SY115">
            <v>2130.0186078173747</v>
          </cell>
          <cell r="SZ115">
            <v>0</v>
          </cell>
        </row>
        <row r="116">
          <cell r="SQ116">
            <v>0</v>
          </cell>
          <cell r="SR116">
            <v>2089.574166550723</v>
          </cell>
          <cell r="SS116">
            <v>4666.7156386299484</v>
          </cell>
          <cell r="ST116">
            <v>0</v>
          </cell>
          <cell r="SU116">
            <v>0</v>
          </cell>
          <cell r="SV116">
            <v>0</v>
          </cell>
          <cell r="SW116">
            <v>0</v>
          </cell>
          <cell r="SX116">
            <v>2089.574166550723</v>
          </cell>
          <cell r="SY116">
            <v>2089.574166550723</v>
          </cell>
          <cell r="SZ116">
            <v>0</v>
          </cell>
        </row>
        <row r="117">
          <cell r="SQ117">
            <v>0</v>
          </cell>
          <cell r="SR117">
            <v>2056.374613359189</v>
          </cell>
          <cell r="SS117">
            <v>4661.1157902808291</v>
          </cell>
          <cell r="ST117">
            <v>0</v>
          </cell>
          <cell r="SU117">
            <v>0</v>
          </cell>
          <cell r="SV117">
            <v>0</v>
          </cell>
          <cell r="SW117">
            <v>0</v>
          </cell>
          <cell r="SX117">
            <v>2056.374613359189</v>
          </cell>
          <cell r="SY117">
            <v>2056.374613359189</v>
          </cell>
          <cell r="SZ117">
            <v>0</v>
          </cell>
        </row>
        <row r="118">
          <cell r="SQ118">
            <v>0</v>
          </cell>
          <cell r="SR118">
            <v>2037.827155160933</v>
          </cell>
          <cell r="SS118">
            <v>4619.0748850314485</v>
          </cell>
          <cell r="ST118">
            <v>0</v>
          </cell>
          <cell r="SU118">
            <v>0</v>
          </cell>
          <cell r="SV118">
            <v>0</v>
          </cell>
          <cell r="SW118">
            <v>0</v>
          </cell>
          <cell r="SX118">
            <v>2037.827155160933</v>
          </cell>
          <cell r="SY118">
            <v>2037.827155160933</v>
          </cell>
          <cell r="SZ118">
            <v>0</v>
          </cell>
        </row>
        <row r="119">
          <cell r="SQ119">
            <v>0</v>
          </cell>
          <cell r="SR119">
            <v>2013.0846071478445</v>
          </cell>
          <cell r="SS119">
            <v>4562.9917762017812</v>
          </cell>
          <cell r="ST119">
            <v>0</v>
          </cell>
          <cell r="SU119">
            <v>0</v>
          </cell>
          <cell r="SV119">
            <v>0</v>
          </cell>
          <cell r="SW119">
            <v>0</v>
          </cell>
          <cell r="SX119">
            <v>2013.0846071478445</v>
          </cell>
          <cell r="SY119">
            <v>2013.0846071478445</v>
          </cell>
          <cell r="SZ119">
            <v>0</v>
          </cell>
        </row>
        <row r="120">
          <cell r="SQ120">
            <v>0</v>
          </cell>
          <cell r="SR120">
            <v>1973.4851747676903</v>
          </cell>
          <cell r="SS120">
            <v>4473.2330628067657</v>
          </cell>
          <cell r="ST120">
            <v>0</v>
          </cell>
          <cell r="SU120">
            <v>0</v>
          </cell>
          <cell r="SV120">
            <v>0</v>
          </cell>
          <cell r="SW120">
            <v>0</v>
          </cell>
          <cell r="SX120">
            <v>1973.4851747676903</v>
          </cell>
          <cell r="SY120">
            <v>1973.4851747676903</v>
          </cell>
          <cell r="SZ120">
            <v>0</v>
          </cell>
        </row>
        <row r="121">
          <cell r="SQ121">
            <v>0</v>
          </cell>
          <cell r="SR121">
            <v>1934.394242405062</v>
          </cell>
          <cell r="SS121">
            <v>4384.6269494514745</v>
          </cell>
          <cell r="ST121">
            <v>0</v>
          </cell>
          <cell r="SU121">
            <v>0</v>
          </cell>
          <cell r="SV121">
            <v>0</v>
          </cell>
          <cell r="SW121">
            <v>0</v>
          </cell>
          <cell r="SX121">
            <v>1934.394242405062</v>
          </cell>
          <cell r="SY121">
            <v>1934.394242405062</v>
          </cell>
          <cell r="SZ121">
            <v>0</v>
          </cell>
        </row>
        <row r="122">
          <cell r="SQ122">
            <v>0</v>
          </cell>
          <cell r="SR122">
            <v>1894.9148441932105</v>
          </cell>
          <cell r="SS122">
            <v>4295.1403135046112</v>
          </cell>
          <cell r="ST122">
            <v>0</v>
          </cell>
          <cell r="SU122">
            <v>0</v>
          </cell>
          <cell r="SV122">
            <v>0</v>
          </cell>
          <cell r="SW122">
            <v>0</v>
          </cell>
          <cell r="SX122">
            <v>1894.9148441932105</v>
          </cell>
          <cell r="SY122">
            <v>1894.9148441932105</v>
          </cell>
          <cell r="SZ122">
            <v>0</v>
          </cell>
        </row>
        <row r="123">
          <cell r="SQ123">
            <v>0</v>
          </cell>
          <cell r="SR123">
            <v>1855.6456892501417</v>
          </cell>
          <cell r="SS123">
            <v>4206.1302289669884</v>
          </cell>
          <cell r="ST123">
            <v>0</v>
          </cell>
          <cell r="SU123">
            <v>0</v>
          </cell>
          <cell r="SV123">
            <v>0</v>
          </cell>
          <cell r="SW123">
            <v>0</v>
          </cell>
          <cell r="SX123">
            <v>1855.6456892501417</v>
          </cell>
          <cell r="SY123">
            <v>1855.6456892501417</v>
          </cell>
          <cell r="SZ123">
            <v>0</v>
          </cell>
        </row>
        <row r="124">
          <cell r="SQ124">
            <v>0</v>
          </cell>
          <cell r="SR124">
            <v>1816.3001532664639</v>
          </cell>
          <cell r="SS124">
            <v>4116.9470140706517</v>
          </cell>
          <cell r="ST124">
            <v>0</v>
          </cell>
          <cell r="SU124">
            <v>0</v>
          </cell>
          <cell r="SV124">
            <v>0</v>
          </cell>
          <cell r="SW124">
            <v>0</v>
          </cell>
          <cell r="SX124">
            <v>1816.3001532664639</v>
          </cell>
          <cell r="SY124">
            <v>1816.3001532664639</v>
          </cell>
          <cell r="SZ124">
            <v>0</v>
          </cell>
        </row>
        <row r="125">
          <cell r="SQ125">
            <v>0</v>
          </cell>
          <cell r="SR125">
            <v>1777.4286861212749</v>
          </cell>
          <cell r="SS125">
            <v>4028.8383552082237</v>
          </cell>
          <cell r="ST125">
            <v>0</v>
          </cell>
          <cell r="SU125">
            <v>0</v>
          </cell>
          <cell r="SV125">
            <v>0</v>
          </cell>
          <cell r="SW125">
            <v>0</v>
          </cell>
          <cell r="SX125">
            <v>1777.4286861212749</v>
          </cell>
          <cell r="SY125">
            <v>1777.4286861212749</v>
          </cell>
          <cell r="SZ125">
            <v>0</v>
          </cell>
        </row>
        <row r="126">
          <cell r="SQ126">
            <v>0</v>
          </cell>
          <cell r="SR126">
            <v>1738.2067334288702</v>
          </cell>
          <cell r="SS126">
            <v>3939.935262438773</v>
          </cell>
          <cell r="ST126">
            <v>0</v>
          </cell>
          <cell r="SU126">
            <v>0</v>
          </cell>
          <cell r="SV126">
            <v>0</v>
          </cell>
          <cell r="SW126">
            <v>0</v>
          </cell>
          <cell r="SX126">
            <v>1738.2067334288702</v>
          </cell>
          <cell r="SY126">
            <v>1738.2067334288702</v>
          </cell>
          <cell r="SZ126">
            <v>0</v>
          </cell>
        </row>
        <row r="162">
          <cell r="SQ162">
            <v>0</v>
          </cell>
          <cell r="SR162">
            <v>0</v>
          </cell>
          <cell r="SS162">
            <v>0</v>
          </cell>
          <cell r="ST162">
            <v>0</v>
          </cell>
          <cell r="SU162">
            <v>0</v>
          </cell>
          <cell r="SV162">
            <v>0</v>
          </cell>
          <cell r="SW162">
            <v>0</v>
          </cell>
          <cell r="SX162">
            <v>0</v>
          </cell>
          <cell r="SY162">
            <v>0</v>
          </cell>
          <cell r="SZ162">
            <v>0</v>
          </cell>
        </row>
        <row r="163">
          <cell r="SQ163">
            <v>0</v>
          </cell>
          <cell r="SR163">
            <v>0</v>
          </cell>
          <cell r="SS163">
            <v>0</v>
          </cell>
          <cell r="ST163">
            <v>1503.2993111055555</v>
          </cell>
          <cell r="SU163">
            <v>0</v>
          </cell>
          <cell r="SV163">
            <v>0</v>
          </cell>
          <cell r="SW163">
            <v>0</v>
          </cell>
          <cell r="SX163">
            <v>0</v>
          </cell>
          <cell r="SY163">
            <v>0</v>
          </cell>
          <cell r="SZ163">
            <v>0</v>
          </cell>
        </row>
        <row r="164">
          <cell r="SQ164">
            <v>0</v>
          </cell>
          <cell r="SR164">
            <v>0</v>
          </cell>
          <cell r="SS164">
            <v>0</v>
          </cell>
          <cell r="ST164">
            <v>3324.1422464056368</v>
          </cell>
          <cell r="SU164">
            <v>0</v>
          </cell>
          <cell r="SV164">
            <v>0</v>
          </cell>
          <cell r="SW164">
            <v>0</v>
          </cell>
          <cell r="SX164">
            <v>0</v>
          </cell>
          <cell r="SY164">
            <v>0</v>
          </cell>
          <cell r="SZ164">
            <v>0</v>
          </cell>
        </row>
        <row r="165">
          <cell r="SQ165">
            <v>0</v>
          </cell>
          <cell r="SR165">
            <v>3236.4603281200675</v>
          </cell>
          <cell r="SS165">
            <v>1078.8201093733558</v>
          </cell>
          <cell r="ST165">
            <v>5394.100546866779</v>
          </cell>
          <cell r="SU165">
            <v>0</v>
          </cell>
          <cell r="SV165">
            <v>0</v>
          </cell>
          <cell r="SW165">
            <v>0</v>
          </cell>
          <cell r="SX165">
            <v>539.41005468667788</v>
          </cell>
          <cell r="SY165">
            <v>539.41005468667788</v>
          </cell>
          <cell r="SZ165">
            <v>1078.8201093733558</v>
          </cell>
        </row>
        <row r="166">
          <cell r="SQ166">
            <v>0</v>
          </cell>
          <cell r="SR166">
            <v>3359.3300354406151</v>
          </cell>
          <cell r="SS166">
            <v>1119.776678480205</v>
          </cell>
          <cell r="ST166">
            <v>8398.3250886015376</v>
          </cell>
          <cell r="SU166">
            <v>0</v>
          </cell>
          <cell r="SV166">
            <v>0</v>
          </cell>
          <cell r="SW166">
            <v>0</v>
          </cell>
          <cell r="SX166">
            <v>1119.776678480205</v>
          </cell>
          <cell r="SY166">
            <v>1119.776678480205</v>
          </cell>
          <cell r="SZ166">
            <v>1679.6650177203076</v>
          </cell>
        </row>
        <row r="167">
          <cell r="SQ167">
            <v>0</v>
          </cell>
          <cell r="SR167">
            <v>3309.520868044121</v>
          </cell>
          <cell r="SS167">
            <v>1103.1736226813737</v>
          </cell>
          <cell r="ST167">
            <v>9928.562604132363</v>
          </cell>
          <cell r="SU167">
            <v>0</v>
          </cell>
          <cell r="SV167">
            <v>0</v>
          </cell>
          <cell r="SW167">
            <v>0</v>
          </cell>
          <cell r="SX167">
            <v>1654.7604340220605</v>
          </cell>
          <cell r="SY167">
            <v>1654.7604340220605</v>
          </cell>
          <cell r="SZ167">
            <v>2206.3472453627473</v>
          </cell>
        </row>
        <row r="168">
          <cell r="SQ168">
            <v>0</v>
          </cell>
          <cell r="SR168">
            <v>3282.1065726887796</v>
          </cell>
          <cell r="SS168">
            <v>1094.0355242295934</v>
          </cell>
          <cell r="ST168">
            <v>10940.355242295933</v>
          </cell>
          <cell r="SU168">
            <v>0</v>
          </cell>
          <cell r="SV168">
            <v>0</v>
          </cell>
          <cell r="SW168">
            <v>0</v>
          </cell>
          <cell r="SX168">
            <v>2188.0710484591868</v>
          </cell>
          <cell r="SY168">
            <v>2188.0710484591868</v>
          </cell>
          <cell r="SZ168">
            <v>2735.0888105739832</v>
          </cell>
        </row>
        <row r="169">
          <cell r="SQ169">
            <v>0</v>
          </cell>
          <cell r="SR169">
            <v>3257.1178121083417</v>
          </cell>
          <cell r="SS169">
            <v>1085.7059373694472</v>
          </cell>
          <cell r="ST169">
            <v>10857.059373694472</v>
          </cell>
          <cell r="SU169">
            <v>0</v>
          </cell>
          <cell r="SV169">
            <v>0</v>
          </cell>
          <cell r="SW169">
            <v>0</v>
          </cell>
          <cell r="SX169">
            <v>2714.264843423618</v>
          </cell>
          <cell r="SY169">
            <v>2714.264843423618</v>
          </cell>
          <cell r="SZ169">
            <v>3257.1178121083417</v>
          </cell>
        </row>
        <row r="170">
          <cell r="SQ170">
            <v>0</v>
          </cell>
          <cell r="SR170">
            <v>3216.1551668235247</v>
          </cell>
          <cell r="SS170">
            <v>1072.0517222745082</v>
          </cell>
          <cell r="ST170">
            <v>10720.517222745082</v>
          </cell>
          <cell r="SU170">
            <v>0</v>
          </cell>
          <cell r="SV170">
            <v>0</v>
          </cell>
          <cell r="SW170">
            <v>0</v>
          </cell>
          <cell r="SX170">
            <v>3216.1551668235247</v>
          </cell>
          <cell r="SY170">
            <v>3216.1551668235247</v>
          </cell>
          <cell r="SZ170">
            <v>3216.1551668235247</v>
          </cell>
        </row>
        <row r="171">
          <cell r="SQ171">
            <v>0</v>
          </cell>
          <cell r="SR171">
            <v>3167.7884695570492</v>
          </cell>
          <cell r="SS171">
            <v>1055.9294898523499</v>
          </cell>
          <cell r="ST171">
            <v>10559.294898523498</v>
          </cell>
          <cell r="SU171">
            <v>0</v>
          </cell>
          <cell r="SV171">
            <v>0</v>
          </cell>
          <cell r="SW171">
            <v>0</v>
          </cell>
          <cell r="SX171">
            <v>3167.7884695570492</v>
          </cell>
          <cell r="SY171">
            <v>3167.7884695570492</v>
          </cell>
          <cell r="SZ171">
            <v>3167.7884695570492</v>
          </cell>
        </row>
        <row r="172">
          <cell r="SQ172">
            <v>0</v>
          </cell>
          <cell r="SR172">
            <v>3038.4541526700864</v>
          </cell>
          <cell r="SS172">
            <v>1012.8180508900289</v>
          </cell>
          <cell r="ST172">
            <v>10128.180508900288</v>
          </cell>
          <cell r="SU172">
            <v>0</v>
          </cell>
          <cell r="SV172">
            <v>0</v>
          </cell>
          <cell r="SW172">
            <v>0</v>
          </cell>
          <cell r="SX172">
            <v>3038.4541526700864</v>
          </cell>
          <cell r="SY172">
            <v>3038.4541526700864</v>
          </cell>
          <cell r="SZ172">
            <v>3038.4541526700864</v>
          </cell>
        </row>
        <row r="173">
          <cell r="SQ173">
            <v>0</v>
          </cell>
          <cell r="SR173">
            <v>2748.0797005386789</v>
          </cell>
          <cell r="SS173">
            <v>916.02656684622639</v>
          </cell>
          <cell r="ST173">
            <v>9160.2656684622634</v>
          </cell>
          <cell r="SU173">
            <v>0</v>
          </cell>
          <cell r="SV173">
            <v>0</v>
          </cell>
          <cell r="SW173">
            <v>0</v>
          </cell>
          <cell r="SX173">
            <v>2748.0797005386789</v>
          </cell>
          <cell r="SY173">
            <v>2748.0797005386789</v>
          </cell>
          <cell r="SZ173">
            <v>2748.0797005386789</v>
          </cell>
        </row>
        <row r="174">
          <cell r="SQ174">
            <v>0</v>
          </cell>
          <cell r="SR174">
            <v>2539.7973199706817</v>
          </cell>
          <cell r="SS174">
            <v>846.59910665689392</v>
          </cell>
          <cell r="ST174">
            <v>8465.9910665689385</v>
          </cell>
          <cell r="SU174">
            <v>0</v>
          </cell>
          <cell r="SV174">
            <v>0</v>
          </cell>
          <cell r="SW174">
            <v>0</v>
          </cell>
          <cell r="SX174">
            <v>2539.7973199706817</v>
          </cell>
          <cell r="SY174">
            <v>2539.7973199706817</v>
          </cell>
          <cell r="SZ174">
            <v>2539.7973199706817</v>
          </cell>
        </row>
        <row r="175">
          <cell r="SQ175">
            <v>0</v>
          </cell>
          <cell r="SR175">
            <v>2502.5243031620194</v>
          </cell>
          <cell r="SS175">
            <v>834.17476772067312</v>
          </cell>
          <cell r="ST175">
            <v>8341.7476772067312</v>
          </cell>
          <cell r="SU175">
            <v>0</v>
          </cell>
          <cell r="SV175">
            <v>0</v>
          </cell>
          <cell r="SW175">
            <v>0</v>
          </cell>
          <cell r="SX175">
            <v>2502.5243031620194</v>
          </cell>
          <cell r="SY175">
            <v>2502.5243031620194</v>
          </cell>
          <cell r="SZ175">
            <v>2502.5243031620194</v>
          </cell>
        </row>
        <row r="176">
          <cell r="SQ176">
            <v>0</v>
          </cell>
          <cell r="SR176">
            <v>2431.3909257273594</v>
          </cell>
          <cell r="SS176">
            <v>810.46364190911993</v>
          </cell>
          <cell r="ST176">
            <v>8104.6364190911991</v>
          </cell>
          <cell r="SU176">
            <v>0</v>
          </cell>
          <cell r="SV176">
            <v>0</v>
          </cell>
          <cell r="SW176">
            <v>0</v>
          </cell>
          <cell r="SX176">
            <v>2431.3909257273594</v>
          </cell>
          <cell r="SY176">
            <v>2431.3909257273594</v>
          </cell>
          <cell r="SZ176">
            <v>2431.3909257273594</v>
          </cell>
        </row>
        <row r="177">
          <cell r="SQ177">
            <v>0</v>
          </cell>
          <cell r="SR177">
            <v>2285.0628460314269</v>
          </cell>
          <cell r="SS177">
            <v>761.68761534380906</v>
          </cell>
          <cell r="ST177">
            <v>7616.8761534380901</v>
          </cell>
          <cell r="SU177">
            <v>0</v>
          </cell>
          <cell r="SV177">
            <v>0</v>
          </cell>
          <cell r="SW177">
            <v>0</v>
          </cell>
          <cell r="SX177">
            <v>2285.0628460314269</v>
          </cell>
          <cell r="SY177">
            <v>2285.0628460314269</v>
          </cell>
          <cell r="SZ177">
            <v>2285.0628460314269</v>
          </cell>
        </row>
        <row r="178">
          <cell r="SQ178">
            <v>0</v>
          </cell>
          <cell r="SR178">
            <v>2170.3558358162641</v>
          </cell>
          <cell r="SS178">
            <v>723.4519452720881</v>
          </cell>
          <cell r="ST178">
            <v>7234.5194527208805</v>
          </cell>
          <cell r="SU178">
            <v>0</v>
          </cell>
          <cell r="SV178">
            <v>0</v>
          </cell>
          <cell r="SW178">
            <v>0</v>
          </cell>
          <cell r="SX178">
            <v>2170.3558358162641</v>
          </cell>
          <cell r="SY178">
            <v>2170.3558358162641</v>
          </cell>
          <cell r="SZ178">
            <v>2170.3558358162641</v>
          </cell>
        </row>
        <row r="179">
          <cell r="SQ179">
            <v>0</v>
          </cell>
          <cell r="SR179">
            <v>2130.0186078173747</v>
          </cell>
          <cell r="SS179">
            <v>710.00620260579171</v>
          </cell>
          <cell r="ST179">
            <v>7100.0620260579162</v>
          </cell>
          <cell r="SU179">
            <v>0</v>
          </cell>
          <cell r="SV179">
            <v>0</v>
          </cell>
          <cell r="SW179">
            <v>0</v>
          </cell>
          <cell r="SX179">
            <v>2130.0186078173747</v>
          </cell>
          <cell r="SY179">
            <v>2130.0186078173747</v>
          </cell>
          <cell r="SZ179">
            <v>2130.0186078173747</v>
          </cell>
        </row>
        <row r="180">
          <cell r="SQ180">
            <v>0</v>
          </cell>
          <cell r="SR180">
            <v>2089.574166550723</v>
          </cell>
          <cell r="SS180">
            <v>696.52472218357434</v>
          </cell>
          <cell r="ST180">
            <v>6965.2472218357434</v>
          </cell>
          <cell r="SU180">
            <v>0</v>
          </cell>
          <cell r="SV180">
            <v>0</v>
          </cell>
          <cell r="SW180">
            <v>0</v>
          </cell>
          <cell r="SX180">
            <v>2089.574166550723</v>
          </cell>
          <cell r="SY180">
            <v>2089.574166550723</v>
          </cell>
          <cell r="SZ180">
            <v>2089.574166550723</v>
          </cell>
        </row>
        <row r="181">
          <cell r="SQ181">
            <v>0</v>
          </cell>
          <cell r="SR181">
            <v>2056.374613359189</v>
          </cell>
          <cell r="SS181">
            <v>685.4582044530631</v>
          </cell>
          <cell r="ST181">
            <v>6854.5820445306308</v>
          </cell>
          <cell r="SU181">
            <v>0</v>
          </cell>
          <cell r="SV181">
            <v>0</v>
          </cell>
          <cell r="SW181">
            <v>0</v>
          </cell>
          <cell r="SX181">
            <v>2056.374613359189</v>
          </cell>
          <cell r="SY181">
            <v>2056.374613359189</v>
          </cell>
          <cell r="SZ181">
            <v>2056.374613359189</v>
          </cell>
        </row>
        <row r="182">
          <cell r="SQ182">
            <v>0</v>
          </cell>
          <cell r="SR182">
            <v>2037.827155160933</v>
          </cell>
          <cell r="SS182">
            <v>679.2757183869777</v>
          </cell>
          <cell r="ST182">
            <v>6792.7571838697768</v>
          </cell>
          <cell r="SU182">
            <v>0</v>
          </cell>
          <cell r="SV182">
            <v>0</v>
          </cell>
          <cell r="SW182">
            <v>0</v>
          </cell>
          <cell r="SX182">
            <v>2037.827155160933</v>
          </cell>
          <cell r="SY182">
            <v>2037.827155160933</v>
          </cell>
          <cell r="SZ182">
            <v>2037.827155160933</v>
          </cell>
        </row>
        <row r="183">
          <cell r="SQ183">
            <v>0</v>
          </cell>
          <cell r="SR183">
            <v>2013.0846071478445</v>
          </cell>
          <cell r="SS183">
            <v>671.02820238261484</v>
          </cell>
          <cell r="ST183">
            <v>6710.2820238261484</v>
          </cell>
          <cell r="SU183">
            <v>0</v>
          </cell>
          <cell r="SV183">
            <v>0</v>
          </cell>
          <cell r="SW183">
            <v>0</v>
          </cell>
          <cell r="SX183">
            <v>2013.0846071478445</v>
          </cell>
          <cell r="SY183">
            <v>2013.0846071478445</v>
          </cell>
          <cell r="SZ183">
            <v>2013.0846071478445</v>
          </cell>
        </row>
        <row r="184">
          <cell r="SQ184">
            <v>0</v>
          </cell>
          <cell r="SR184">
            <v>1973.4851747676903</v>
          </cell>
          <cell r="SS184">
            <v>657.82839158923025</v>
          </cell>
          <cell r="ST184">
            <v>6578.2839158923016</v>
          </cell>
          <cell r="SU184">
            <v>0</v>
          </cell>
          <cell r="SV184">
            <v>0</v>
          </cell>
          <cell r="SW184">
            <v>0</v>
          </cell>
          <cell r="SX184">
            <v>1973.4851747676903</v>
          </cell>
          <cell r="SY184">
            <v>1973.4851747676903</v>
          </cell>
          <cell r="SZ184">
            <v>1973.4851747676903</v>
          </cell>
        </row>
        <row r="185">
          <cell r="SQ185">
            <v>0</v>
          </cell>
          <cell r="SR185">
            <v>1934.394242405062</v>
          </cell>
          <cell r="SS185">
            <v>644.79808080168732</v>
          </cell>
          <cell r="ST185">
            <v>6447.9808080168732</v>
          </cell>
          <cell r="SU185">
            <v>0</v>
          </cell>
          <cell r="SV185">
            <v>0</v>
          </cell>
          <cell r="SW185">
            <v>0</v>
          </cell>
          <cell r="SX185">
            <v>1934.394242405062</v>
          </cell>
          <cell r="SY185">
            <v>1934.394242405062</v>
          </cell>
          <cell r="SZ185">
            <v>1934.394242405062</v>
          </cell>
        </row>
        <row r="186">
          <cell r="SQ186">
            <v>0</v>
          </cell>
          <cell r="SR186">
            <v>1894.9148441932105</v>
          </cell>
          <cell r="SS186">
            <v>631.63828139773693</v>
          </cell>
          <cell r="ST186">
            <v>6316.3828139773686</v>
          </cell>
          <cell r="SU186">
            <v>0</v>
          </cell>
          <cell r="SV186">
            <v>0</v>
          </cell>
          <cell r="SW186">
            <v>0</v>
          </cell>
          <cell r="SX186">
            <v>1894.9148441932105</v>
          </cell>
          <cell r="SY186">
            <v>1894.9148441932105</v>
          </cell>
          <cell r="SZ186">
            <v>1894.9148441932105</v>
          </cell>
        </row>
        <row r="187">
          <cell r="SQ187">
            <v>0</v>
          </cell>
          <cell r="SR187">
            <v>1855.6456892501417</v>
          </cell>
          <cell r="SS187">
            <v>618.5485630833806</v>
          </cell>
          <cell r="ST187">
            <v>6185.4856308338058</v>
          </cell>
          <cell r="SU187">
            <v>0</v>
          </cell>
          <cell r="SV187">
            <v>0</v>
          </cell>
          <cell r="SW187">
            <v>0</v>
          </cell>
          <cell r="SX187">
            <v>1855.6456892501417</v>
          </cell>
          <cell r="SY187">
            <v>1855.6456892501417</v>
          </cell>
          <cell r="SZ187">
            <v>1855.6456892501417</v>
          </cell>
        </row>
        <row r="188">
          <cell r="SQ188">
            <v>0</v>
          </cell>
          <cell r="SR188">
            <v>1816.3001532664639</v>
          </cell>
          <cell r="SS188">
            <v>605.43338442215463</v>
          </cell>
          <cell r="ST188">
            <v>6054.3338442215463</v>
          </cell>
          <cell r="SU188">
            <v>0</v>
          </cell>
          <cell r="SV188">
            <v>0</v>
          </cell>
          <cell r="SW188">
            <v>0</v>
          </cell>
          <cell r="SX188">
            <v>1816.3001532664639</v>
          </cell>
          <cell r="SY188">
            <v>1816.3001532664639</v>
          </cell>
          <cell r="SZ188">
            <v>1816.3001532664639</v>
          </cell>
        </row>
        <row r="189">
          <cell r="SQ189">
            <v>0</v>
          </cell>
          <cell r="SR189">
            <v>1777.4286861212749</v>
          </cell>
          <cell r="SS189">
            <v>592.47622870709165</v>
          </cell>
          <cell r="ST189">
            <v>5924.7622870709165</v>
          </cell>
          <cell r="SU189">
            <v>0</v>
          </cell>
          <cell r="SV189">
            <v>0</v>
          </cell>
          <cell r="SW189">
            <v>0</v>
          </cell>
          <cell r="SX189">
            <v>1777.4286861212749</v>
          </cell>
          <cell r="SY189">
            <v>1777.4286861212749</v>
          </cell>
          <cell r="SZ189">
            <v>1777.4286861212749</v>
          </cell>
        </row>
        <row r="190">
          <cell r="SQ190">
            <v>0</v>
          </cell>
          <cell r="SR190">
            <v>1738.2067334288702</v>
          </cell>
          <cell r="SS190">
            <v>579.40224447629009</v>
          </cell>
          <cell r="ST190">
            <v>5794.0224447629007</v>
          </cell>
          <cell r="SU190">
            <v>0</v>
          </cell>
          <cell r="SV190">
            <v>0</v>
          </cell>
          <cell r="SW190">
            <v>0</v>
          </cell>
          <cell r="SX190">
            <v>1738.2067334288702</v>
          </cell>
          <cell r="SY190">
            <v>1738.2067334288702</v>
          </cell>
          <cell r="SZ190">
            <v>1738.2067334288702</v>
          </cell>
        </row>
      </sheetData>
      <sheetData sheetId="3">
        <row r="36">
          <cell r="SO36">
            <v>0</v>
          </cell>
          <cell r="SP36">
            <v>0</v>
          </cell>
          <cell r="SQ36">
            <v>0</v>
          </cell>
          <cell r="SR36">
            <v>0</v>
          </cell>
          <cell r="SS36">
            <v>0</v>
          </cell>
          <cell r="ST36">
            <v>0</v>
          </cell>
          <cell r="SU36">
            <v>0</v>
          </cell>
          <cell r="SV36">
            <v>0</v>
          </cell>
          <cell r="SW36">
            <v>0</v>
          </cell>
          <cell r="SX36">
            <v>0</v>
          </cell>
        </row>
        <row r="37">
          <cell r="SO37">
            <v>0</v>
          </cell>
          <cell r="SP37">
            <v>0</v>
          </cell>
          <cell r="SQ37">
            <v>0</v>
          </cell>
          <cell r="SR37">
            <v>0</v>
          </cell>
          <cell r="SS37">
            <v>0</v>
          </cell>
          <cell r="ST37">
            <v>0</v>
          </cell>
          <cell r="SU37">
            <v>0</v>
          </cell>
          <cell r="SV37">
            <v>0</v>
          </cell>
          <cell r="SW37">
            <v>0</v>
          </cell>
          <cell r="SX37">
            <v>0</v>
          </cell>
        </row>
        <row r="38">
          <cell r="SO38">
            <v>0</v>
          </cell>
          <cell r="SP38">
            <v>0</v>
          </cell>
          <cell r="SQ38">
            <v>0</v>
          </cell>
          <cell r="SR38">
            <v>0</v>
          </cell>
          <cell r="SS38">
            <v>0</v>
          </cell>
          <cell r="ST38">
            <v>0</v>
          </cell>
          <cell r="SU38">
            <v>0</v>
          </cell>
          <cell r="SV38">
            <v>0</v>
          </cell>
          <cell r="SW38">
            <v>0</v>
          </cell>
          <cell r="SX38">
            <v>0</v>
          </cell>
        </row>
        <row r="39">
          <cell r="SO39">
            <v>0</v>
          </cell>
          <cell r="SP39">
            <v>116.91445272767361</v>
          </cell>
          <cell r="SQ39">
            <v>46.765781091069442</v>
          </cell>
          <cell r="SR39">
            <v>0</v>
          </cell>
          <cell r="SS39">
            <v>116.91445272767361</v>
          </cell>
          <cell r="ST39">
            <v>0</v>
          </cell>
          <cell r="SU39">
            <v>0</v>
          </cell>
          <cell r="SV39">
            <v>116.91445272767361</v>
          </cell>
          <cell r="SW39">
            <v>116.91445272767361</v>
          </cell>
          <cell r="SX39">
            <v>0</v>
          </cell>
        </row>
        <row r="40">
          <cell r="SO40">
            <v>0</v>
          </cell>
          <cell r="SP40">
            <v>232.97397797077812</v>
          </cell>
          <cell r="SQ40">
            <v>93.18959118831124</v>
          </cell>
          <cell r="SR40">
            <v>0</v>
          </cell>
          <cell r="SS40">
            <v>232.97397797077812</v>
          </cell>
          <cell r="ST40">
            <v>0</v>
          </cell>
          <cell r="SU40">
            <v>0</v>
          </cell>
          <cell r="SV40">
            <v>232.97397797077812</v>
          </cell>
          <cell r="SW40">
            <v>232.97397797077812</v>
          </cell>
          <cell r="SX40">
            <v>0</v>
          </cell>
        </row>
        <row r="41">
          <cell r="SO41">
            <v>0</v>
          </cell>
          <cell r="SP41">
            <v>348.2547770812161</v>
          </cell>
          <cell r="SQ41">
            <v>162.5188959712342</v>
          </cell>
          <cell r="SR41">
            <v>0</v>
          </cell>
          <cell r="SS41">
            <v>348.2547770812161</v>
          </cell>
          <cell r="ST41">
            <v>0</v>
          </cell>
          <cell r="SU41">
            <v>0</v>
          </cell>
          <cell r="SV41">
            <v>348.2547770812161</v>
          </cell>
          <cell r="SW41">
            <v>348.2547770812161</v>
          </cell>
          <cell r="SX41">
            <v>0</v>
          </cell>
        </row>
        <row r="42">
          <cell r="SO42">
            <v>0</v>
          </cell>
          <cell r="SP42">
            <v>462.83123078904356</v>
          </cell>
          <cell r="SQ42">
            <v>231.41561539452178</v>
          </cell>
          <cell r="SR42">
            <v>0</v>
          </cell>
          <cell r="SS42">
            <v>462.83123078904356</v>
          </cell>
          <cell r="ST42">
            <v>0</v>
          </cell>
          <cell r="SU42">
            <v>0</v>
          </cell>
          <cell r="SV42">
            <v>462.83123078904356</v>
          </cell>
          <cell r="SW42">
            <v>462.83123078904356</v>
          </cell>
          <cell r="SX42">
            <v>0</v>
          </cell>
        </row>
        <row r="43">
          <cell r="SO43">
            <v>0</v>
          </cell>
          <cell r="SP43">
            <v>576.76070236640896</v>
          </cell>
          <cell r="SQ43">
            <v>322.98599332518904</v>
          </cell>
          <cell r="SR43">
            <v>0</v>
          </cell>
          <cell r="SS43">
            <v>576.76070236640896</v>
          </cell>
          <cell r="ST43">
            <v>0</v>
          </cell>
          <cell r="SU43">
            <v>0</v>
          </cell>
          <cell r="SV43">
            <v>576.76070236640896</v>
          </cell>
          <cell r="SW43">
            <v>576.76070236640896</v>
          </cell>
          <cell r="SX43">
            <v>0</v>
          </cell>
        </row>
        <row r="44">
          <cell r="SO44">
            <v>0</v>
          </cell>
          <cell r="SP44">
            <v>689.9761085630463</v>
          </cell>
          <cell r="SQ44">
            <v>413.98566513782777</v>
          </cell>
          <cell r="SR44">
            <v>0</v>
          </cell>
          <cell r="SS44">
            <v>574.98009046920527</v>
          </cell>
          <cell r="ST44">
            <v>0</v>
          </cell>
          <cell r="SU44">
            <v>0</v>
          </cell>
          <cell r="SV44">
            <v>689.9761085630463</v>
          </cell>
          <cell r="SW44">
            <v>689.9761085630463</v>
          </cell>
          <cell r="SX44">
            <v>0</v>
          </cell>
        </row>
        <row r="45">
          <cell r="SO45">
            <v>0</v>
          </cell>
          <cell r="SP45">
            <v>687.85450355535784</v>
          </cell>
          <cell r="SQ45">
            <v>527.35511939244111</v>
          </cell>
          <cell r="SR45">
            <v>0</v>
          </cell>
          <cell r="SS45">
            <v>573.21208629613159</v>
          </cell>
          <cell r="ST45">
            <v>0</v>
          </cell>
          <cell r="SU45">
            <v>0</v>
          </cell>
          <cell r="SV45">
            <v>687.85450355535784</v>
          </cell>
          <cell r="SW45">
            <v>687.85450355535784</v>
          </cell>
          <cell r="SX45">
            <v>0</v>
          </cell>
        </row>
        <row r="46">
          <cell r="SO46">
            <v>0</v>
          </cell>
          <cell r="SP46">
            <v>685.8094419831134</v>
          </cell>
          <cell r="SQ46">
            <v>640.08881251757259</v>
          </cell>
          <cell r="SR46">
            <v>0</v>
          </cell>
          <cell r="SS46">
            <v>571.50786831926121</v>
          </cell>
          <cell r="ST46">
            <v>0</v>
          </cell>
          <cell r="SU46">
            <v>0</v>
          </cell>
          <cell r="SV46">
            <v>685.8094419831134</v>
          </cell>
          <cell r="SW46">
            <v>685.8094419831134</v>
          </cell>
          <cell r="SX46">
            <v>0</v>
          </cell>
        </row>
        <row r="47">
          <cell r="SO47">
            <v>0</v>
          </cell>
          <cell r="SP47">
            <v>683.84851027726143</v>
          </cell>
          <cell r="SQ47">
            <v>775.02831164756299</v>
          </cell>
          <cell r="SR47">
            <v>0</v>
          </cell>
          <cell r="SS47">
            <v>569.8737585643845</v>
          </cell>
          <cell r="ST47">
            <v>0</v>
          </cell>
          <cell r="SU47">
            <v>0</v>
          </cell>
          <cell r="SV47">
            <v>683.84851027726143</v>
          </cell>
          <cell r="SW47">
            <v>683.84851027726143</v>
          </cell>
          <cell r="SX47">
            <v>0</v>
          </cell>
        </row>
        <row r="48">
          <cell r="SO48">
            <v>0</v>
          </cell>
          <cell r="SP48">
            <v>681.94899273789724</v>
          </cell>
          <cell r="SQ48">
            <v>909.26532365052981</v>
          </cell>
          <cell r="SR48">
            <v>0</v>
          </cell>
          <cell r="SS48">
            <v>568.29082728158107</v>
          </cell>
          <cell r="ST48">
            <v>0</v>
          </cell>
          <cell r="SU48">
            <v>0</v>
          </cell>
          <cell r="SV48">
            <v>681.94899273789724</v>
          </cell>
          <cell r="SW48">
            <v>681.94899273789724</v>
          </cell>
          <cell r="SX48">
            <v>0</v>
          </cell>
        </row>
        <row r="49">
          <cell r="SO49">
            <v>0</v>
          </cell>
          <cell r="SP49">
            <v>680.0494751985326</v>
          </cell>
          <cell r="SQ49">
            <v>1065.4108444777009</v>
          </cell>
          <cell r="SR49">
            <v>0</v>
          </cell>
          <cell r="SS49">
            <v>566.70789599877719</v>
          </cell>
          <cell r="ST49">
            <v>0</v>
          </cell>
          <cell r="SU49">
            <v>0</v>
          </cell>
          <cell r="SV49">
            <v>680.0494751985326</v>
          </cell>
          <cell r="SW49">
            <v>680.0494751985326</v>
          </cell>
          <cell r="SX49">
            <v>0</v>
          </cell>
        </row>
        <row r="50">
          <cell r="SO50">
            <v>0</v>
          </cell>
          <cell r="SP50">
            <v>678.16703989854682</v>
          </cell>
          <cell r="SQ50">
            <v>1198.0951038207661</v>
          </cell>
          <cell r="SR50">
            <v>0</v>
          </cell>
          <cell r="SS50">
            <v>565.13919991545572</v>
          </cell>
          <cell r="ST50">
            <v>0</v>
          </cell>
          <cell r="SU50">
            <v>0</v>
          </cell>
          <cell r="SV50">
            <v>678.16703989854682</v>
          </cell>
          <cell r="SW50">
            <v>678.16703989854682</v>
          </cell>
          <cell r="SX50">
            <v>0</v>
          </cell>
        </row>
        <row r="51">
          <cell r="SO51">
            <v>0</v>
          </cell>
          <cell r="SP51">
            <v>676.39049239070755</v>
          </cell>
          <cell r="SQ51">
            <v>1307.6882852887011</v>
          </cell>
          <cell r="SR51">
            <v>0</v>
          </cell>
          <cell r="SS51">
            <v>563.65874365892296</v>
          </cell>
          <cell r="ST51">
            <v>0</v>
          </cell>
          <cell r="SU51">
            <v>0</v>
          </cell>
          <cell r="SV51">
            <v>676.39049239070755</v>
          </cell>
          <cell r="SW51">
            <v>676.39049239070755</v>
          </cell>
          <cell r="SX51">
            <v>0</v>
          </cell>
        </row>
        <row r="52">
          <cell r="SO52">
            <v>0</v>
          </cell>
          <cell r="SP52">
            <v>674.71293780475548</v>
          </cell>
          <cell r="SQ52">
            <v>1394.406738129828</v>
          </cell>
          <cell r="SR52">
            <v>0</v>
          </cell>
          <cell r="SS52">
            <v>562.2607815039629</v>
          </cell>
          <cell r="ST52">
            <v>0</v>
          </cell>
          <cell r="SU52">
            <v>0</v>
          </cell>
          <cell r="SV52">
            <v>674.71293780475548</v>
          </cell>
          <cell r="SW52">
            <v>674.71293780475548</v>
          </cell>
          <cell r="SX52">
            <v>0</v>
          </cell>
        </row>
        <row r="53">
          <cell r="SO53">
            <v>0</v>
          </cell>
          <cell r="SP53">
            <v>673.11729390131097</v>
          </cell>
          <cell r="SQ53">
            <v>1458.4208034528403</v>
          </cell>
          <cell r="SR53">
            <v>0</v>
          </cell>
          <cell r="SS53">
            <v>560.93107825109246</v>
          </cell>
          <cell r="ST53">
            <v>0</v>
          </cell>
          <cell r="SU53">
            <v>0</v>
          </cell>
          <cell r="SV53">
            <v>673.11729390131097</v>
          </cell>
          <cell r="SW53">
            <v>673.11729390131097</v>
          </cell>
          <cell r="SX53">
            <v>0</v>
          </cell>
        </row>
        <row r="54">
          <cell r="SO54">
            <v>0</v>
          </cell>
          <cell r="SP54">
            <v>671.51961062578755</v>
          </cell>
          <cell r="SQ54">
            <v>1499.7271303975924</v>
          </cell>
          <cell r="SR54">
            <v>0</v>
          </cell>
          <cell r="SS54">
            <v>559.59967552148964</v>
          </cell>
          <cell r="ST54">
            <v>0</v>
          </cell>
          <cell r="SU54">
            <v>0</v>
          </cell>
          <cell r="SV54">
            <v>671.51961062578755</v>
          </cell>
          <cell r="SW54">
            <v>671.51961062578755</v>
          </cell>
          <cell r="SX54">
            <v>0</v>
          </cell>
        </row>
        <row r="55">
          <cell r="SO55">
            <v>0</v>
          </cell>
          <cell r="SP55">
            <v>669.92228101893431</v>
          </cell>
          <cell r="SQ55">
            <v>1518.4905036429179</v>
          </cell>
          <cell r="SR55">
            <v>0</v>
          </cell>
          <cell r="SS55">
            <v>558.26856751577861</v>
          </cell>
          <cell r="ST55">
            <v>0</v>
          </cell>
          <cell r="SU55">
            <v>0</v>
          </cell>
          <cell r="SV55">
            <v>669.92228101893431</v>
          </cell>
          <cell r="SW55">
            <v>669.92228101893431</v>
          </cell>
          <cell r="SX55">
            <v>0</v>
          </cell>
        </row>
        <row r="56">
          <cell r="SO56">
            <v>0</v>
          </cell>
          <cell r="SP56">
            <v>668.30344314924457</v>
          </cell>
          <cell r="SQ56">
            <v>1514.8211378049546</v>
          </cell>
          <cell r="SR56">
            <v>0</v>
          </cell>
          <cell r="SS56">
            <v>556.91953595770383</v>
          </cell>
          <cell r="ST56">
            <v>0</v>
          </cell>
          <cell r="SU56">
            <v>0</v>
          </cell>
          <cell r="SV56">
            <v>668.30344314924457</v>
          </cell>
          <cell r="SW56">
            <v>668.30344314924457</v>
          </cell>
          <cell r="SX56">
            <v>0</v>
          </cell>
        </row>
        <row r="57">
          <cell r="SO57">
            <v>0</v>
          </cell>
          <cell r="SP57">
            <v>666.66513638879746</v>
          </cell>
          <cell r="SQ57">
            <v>1511.1076424812743</v>
          </cell>
          <cell r="SR57">
            <v>0</v>
          </cell>
          <cell r="SS57">
            <v>555.55428032399789</v>
          </cell>
          <cell r="ST57">
            <v>0</v>
          </cell>
          <cell r="SU57">
            <v>0</v>
          </cell>
          <cell r="SV57">
            <v>666.66513638879746</v>
          </cell>
          <cell r="SW57">
            <v>666.66513638879746</v>
          </cell>
          <cell r="SX57">
            <v>0</v>
          </cell>
        </row>
        <row r="58">
          <cell r="SO58">
            <v>0</v>
          </cell>
          <cell r="SP58">
            <v>665.00897179218134</v>
          </cell>
          <cell r="SQ58">
            <v>1507.3536693956114</v>
          </cell>
          <cell r="SR58">
            <v>0</v>
          </cell>
          <cell r="SS58">
            <v>554.17414316015117</v>
          </cell>
          <cell r="ST58">
            <v>0</v>
          </cell>
          <cell r="SU58">
            <v>0</v>
          </cell>
          <cell r="SV58">
            <v>665.00897179218134</v>
          </cell>
          <cell r="SW58">
            <v>665.00897179218134</v>
          </cell>
          <cell r="SX58">
            <v>0</v>
          </cell>
        </row>
        <row r="59">
          <cell r="SO59">
            <v>0</v>
          </cell>
          <cell r="SP59">
            <v>663.3570352373672</v>
          </cell>
          <cell r="SQ59">
            <v>1503.6092798713657</v>
          </cell>
          <cell r="SR59">
            <v>0</v>
          </cell>
          <cell r="SS59">
            <v>552.79752936447267</v>
          </cell>
          <cell r="ST59">
            <v>0</v>
          </cell>
          <cell r="SU59">
            <v>0</v>
          </cell>
          <cell r="SV59">
            <v>663.3570352373672</v>
          </cell>
          <cell r="SW59">
            <v>663.3570352373672</v>
          </cell>
          <cell r="SX59">
            <v>0</v>
          </cell>
        </row>
        <row r="60">
          <cell r="SO60">
            <v>0</v>
          </cell>
          <cell r="SP60">
            <v>661.70298466165229</v>
          </cell>
          <cell r="SQ60">
            <v>1499.860098566412</v>
          </cell>
          <cell r="SR60">
            <v>0</v>
          </cell>
          <cell r="SS60">
            <v>551.41915388471023</v>
          </cell>
          <cell r="ST60">
            <v>0</v>
          </cell>
          <cell r="SU60">
            <v>0</v>
          </cell>
          <cell r="SV60">
            <v>661.70298466165229</v>
          </cell>
          <cell r="SW60">
            <v>661.70298466165229</v>
          </cell>
          <cell r="SX60">
            <v>0</v>
          </cell>
        </row>
        <row r="61">
          <cell r="SO61">
            <v>0</v>
          </cell>
          <cell r="SP61">
            <v>660.04893408593693</v>
          </cell>
          <cell r="SQ61">
            <v>1496.1109172614572</v>
          </cell>
          <cell r="SR61">
            <v>0</v>
          </cell>
          <cell r="SS61">
            <v>550.04077840494745</v>
          </cell>
          <cell r="ST61">
            <v>0</v>
          </cell>
          <cell r="SU61">
            <v>0</v>
          </cell>
          <cell r="SV61">
            <v>660.04893408593693</v>
          </cell>
          <cell r="SW61">
            <v>660.04893408593693</v>
          </cell>
          <cell r="SX61">
            <v>0</v>
          </cell>
        </row>
        <row r="62">
          <cell r="SO62">
            <v>0</v>
          </cell>
          <cell r="SP62">
            <v>658.39276948932081</v>
          </cell>
          <cell r="SQ62">
            <v>1492.3569441757941</v>
          </cell>
          <cell r="SR62">
            <v>0</v>
          </cell>
          <cell r="SS62">
            <v>548.66064124110073</v>
          </cell>
          <cell r="ST62">
            <v>0</v>
          </cell>
          <cell r="SU62">
            <v>0</v>
          </cell>
          <cell r="SV62">
            <v>658.39276948932081</v>
          </cell>
          <cell r="SW62">
            <v>658.39276948932081</v>
          </cell>
          <cell r="SX62">
            <v>0</v>
          </cell>
        </row>
        <row r="63">
          <cell r="SO63">
            <v>0</v>
          </cell>
          <cell r="SP63">
            <v>656.74083293450667</v>
          </cell>
          <cell r="SQ63">
            <v>1488.6125546515486</v>
          </cell>
          <cell r="SR63">
            <v>0</v>
          </cell>
          <cell r="SS63">
            <v>547.28402744542223</v>
          </cell>
          <cell r="ST63">
            <v>0</v>
          </cell>
          <cell r="SU63">
            <v>0</v>
          </cell>
          <cell r="SV63">
            <v>656.74083293450667</v>
          </cell>
          <cell r="SW63">
            <v>656.74083293450667</v>
          </cell>
          <cell r="SX63">
            <v>0</v>
          </cell>
        </row>
        <row r="64">
          <cell r="SO64">
            <v>0</v>
          </cell>
          <cell r="SP64">
            <v>538.17232963111792</v>
          </cell>
          <cell r="SQ64">
            <v>1438.0975922555251</v>
          </cell>
          <cell r="SR64">
            <v>0</v>
          </cell>
          <cell r="SS64">
            <v>428.99119923798605</v>
          </cell>
          <cell r="ST64">
            <v>0</v>
          </cell>
          <cell r="SU64">
            <v>0</v>
          </cell>
          <cell r="SV64">
            <v>538.17232963111792</v>
          </cell>
          <cell r="SW64">
            <v>538.17232963111792</v>
          </cell>
          <cell r="SX64">
            <v>0</v>
          </cell>
        </row>
        <row r="100">
          <cell r="SO100">
            <v>0</v>
          </cell>
          <cell r="SP100">
            <v>0</v>
          </cell>
          <cell r="SQ100">
            <v>0</v>
          </cell>
          <cell r="SR100">
            <v>0</v>
          </cell>
          <cell r="SS100">
            <v>0</v>
          </cell>
          <cell r="ST100">
            <v>0</v>
          </cell>
          <cell r="SU100">
            <v>0</v>
          </cell>
          <cell r="SV100">
            <v>0</v>
          </cell>
          <cell r="SW100">
            <v>0</v>
          </cell>
          <cell r="SX100">
            <v>0</v>
          </cell>
        </row>
        <row r="101">
          <cell r="SO101">
            <v>0</v>
          </cell>
          <cell r="SP101">
            <v>0</v>
          </cell>
          <cell r="SQ101">
            <v>0</v>
          </cell>
          <cell r="SR101">
            <v>353.46447850891735</v>
          </cell>
          <cell r="SS101">
            <v>0</v>
          </cell>
          <cell r="ST101">
            <v>0</v>
          </cell>
          <cell r="SU101">
            <v>0</v>
          </cell>
          <cell r="SV101">
            <v>0</v>
          </cell>
          <cell r="SW101">
            <v>0</v>
          </cell>
          <cell r="SX101">
            <v>0</v>
          </cell>
        </row>
        <row r="102">
          <cell r="SO102">
            <v>0</v>
          </cell>
          <cell r="SP102">
            <v>0</v>
          </cell>
          <cell r="SQ102">
            <v>0</v>
          </cell>
          <cell r="SR102">
            <v>704.07734346948803</v>
          </cell>
          <cell r="SS102">
            <v>0</v>
          </cell>
          <cell r="ST102">
            <v>0</v>
          </cell>
          <cell r="SU102">
            <v>0</v>
          </cell>
          <cell r="SV102">
            <v>0</v>
          </cell>
          <cell r="SW102">
            <v>0</v>
          </cell>
          <cell r="SX102">
            <v>0</v>
          </cell>
        </row>
        <row r="103">
          <cell r="SO103">
            <v>0</v>
          </cell>
          <cell r="SP103">
            <v>701.48671636604161</v>
          </cell>
          <cell r="SQ103">
            <v>233.82890545534721</v>
          </cell>
          <cell r="SR103">
            <v>1169.144527276736</v>
          </cell>
          <cell r="SS103">
            <v>701.48671636604161</v>
          </cell>
          <cell r="ST103">
            <v>0</v>
          </cell>
          <cell r="SU103">
            <v>0</v>
          </cell>
          <cell r="SV103">
            <v>116.91445272767361</v>
          </cell>
          <cell r="SW103">
            <v>116.91445272767361</v>
          </cell>
          <cell r="SX103">
            <v>233.82890545534721</v>
          </cell>
        </row>
        <row r="104">
          <cell r="SO104">
            <v>0</v>
          </cell>
          <cell r="SP104">
            <v>698.92193391233434</v>
          </cell>
          <cell r="SQ104">
            <v>232.97397797077812</v>
          </cell>
          <cell r="SR104">
            <v>1747.3048347808358</v>
          </cell>
          <cell r="SS104">
            <v>698.92193391233434</v>
          </cell>
          <cell r="ST104">
            <v>0</v>
          </cell>
          <cell r="SU104">
            <v>0</v>
          </cell>
          <cell r="SV104">
            <v>232.97397797077812</v>
          </cell>
          <cell r="SW104">
            <v>232.97397797077812</v>
          </cell>
          <cell r="SX104">
            <v>349.46096695616717</v>
          </cell>
        </row>
        <row r="105">
          <cell r="SO105">
            <v>0</v>
          </cell>
          <cell r="SP105">
            <v>696.50955416243221</v>
          </cell>
          <cell r="SQ105">
            <v>232.16985138747742</v>
          </cell>
          <cell r="SR105">
            <v>2089.528662487297</v>
          </cell>
          <cell r="SS105">
            <v>696.50955416243221</v>
          </cell>
          <cell r="ST105">
            <v>0</v>
          </cell>
          <cell r="SU105">
            <v>0</v>
          </cell>
          <cell r="SV105">
            <v>348.2547770812161</v>
          </cell>
          <cell r="SW105">
            <v>348.2547770812161</v>
          </cell>
          <cell r="SX105">
            <v>464.33970277495484</v>
          </cell>
        </row>
        <row r="106">
          <cell r="SO106">
            <v>0</v>
          </cell>
          <cell r="SP106">
            <v>694.24684618356525</v>
          </cell>
          <cell r="SQ106">
            <v>231.41561539452178</v>
          </cell>
          <cell r="SR106">
            <v>2314.1561539452177</v>
          </cell>
          <cell r="SS106">
            <v>694.24684618356525</v>
          </cell>
          <cell r="ST106">
            <v>0</v>
          </cell>
          <cell r="SU106">
            <v>0</v>
          </cell>
          <cell r="SV106">
            <v>462.83123078904356</v>
          </cell>
          <cell r="SW106">
            <v>462.83123078904356</v>
          </cell>
          <cell r="SX106">
            <v>578.53903848630443</v>
          </cell>
        </row>
        <row r="107">
          <cell r="SO107">
            <v>0</v>
          </cell>
          <cell r="SP107">
            <v>692.11284283969076</v>
          </cell>
          <cell r="SQ107">
            <v>230.70428094656359</v>
          </cell>
          <cell r="SR107">
            <v>2307.0428094656359</v>
          </cell>
          <cell r="SS107">
            <v>692.11284283969076</v>
          </cell>
          <cell r="ST107">
            <v>0</v>
          </cell>
          <cell r="SU107">
            <v>0</v>
          </cell>
          <cell r="SV107">
            <v>576.76070236640896</v>
          </cell>
          <cell r="SW107">
            <v>576.76070236640896</v>
          </cell>
          <cell r="SX107">
            <v>692.11284283969076</v>
          </cell>
        </row>
        <row r="108">
          <cell r="SO108">
            <v>0</v>
          </cell>
          <cell r="SP108">
            <v>689.9761085630463</v>
          </cell>
          <cell r="SQ108">
            <v>229.99203618768212</v>
          </cell>
          <cell r="SR108">
            <v>2299.9203618768211</v>
          </cell>
          <cell r="SS108">
            <v>689.9761085630463</v>
          </cell>
          <cell r="ST108">
            <v>0</v>
          </cell>
          <cell r="SU108">
            <v>0</v>
          </cell>
          <cell r="SV108">
            <v>689.9761085630463</v>
          </cell>
          <cell r="SW108">
            <v>689.9761085630463</v>
          </cell>
          <cell r="SX108">
            <v>689.9761085630463</v>
          </cell>
        </row>
        <row r="109">
          <cell r="SO109">
            <v>0</v>
          </cell>
          <cell r="SP109">
            <v>687.85450355535784</v>
          </cell>
          <cell r="SQ109">
            <v>229.28483451845264</v>
          </cell>
          <cell r="SR109">
            <v>2292.8483451845264</v>
          </cell>
          <cell r="SS109">
            <v>687.85450355535784</v>
          </cell>
          <cell r="ST109">
            <v>0</v>
          </cell>
          <cell r="SU109">
            <v>0</v>
          </cell>
          <cell r="SV109">
            <v>687.85450355535784</v>
          </cell>
          <cell r="SW109">
            <v>687.85450355535784</v>
          </cell>
          <cell r="SX109">
            <v>687.85450355535784</v>
          </cell>
        </row>
        <row r="110">
          <cell r="SO110">
            <v>0</v>
          </cell>
          <cell r="SP110">
            <v>685.8094419831134</v>
          </cell>
          <cell r="SQ110">
            <v>228.60314732770451</v>
          </cell>
          <cell r="SR110">
            <v>2286.0314732770448</v>
          </cell>
          <cell r="SS110">
            <v>685.8094419831134</v>
          </cell>
          <cell r="ST110">
            <v>0</v>
          </cell>
          <cell r="SU110">
            <v>0</v>
          </cell>
          <cell r="SV110">
            <v>685.8094419831134</v>
          </cell>
          <cell r="SW110">
            <v>685.8094419831134</v>
          </cell>
          <cell r="SX110">
            <v>685.8094419831134</v>
          </cell>
        </row>
        <row r="111">
          <cell r="SO111">
            <v>0</v>
          </cell>
          <cell r="SP111">
            <v>683.84851027726143</v>
          </cell>
          <cell r="SQ111">
            <v>227.94950342575382</v>
          </cell>
          <cell r="SR111">
            <v>2279.495034257538</v>
          </cell>
          <cell r="SS111">
            <v>683.84851027726143</v>
          </cell>
          <cell r="ST111">
            <v>0</v>
          </cell>
          <cell r="SU111">
            <v>0</v>
          </cell>
          <cell r="SV111">
            <v>683.84851027726143</v>
          </cell>
          <cell r="SW111">
            <v>683.84851027726143</v>
          </cell>
          <cell r="SX111">
            <v>683.84851027726143</v>
          </cell>
        </row>
        <row r="112">
          <cell r="SO112">
            <v>0</v>
          </cell>
          <cell r="SP112">
            <v>681.94899273789724</v>
          </cell>
          <cell r="SQ112">
            <v>227.31633091263245</v>
          </cell>
          <cell r="SR112">
            <v>2273.1633091263243</v>
          </cell>
          <cell r="SS112">
            <v>681.94899273789724</v>
          </cell>
          <cell r="ST112">
            <v>0</v>
          </cell>
          <cell r="SU112">
            <v>0</v>
          </cell>
          <cell r="SV112">
            <v>681.94899273789724</v>
          </cell>
          <cell r="SW112">
            <v>681.94899273789724</v>
          </cell>
          <cell r="SX112">
            <v>681.94899273789724</v>
          </cell>
        </row>
        <row r="113">
          <cell r="SO113">
            <v>0</v>
          </cell>
          <cell r="SP113">
            <v>680.0494751985326</v>
          </cell>
          <cell r="SQ113">
            <v>226.68315839951089</v>
          </cell>
          <cell r="SR113">
            <v>2266.8315839951088</v>
          </cell>
          <cell r="SS113">
            <v>680.0494751985326</v>
          </cell>
          <cell r="ST113">
            <v>0</v>
          </cell>
          <cell r="SU113">
            <v>0</v>
          </cell>
          <cell r="SV113">
            <v>680.0494751985326</v>
          </cell>
          <cell r="SW113">
            <v>680.0494751985326</v>
          </cell>
          <cell r="SX113">
            <v>680.0494751985326</v>
          </cell>
        </row>
        <row r="114">
          <cell r="SO114">
            <v>0</v>
          </cell>
          <cell r="SP114">
            <v>678.16703989854682</v>
          </cell>
          <cell r="SQ114">
            <v>226.05567996618231</v>
          </cell>
          <cell r="SR114">
            <v>2260.5567996618229</v>
          </cell>
          <cell r="SS114">
            <v>678.16703989854682</v>
          </cell>
          <cell r="ST114">
            <v>0</v>
          </cell>
          <cell r="SU114">
            <v>0</v>
          </cell>
          <cell r="SV114">
            <v>678.16703989854682</v>
          </cell>
          <cell r="SW114">
            <v>678.16703989854682</v>
          </cell>
          <cell r="SX114">
            <v>678.16703989854682</v>
          </cell>
        </row>
        <row r="115">
          <cell r="SO115">
            <v>0</v>
          </cell>
          <cell r="SP115">
            <v>676.39049239070755</v>
          </cell>
          <cell r="SQ115">
            <v>225.46349746356918</v>
          </cell>
          <cell r="SR115">
            <v>2254.6349746356918</v>
          </cell>
          <cell r="SS115">
            <v>676.39049239070755</v>
          </cell>
          <cell r="ST115">
            <v>0</v>
          </cell>
          <cell r="SU115">
            <v>0</v>
          </cell>
          <cell r="SV115">
            <v>676.39049239070755</v>
          </cell>
          <cell r="SW115">
            <v>676.39049239070755</v>
          </cell>
          <cell r="SX115">
            <v>676.39049239070755</v>
          </cell>
        </row>
        <row r="116">
          <cell r="SO116">
            <v>0</v>
          </cell>
          <cell r="SP116">
            <v>674.71293780475548</v>
          </cell>
          <cell r="SQ116">
            <v>224.90431260158516</v>
          </cell>
          <cell r="SR116">
            <v>2249.0431260158516</v>
          </cell>
          <cell r="SS116">
            <v>674.71293780475548</v>
          </cell>
          <cell r="ST116">
            <v>0</v>
          </cell>
          <cell r="SU116">
            <v>0</v>
          </cell>
          <cell r="SV116">
            <v>674.71293780475548</v>
          </cell>
          <cell r="SW116">
            <v>674.71293780475548</v>
          </cell>
          <cell r="SX116">
            <v>674.71293780475548</v>
          </cell>
        </row>
        <row r="117">
          <cell r="SO117">
            <v>0</v>
          </cell>
          <cell r="SP117">
            <v>673.11729390131097</v>
          </cell>
          <cell r="SQ117">
            <v>224.372431300437</v>
          </cell>
          <cell r="SR117">
            <v>2243.7243130043698</v>
          </cell>
          <cell r="SS117">
            <v>673.11729390131097</v>
          </cell>
          <cell r="ST117">
            <v>0</v>
          </cell>
          <cell r="SU117">
            <v>0</v>
          </cell>
          <cell r="SV117">
            <v>673.11729390131097</v>
          </cell>
          <cell r="SW117">
            <v>673.11729390131097</v>
          </cell>
          <cell r="SX117">
            <v>673.11729390131097</v>
          </cell>
        </row>
        <row r="118">
          <cell r="SO118">
            <v>0</v>
          </cell>
          <cell r="SP118">
            <v>671.51961062578755</v>
          </cell>
          <cell r="SQ118">
            <v>223.83987020859587</v>
          </cell>
          <cell r="SR118">
            <v>2238.3987020859586</v>
          </cell>
          <cell r="SS118">
            <v>671.51961062578755</v>
          </cell>
          <cell r="ST118">
            <v>0</v>
          </cell>
          <cell r="SU118">
            <v>0</v>
          </cell>
          <cell r="SV118">
            <v>671.51961062578755</v>
          </cell>
          <cell r="SW118">
            <v>671.51961062578755</v>
          </cell>
          <cell r="SX118">
            <v>671.51961062578755</v>
          </cell>
        </row>
        <row r="119">
          <cell r="SO119">
            <v>0</v>
          </cell>
          <cell r="SP119">
            <v>669.92228101893431</v>
          </cell>
          <cell r="SQ119">
            <v>223.30742700631146</v>
          </cell>
          <cell r="SR119">
            <v>2233.0742700631145</v>
          </cell>
          <cell r="SS119">
            <v>669.92228101893431</v>
          </cell>
          <cell r="ST119">
            <v>0</v>
          </cell>
          <cell r="SU119">
            <v>0</v>
          </cell>
          <cell r="SV119">
            <v>669.92228101893431</v>
          </cell>
          <cell r="SW119">
            <v>669.92228101893431</v>
          </cell>
          <cell r="SX119">
            <v>669.92228101893431</v>
          </cell>
        </row>
        <row r="120">
          <cell r="SO120">
            <v>0</v>
          </cell>
          <cell r="SP120">
            <v>668.30344314924457</v>
          </cell>
          <cell r="SQ120">
            <v>222.76781438308154</v>
          </cell>
          <cell r="SR120">
            <v>2227.6781438308153</v>
          </cell>
          <cell r="SS120">
            <v>668.30344314924457</v>
          </cell>
          <cell r="ST120">
            <v>0</v>
          </cell>
          <cell r="SU120">
            <v>0</v>
          </cell>
          <cell r="SV120">
            <v>668.30344314924457</v>
          </cell>
          <cell r="SW120">
            <v>668.30344314924457</v>
          </cell>
          <cell r="SX120">
            <v>668.30344314924457</v>
          </cell>
        </row>
        <row r="121">
          <cell r="SO121">
            <v>0</v>
          </cell>
          <cell r="SP121">
            <v>666.66513638879746</v>
          </cell>
          <cell r="SQ121">
            <v>222.22171212959915</v>
          </cell>
          <cell r="SR121">
            <v>2222.2171212959915</v>
          </cell>
          <cell r="SS121">
            <v>666.66513638879746</v>
          </cell>
          <cell r="ST121">
            <v>0</v>
          </cell>
          <cell r="SU121">
            <v>0</v>
          </cell>
          <cell r="SV121">
            <v>666.66513638879746</v>
          </cell>
          <cell r="SW121">
            <v>666.66513638879746</v>
          </cell>
          <cell r="SX121">
            <v>666.66513638879746</v>
          </cell>
        </row>
        <row r="122">
          <cell r="SO122">
            <v>0</v>
          </cell>
          <cell r="SP122">
            <v>665.00897179218134</v>
          </cell>
          <cell r="SQ122">
            <v>221.66965726406048</v>
          </cell>
          <cell r="SR122">
            <v>2216.6965726406047</v>
          </cell>
          <cell r="SS122">
            <v>665.00897179218134</v>
          </cell>
          <cell r="ST122">
            <v>0</v>
          </cell>
          <cell r="SU122">
            <v>0</v>
          </cell>
          <cell r="SV122">
            <v>665.00897179218134</v>
          </cell>
          <cell r="SW122">
            <v>665.00897179218134</v>
          </cell>
          <cell r="SX122">
            <v>665.00897179218134</v>
          </cell>
        </row>
        <row r="123">
          <cell r="SO123">
            <v>0</v>
          </cell>
          <cell r="SP123">
            <v>663.3570352373672</v>
          </cell>
          <cell r="SQ123">
            <v>221.11901174578907</v>
          </cell>
          <cell r="SR123">
            <v>2211.1901174578907</v>
          </cell>
          <cell r="SS123">
            <v>663.3570352373672</v>
          </cell>
          <cell r="ST123">
            <v>0</v>
          </cell>
          <cell r="SU123">
            <v>0</v>
          </cell>
          <cell r="SV123">
            <v>663.3570352373672</v>
          </cell>
          <cell r="SW123">
            <v>663.3570352373672</v>
          </cell>
          <cell r="SX123">
            <v>663.3570352373672</v>
          </cell>
        </row>
        <row r="124">
          <cell r="SO124">
            <v>0</v>
          </cell>
          <cell r="SP124">
            <v>661.70298466165229</v>
          </cell>
          <cell r="SQ124">
            <v>220.56766155388411</v>
          </cell>
          <cell r="SR124">
            <v>2205.6766155388409</v>
          </cell>
          <cell r="SS124">
            <v>661.70298466165229</v>
          </cell>
          <cell r="ST124">
            <v>0</v>
          </cell>
          <cell r="SU124">
            <v>0</v>
          </cell>
          <cell r="SV124">
            <v>661.70298466165229</v>
          </cell>
          <cell r="SW124">
            <v>661.70298466165229</v>
          </cell>
          <cell r="SX124">
            <v>661.70298466165229</v>
          </cell>
        </row>
        <row r="125">
          <cell r="SO125">
            <v>0</v>
          </cell>
          <cell r="SP125">
            <v>660.04893408593693</v>
          </cell>
          <cell r="SQ125">
            <v>220.01631136197898</v>
          </cell>
          <cell r="SR125">
            <v>2200.1631136197898</v>
          </cell>
          <cell r="SS125">
            <v>660.04893408593693</v>
          </cell>
          <cell r="ST125">
            <v>0</v>
          </cell>
          <cell r="SU125">
            <v>0</v>
          </cell>
          <cell r="SV125">
            <v>660.04893408593693</v>
          </cell>
          <cell r="SW125">
            <v>660.04893408593693</v>
          </cell>
          <cell r="SX125">
            <v>660.04893408593693</v>
          </cell>
        </row>
        <row r="126">
          <cell r="SO126">
            <v>0</v>
          </cell>
          <cell r="SP126">
            <v>658.39276948932081</v>
          </cell>
          <cell r="SQ126">
            <v>219.4642564964403</v>
          </cell>
          <cell r="SR126">
            <v>1841.1780864554855</v>
          </cell>
          <cell r="SS126">
            <v>658.39276948932081</v>
          </cell>
          <cell r="ST126">
            <v>0</v>
          </cell>
          <cell r="SU126">
            <v>0</v>
          </cell>
          <cell r="SV126">
            <v>658.39276948932081</v>
          </cell>
          <cell r="SW126">
            <v>658.39276948932081</v>
          </cell>
          <cell r="SX126">
            <v>658.39276948932081</v>
          </cell>
        </row>
        <row r="127">
          <cell r="SO127">
            <v>0</v>
          </cell>
          <cell r="SP127">
            <v>656.74083293450667</v>
          </cell>
          <cell r="SQ127">
            <v>218.91361097816889</v>
          </cell>
          <cell r="SR127">
            <v>1485.058766312201</v>
          </cell>
          <cell r="SS127">
            <v>656.74083293450667</v>
          </cell>
          <cell r="ST127">
            <v>0</v>
          </cell>
          <cell r="SU127">
            <v>0</v>
          </cell>
          <cell r="SV127">
            <v>656.74083293450667</v>
          </cell>
          <cell r="SW127">
            <v>656.74083293450667</v>
          </cell>
          <cell r="SX127">
            <v>656.74083293450667</v>
          </cell>
        </row>
        <row r="128">
          <cell r="SO128">
            <v>0</v>
          </cell>
          <cell r="SP128">
            <v>-46.399934007250067</v>
          </cell>
          <cell r="SQ128">
            <v>-15.466644669083337</v>
          </cell>
          <cell r="SR128">
            <v>1014.4780805859027</v>
          </cell>
          <cell r="SS128">
            <v>-46.399934007250067</v>
          </cell>
          <cell r="ST128">
            <v>0</v>
          </cell>
          <cell r="SU128">
            <v>0</v>
          </cell>
          <cell r="SV128">
            <v>538.17232963111792</v>
          </cell>
          <cell r="SW128">
            <v>538.17232963111792</v>
          </cell>
          <cell r="SX128">
            <v>421.2578769034443</v>
          </cell>
        </row>
      </sheetData>
      <sheetData sheetId="4">
        <row r="34">
          <cell r="SQ34">
            <v>0</v>
          </cell>
          <cell r="SR34">
            <v>0</v>
          </cell>
          <cell r="SS34">
            <v>0</v>
          </cell>
          <cell r="ST34">
            <v>0</v>
          </cell>
          <cell r="SU34">
            <v>0</v>
          </cell>
          <cell r="SV34">
            <v>0</v>
          </cell>
          <cell r="SW34">
            <v>0</v>
          </cell>
          <cell r="SX34">
            <v>0</v>
          </cell>
          <cell r="SY34">
            <v>0</v>
          </cell>
          <cell r="SZ34">
            <v>0</v>
          </cell>
        </row>
        <row r="35">
          <cell r="SQ35">
            <v>0</v>
          </cell>
          <cell r="SR35">
            <v>0</v>
          </cell>
          <cell r="SS35">
            <v>0</v>
          </cell>
          <cell r="ST35">
            <v>0</v>
          </cell>
          <cell r="SU35">
            <v>0</v>
          </cell>
          <cell r="SV35">
            <v>0</v>
          </cell>
          <cell r="SW35">
            <v>0</v>
          </cell>
          <cell r="SX35">
            <v>0</v>
          </cell>
          <cell r="SY35">
            <v>0</v>
          </cell>
          <cell r="SZ35">
            <v>0</v>
          </cell>
        </row>
        <row r="36">
          <cell r="SQ36">
            <v>0</v>
          </cell>
          <cell r="SR36">
            <v>0</v>
          </cell>
          <cell r="SS36">
            <v>0</v>
          </cell>
          <cell r="ST36">
            <v>0</v>
          </cell>
          <cell r="SU36">
            <v>0</v>
          </cell>
          <cell r="SV36">
            <v>0</v>
          </cell>
          <cell r="SW36">
            <v>0</v>
          </cell>
          <cell r="SX36">
            <v>0</v>
          </cell>
          <cell r="SY36">
            <v>0</v>
          </cell>
          <cell r="SZ36">
            <v>0</v>
          </cell>
        </row>
        <row r="37">
          <cell r="SQ37">
            <v>0</v>
          </cell>
          <cell r="SR37">
            <v>0</v>
          </cell>
          <cell r="SS37">
            <v>0</v>
          </cell>
          <cell r="ST37">
            <v>0</v>
          </cell>
          <cell r="SU37">
            <v>0</v>
          </cell>
          <cell r="SV37">
            <v>0</v>
          </cell>
          <cell r="SW37">
            <v>0</v>
          </cell>
          <cell r="SX37">
            <v>0</v>
          </cell>
          <cell r="SY37">
            <v>0</v>
          </cell>
          <cell r="SZ37">
            <v>0</v>
          </cell>
        </row>
        <row r="38">
          <cell r="SQ38">
            <v>0</v>
          </cell>
          <cell r="SR38">
            <v>0</v>
          </cell>
          <cell r="SS38">
            <v>0</v>
          </cell>
          <cell r="ST38">
            <v>0</v>
          </cell>
          <cell r="SU38">
            <v>0</v>
          </cell>
          <cell r="SV38">
            <v>0</v>
          </cell>
          <cell r="SW38">
            <v>0</v>
          </cell>
          <cell r="SX38">
            <v>0</v>
          </cell>
          <cell r="SY38">
            <v>0</v>
          </cell>
          <cell r="SZ38">
            <v>0</v>
          </cell>
        </row>
        <row r="39">
          <cell r="SQ39">
            <v>0</v>
          </cell>
          <cell r="SR39">
            <v>0</v>
          </cell>
          <cell r="SS39">
            <v>0</v>
          </cell>
          <cell r="ST39">
            <v>0</v>
          </cell>
          <cell r="SU39">
            <v>0</v>
          </cell>
          <cell r="SV39">
            <v>0</v>
          </cell>
          <cell r="SW39">
            <v>0</v>
          </cell>
          <cell r="SX39">
            <v>0</v>
          </cell>
          <cell r="SY39">
            <v>0</v>
          </cell>
          <cell r="SZ39">
            <v>0</v>
          </cell>
        </row>
        <row r="40">
          <cell r="SQ40">
            <v>0</v>
          </cell>
          <cell r="SR40">
            <v>0</v>
          </cell>
          <cell r="SS40">
            <v>0</v>
          </cell>
          <cell r="ST40">
            <v>0</v>
          </cell>
          <cell r="SU40">
            <v>0</v>
          </cell>
          <cell r="SV40">
            <v>0</v>
          </cell>
          <cell r="SW40">
            <v>0</v>
          </cell>
          <cell r="SX40">
            <v>0</v>
          </cell>
          <cell r="SY40">
            <v>0</v>
          </cell>
          <cell r="SZ40">
            <v>0</v>
          </cell>
        </row>
        <row r="41">
          <cell r="SQ41">
            <v>0</v>
          </cell>
          <cell r="SR41">
            <v>0</v>
          </cell>
          <cell r="SS41">
            <v>0</v>
          </cell>
          <cell r="ST41">
            <v>0</v>
          </cell>
          <cell r="SU41">
            <v>0</v>
          </cell>
          <cell r="SV41">
            <v>0</v>
          </cell>
          <cell r="SW41">
            <v>0</v>
          </cell>
          <cell r="SX41">
            <v>0</v>
          </cell>
          <cell r="SY41">
            <v>0</v>
          </cell>
          <cell r="SZ41">
            <v>0</v>
          </cell>
        </row>
        <row r="42">
          <cell r="SQ42">
            <v>0</v>
          </cell>
          <cell r="SR42">
            <v>0</v>
          </cell>
          <cell r="SS42">
            <v>0</v>
          </cell>
          <cell r="ST42">
            <v>0</v>
          </cell>
          <cell r="SU42">
            <v>0</v>
          </cell>
          <cell r="SV42">
            <v>0</v>
          </cell>
          <cell r="SW42">
            <v>0</v>
          </cell>
          <cell r="SX42">
            <v>0</v>
          </cell>
          <cell r="SY42">
            <v>0</v>
          </cell>
          <cell r="SZ42">
            <v>0</v>
          </cell>
        </row>
        <row r="43">
          <cell r="SQ43">
            <v>0</v>
          </cell>
          <cell r="SR43">
            <v>0</v>
          </cell>
          <cell r="SS43">
            <v>0</v>
          </cell>
          <cell r="ST43">
            <v>0</v>
          </cell>
          <cell r="SU43">
            <v>0</v>
          </cell>
          <cell r="SV43">
            <v>0</v>
          </cell>
          <cell r="SW43">
            <v>0</v>
          </cell>
          <cell r="SX43">
            <v>0</v>
          </cell>
          <cell r="SY43">
            <v>0</v>
          </cell>
          <cell r="SZ43">
            <v>0</v>
          </cell>
        </row>
        <row r="44">
          <cell r="SQ44">
            <v>0</v>
          </cell>
          <cell r="SR44">
            <v>0</v>
          </cell>
          <cell r="SS44">
            <v>0</v>
          </cell>
          <cell r="ST44">
            <v>0</v>
          </cell>
          <cell r="SU44">
            <v>0</v>
          </cell>
          <cell r="SV44">
            <v>0</v>
          </cell>
          <cell r="SW44">
            <v>0</v>
          </cell>
          <cell r="SX44">
            <v>0</v>
          </cell>
          <cell r="SY44">
            <v>0</v>
          </cell>
          <cell r="SZ44">
            <v>0</v>
          </cell>
        </row>
        <row r="45">
          <cell r="SQ45">
            <v>0</v>
          </cell>
          <cell r="SR45">
            <v>0</v>
          </cell>
          <cell r="SS45">
            <v>0</v>
          </cell>
          <cell r="ST45">
            <v>0</v>
          </cell>
          <cell r="SU45">
            <v>0</v>
          </cell>
          <cell r="SV45">
            <v>0</v>
          </cell>
          <cell r="SW45">
            <v>0</v>
          </cell>
          <cell r="SX45">
            <v>0</v>
          </cell>
          <cell r="SY45">
            <v>0</v>
          </cell>
          <cell r="SZ45">
            <v>0</v>
          </cell>
        </row>
        <row r="46">
          <cell r="SQ46">
            <v>0</v>
          </cell>
          <cell r="SR46">
            <v>0</v>
          </cell>
          <cell r="SS46">
            <v>0</v>
          </cell>
          <cell r="ST46">
            <v>0</v>
          </cell>
          <cell r="SU46">
            <v>0</v>
          </cell>
          <cell r="SV46">
            <v>0</v>
          </cell>
          <cell r="SW46">
            <v>0</v>
          </cell>
          <cell r="SX46">
            <v>0</v>
          </cell>
          <cell r="SY46">
            <v>0</v>
          </cell>
          <cell r="SZ46">
            <v>0</v>
          </cell>
        </row>
        <row r="47">
          <cell r="SQ47">
            <v>0</v>
          </cell>
          <cell r="SR47">
            <v>0</v>
          </cell>
          <cell r="SS47">
            <v>0</v>
          </cell>
          <cell r="ST47">
            <v>0</v>
          </cell>
          <cell r="SU47">
            <v>0</v>
          </cell>
          <cell r="SV47">
            <v>0</v>
          </cell>
          <cell r="SW47">
            <v>0</v>
          </cell>
          <cell r="SX47">
            <v>0</v>
          </cell>
          <cell r="SY47">
            <v>0</v>
          </cell>
          <cell r="SZ47">
            <v>0</v>
          </cell>
        </row>
        <row r="48">
          <cell r="SQ48">
            <v>0</v>
          </cell>
          <cell r="SR48">
            <v>0</v>
          </cell>
          <cell r="SS48">
            <v>0</v>
          </cell>
          <cell r="ST48">
            <v>0</v>
          </cell>
          <cell r="SU48">
            <v>0</v>
          </cell>
          <cell r="SV48">
            <v>0</v>
          </cell>
          <cell r="SW48">
            <v>0</v>
          </cell>
          <cell r="SX48">
            <v>0</v>
          </cell>
          <cell r="SY48">
            <v>0</v>
          </cell>
          <cell r="SZ48">
            <v>0</v>
          </cell>
        </row>
        <row r="49">
          <cell r="SQ49">
            <v>0</v>
          </cell>
          <cell r="SR49">
            <v>0</v>
          </cell>
          <cell r="SS49">
            <v>0</v>
          </cell>
          <cell r="ST49">
            <v>0</v>
          </cell>
          <cell r="SU49">
            <v>0</v>
          </cell>
          <cell r="SV49">
            <v>0</v>
          </cell>
          <cell r="SW49">
            <v>0</v>
          </cell>
          <cell r="SX49">
            <v>0</v>
          </cell>
          <cell r="SY49">
            <v>0</v>
          </cell>
          <cell r="SZ49">
            <v>0</v>
          </cell>
        </row>
        <row r="50">
          <cell r="SQ50">
            <v>0</v>
          </cell>
          <cell r="SR50">
            <v>0</v>
          </cell>
          <cell r="SS50">
            <v>0</v>
          </cell>
          <cell r="ST50">
            <v>0</v>
          </cell>
          <cell r="SU50">
            <v>0</v>
          </cell>
          <cell r="SV50">
            <v>0</v>
          </cell>
          <cell r="SW50">
            <v>0</v>
          </cell>
          <cell r="SX50">
            <v>0</v>
          </cell>
          <cell r="SY50">
            <v>0</v>
          </cell>
          <cell r="SZ50">
            <v>0</v>
          </cell>
        </row>
        <row r="51">
          <cell r="SQ51">
            <v>0</v>
          </cell>
          <cell r="SR51">
            <v>0</v>
          </cell>
          <cell r="SS51">
            <v>0</v>
          </cell>
          <cell r="ST51">
            <v>0</v>
          </cell>
          <cell r="SU51">
            <v>0</v>
          </cell>
          <cell r="SV51">
            <v>0</v>
          </cell>
          <cell r="SW51">
            <v>0</v>
          </cell>
          <cell r="SX51">
            <v>0</v>
          </cell>
          <cell r="SY51">
            <v>0</v>
          </cell>
          <cell r="SZ51">
            <v>0</v>
          </cell>
        </row>
        <row r="52">
          <cell r="SQ52">
            <v>0</v>
          </cell>
          <cell r="SR52">
            <v>0</v>
          </cell>
          <cell r="SS52">
            <v>0</v>
          </cell>
          <cell r="ST52">
            <v>0</v>
          </cell>
          <cell r="SU52">
            <v>0</v>
          </cell>
          <cell r="SV52">
            <v>0</v>
          </cell>
          <cell r="SW52">
            <v>0</v>
          </cell>
          <cell r="SX52">
            <v>0</v>
          </cell>
          <cell r="SY52">
            <v>0</v>
          </cell>
          <cell r="SZ52">
            <v>0</v>
          </cell>
        </row>
        <row r="53">
          <cell r="SQ53">
            <v>0</v>
          </cell>
          <cell r="SR53">
            <v>0</v>
          </cell>
          <cell r="SS53">
            <v>0</v>
          </cell>
          <cell r="ST53">
            <v>0</v>
          </cell>
          <cell r="SU53">
            <v>0</v>
          </cell>
          <cell r="SV53">
            <v>0</v>
          </cell>
          <cell r="SW53">
            <v>0</v>
          </cell>
          <cell r="SX53">
            <v>0</v>
          </cell>
          <cell r="SY53">
            <v>0</v>
          </cell>
          <cell r="SZ53">
            <v>0</v>
          </cell>
        </row>
        <row r="54">
          <cell r="SQ54">
            <v>0</v>
          </cell>
          <cell r="SR54">
            <v>0</v>
          </cell>
          <cell r="SS54">
            <v>0</v>
          </cell>
          <cell r="ST54">
            <v>0</v>
          </cell>
          <cell r="SU54">
            <v>0</v>
          </cell>
          <cell r="SV54">
            <v>0</v>
          </cell>
          <cell r="SW54">
            <v>0</v>
          </cell>
          <cell r="SX54">
            <v>0</v>
          </cell>
          <cell r="SY54">
            <v>0</v>
          </cell>
          <cell r="SZ54">
            <v>0</v>
          </cell>
        </row>
        <row r="55">
          <cell r="SQ55">
            <v>0</v>
          </cell>
          <cell r="SR55">
            <v>0</v>
          </cell>
          <cell r="SS55">
            <v>0</v>
          </cell>
          <cell r="ST55">
            <v>0</v>
          </cell>
          <cell r="SU55">
            <v>0</v>
          </cell>
          <cell r="SV55">
            <v>0</v>
          </cell>
          <cell r="SW55">
            <v>0</v>
          </cell>
          <cell r="SX55">
            <v>0</v>
          </cell>
          <cell r="SY55">
            <v>0</v>
          </cell>
          <cell r="SZ55">
            <v>0</v>
          </cell>
        </row>
        <row r="56">
          <cell r="SQ56">
            <v>0</v>
          </cell>
          <cell r="SR56">
            <v>0</v>
          </cell>
          <cell r="SS56">
            <v>0</v>
          </cell>
          <cell r="ST56">
            <v>0</v>
          </cell>
          <cell r="SU56">
            <v>0</v>
          </cell>
          <cell r="SV56">
            <v>0</v>
          </cell>
          <cell r="SW56">
            <v>0</v>
          </cell>
          <cell r="SX56">
            <v>0</v>
          </cell>
          <cell r="SY56">
            <v>0</v>
          </cell>
          <cell r="SZ56">
            <v>0</v>
          </cell>
        </row>
        <row r="57">
          <cell r="SQ57">
            <v>0</v>
          </cell>
          <cell r="SR57">
            <v>0</v>
          </cell>
          <cell r="SS57">
            <v>0</v>
          </cell>
          <cell r="ST57">
            <v>0</v>
          </cell>
          <cell r="SU57">
            <v>0</v>
          </cell>
          <cell r="SV57">
            <v>0</v>
          </cell>
          <cell r="SW57">
            <v>0</v>
          </cell>
          <cell r="SX57">
            <v>0</v>
          </cell>
          <cell r="SY57">
            <v>0</v>
          </cell>
          <cell r="SZ57">
            <v>0</v>
          </cell>
        </row>
        <row r="58">
          <cell r="SQ58">
            <v>0</v>
          </cell>
          <cell r="SR58">
            <v>0</v>
          </cell>
          <cell r="SS58">
            <v>0</v>
          </cell>
          <cell r="ST58">
            <v>0</v>
          </cell>
          <cell r="SU58">
            <v>0</v>
          </cell>
          <cell r="SV58">
            <v>0</v>
          </cell>
          <cell r="SW58">
            <v>0</v>
          </cell>
          <cell r="SX58">
            <v>0</v>
          </cell>
          <cell r="SY58">
            <v>0</v>
          </cell>
          <cell r="SZ58">
            <v>0</v>
          </cell>
        </row>
        <row r="59">
          <cell r="SQ59">
            <v>0</v>
          </cell>
          <cell r="SR59">
            <v>0</v>
          </cell>
          <cell r="SS59">
            <v>0</v>
          </cell>
          <cell r="ST59">
            <v>0</v>
          </cell>
          <cell r="SU59">
            <v>0</v>
          </cell>
          <cell r="SV59">
            <v>0</v>
          </cell>
          <cell r="SW59">
            <v>0</v>
          </cell>
          <cell r="SX59">
            <v>0</v>
          </cell>
          <cell r="SY59">
            <v>0</v>
          </cell>
          <cell r="SZ59">
            <v>0</v>
          </cell>
        </row>
        <row r="60">
          <cell r="SQ60">
            <v>0</v>
          </cell>
          <cell r="SR60">
            <v>0</v>
          </cell>
          <cell r="SS60">
            <v>0</v>
          </cell>
          <cell r="ST60">
            <v>0</v>
          </cell>
          <cell r="SU60">
            <v>0</v>
          </cell>
          <cell r="SV60">
            <v>0</v>
          </cell>
          <cell r="SW60">
            <v>0</v>
          </cell>
          <cell r="SX60">
            <v>0</v>
          </cell>
          <cell r="SY60">
            <v>0</v>
          </cell>
          <cell r="SZ60">
            <v>0</v>
          </cell>
        </row>
        <row r="61">
          <cell r="SQ61">
            <v>0</v>
          </cell>
          <cell r="SR61">
            <v>0</v>
          </cell>
          <cell r="SS61">
            <v>0</v>
          </cell>
          <cell r="ST61">
            <v>0</v>
          </cell>
          <cell r="SU61">
            <v>0</v>
          </cell>
          <cell r="SV61">
            <v>0</v>
          </cell>
          <cell r="SW61">
            <v>0</v>
          </cell>
          <cell r="SX61">
            <v>0</v>
          </cell>
          <cell r="SY61">
            <v>0</v>
          </cell>
          <cell r="SZ61">
            <v>0</v>
          </cell>
        </row>
        <row r="62">
          <cell r="SQ62">
            <v>0</v>
          </cell>
          <cell r="SR62">
            <v>0</v>
          </cell>
          <cell r="SS62">
            <v>0</v>
          </cell>
          <cell r="ST62">
            <v>0</v>
          </cell>
          <cell r="SU62">
            <v>0</v>
          </cell>
          <cell r="SV62">
            <v>0</v>
          </cell>
          <cell r="SW62">
            <v>0</v>
          </cell>
          <cell r="SX62">
            <v>0</v>
          </cell>
          <cell r="SY62">
            <v>0</v>
          </cell>
          <cell r="SZ62">
            <v>0</v>
          </cell>
        </row>
        <row r="98">
          <cell r="SQ98">
            <v>0</v>
          </cell>
          <cell r="SR98">
            <v>0</v>
          </cell>
          <cell r="SS98">
            <v>0</v>
          </cell>
          <cell r="ST98">
            <v>0</v>
          </cell>
          <cell r="SU98">
            <v>0</v>
          </cell>
          <cell r="SV98">
            <v>0</v>
          </cell>
          <cell r="SW98">
            <v>0</v>
          </cell>
          <cell r="SX98">
            <v>0</v>
          </cell>
          <cell r="SY98">
            <v>0</v>
          </cell>
          <cell r="SZ98">
            <v>0</v>
          </cell>
        </row>
        <row r="99">
          <cell r="SQ99">
            <v>0</v>
          </cell>
          <cell r="SR99">
            <v>0</v>
          </cell>
          <cell r="SS99">
            <v>0</v>
          </cell>
          <cell r="ST99">
            <v>0</v>
          </cell>
          <cell r="SU99">
            <v>0</v>
          </cell>
          <cell r="SV99">
            <v>0</v>
          </cell>
          <cell r="SW99">
            <v>0</v>
          </cell>
          <cell r="SX99">
            <v>0</v>
          </cell>
          <cell r="SY99">
            <v>0</v>
          </cell>
          <cell r="SZ99">
            <v>0</v>
          </cell>
        </row>
        <row r="100">
          <cell r="SQ100">
            <v>0</v>
          </cell>
          <cell r="SR100">
            <v>0</v>
          </cell>
          <cell r="SS100">
            <v>0</v>
          </cell>
          <cell r="ST100">
            <v>0</v>
          </cell>
          <cell r="SU100">
            <v>0</v>
          </cell>
          <cell r="SV100">
            <v>0</v>
          </cell>
          <cell r="SW100">
            <v>0</v>
          </cell>
          <cell r="SX100">
            <v>0</v>
          </cell>
          <cell r="SY100">
            <v>0</v>
          </cell>
          <cell r="SZ100">
            <v>0</v>
          </cell>
        </row>
        <row r="101">
          <cell r="SQ101">
            <v>0</v>
          </cell>
          <cell r="SR101">
            <v>46.228330500120506</v>
          </cell>
          <cell r="SS101">
            <v>18.491332200048202</v>
          </cell>
          <cell r="ST101">
            <v>0</v>
          </cell>
          <cell r="SU101">
            <v>0</v>
          </cell>
          <cell r="SV101">
            <v>0</v>
          </cell>
          <cell r="SW101">
            <v>0</v>
          </cell>
          <cell r="SX101">
            <v>46.228330500120506</v>
          </cell>
          <cell r="SY101">
            <v>46.228330500120506</v>
          </cell>
          <cell r="SZ101">
            <v>0</v>
          </cell>
        </row>
        <row r="102">
          <cell r="SQ102">
            <v>0</v>
          </cell>
          <cell r="SR102">
            <v>99.874274850066286</v>
          </cell>
          <cell r="SS102">
            <v>39.949709940026516</v>
          </cell>
          <cell r="ST102">
            <v>0</v>
          </cell>
          <cell r="SU102">
            <v>0</v>
          </cell>
          <cell r="SV102">
            <v>0</v>
          </cell>
          <cell r="SW102">
            <v>0</v>
          </cell>
          <cell r="SX102">
            <v>99.874274850066286</v>
          </cell>
          <cell r="SY102">
            <v>99.874274850066286</v>
          </cell>
          <cell r="SZ102">
            <v>0</v>
          </cell>
        </row>
        <row r="103">
          <cell r="SQ103">
            <v>0</v>
          </cell>
          <cell r="SR103">
            <v>140.74137639417785</v>
          </cell>
          <cell r="SS103">
            <v>65.679308983949667</v>
          </cell>
          <cell r="ST103">
            <v>0</v>
          </cell>
          <cell r="SU103">
            <v>0</v>
          </cell>
          <cell r="SV103">
            <v>0</v>
          </cell>
          <cell r="SW103">
            <v>0</v>
          </cell>
          <cell r="SX103">
            <v>140.74137639417785</v>
          </cell>
          <cell r="SY103">
            <v>140.74137639417785</v>
          </cell>
          <cell r="SZ103">
            <v>0</v>
          </cell>
        </row>
        <row r="104">
          <cell r="SQ104">
            <v>0</v>
          </cell>
          <cell r="SR104">
            <v>175.77367157742847</v>
          </cell>
          <cell r="SS104">
            <v>87.886835788714237</v>
          </cell>
          <cell r="ST104">
            <v>0</v>
          </cell>
          <cell r="SU104">
            <v>0</v>
          </cell>
          <cell r="SV104">
            <v>0</v>
          </cell>
          <cell r="SW104">
            <v>0</v>
          </cell>
          <cell r="SX104">
            <v>175.77367157742847</v>
          </cell>
          <cell r="SY104">
            <v>175.77367157742847</v>
          </cell>
          <cell r="SZ104">
            <v>0</v>
          </cell>
        </row>
        <row r="105">
          <cell r="SQ105">
            <v>0</v>
          </cell>
          <cell r="SR105">
            <v>206.96300762825558</v>
          </cell>
          <cell r="SS105">
            <v>115.89928427182313</v>
          </cell>
          <cell r="ST105">
            <v>0</v>
          </cell>
          <cell r="SU105">
            <v>0</v>
          </cell>
          <cell r="SV105">
            <v>0</v>
          </cell>
          <cell r="SW105">
            <v>0</v>
          </cell>
          <cell r="SX105">
            <v>206.96300762825558</v>
          </cell>
          <cell r="SY105">
            <v>206.96300762825558</v>
          </cell>
          <cell r="SZ105">
            <v>0</v>
          </cell>
        </row>
        <row r="106">
          <cell r="SQ106">
            <v>0</v>
          </cell>
          <cell r="SR106">
            <v>248.6734354935499</v>
          </cell>
          <cell r="SS106">
            <v>149.20406129612994</v>
          </cell>
          <cell r="ST106">
            <v>0</v>
          </cell>
          <cell r="SU106">
            <v>0</v>
          </cell>
          <cell r="SV106">
            <v>0</v>
          </cell>
          <cell r="SW106">
            <v>0</v>
          </cell>
          <cell r="SX106">
            <v>248.6734354935499</v>
          </cell>
          <cell r="SY106">
            <v>248.6734354935499</v>
          </cell>
          <cell r="SZ106">
            <v>0</v>
          </cell>
        </row>
        <row r="107">
          <cell r="SQ107">
            <v>0</v>
          </cell>
          <cell r="SR107">
            <v>246.87264050955343</v>
          </cell>
          <cell r="SS107">
            <v>189.26902439065765</v>
          </cell>
          <cell r="ST107">
            <v>0</v>
          </cell>
          <cell r="SU107">
            <v>0</v>
          </cell>
          <cell r="SV107">
            <v>0</v>
          </cell>
          <cell r="SW107">
            <v>0</v>
          </cell>
          <cell r="SX107">
            <v>246.87264050955343</v>
          </cell>
          <cell r="SY107">
            <v>246.87264050955343</v>
          </cell>
          <cell r="SZ107">
            <v>0</v>
          </cell>
        </row>
        <row r="108">
          <cell r="SQ108">
            <v>0</v>
          </cell>
          <cell r="SR108">
            <v>237.75465834740461</v>
          </cell>
          <cell r="SS108">
            <v>221.904347790911</v>
          </cell>
          <cell r="ST108">
            <v>0</v>
          </cell>
          <cell r="SU108">
            <v>0</v>
          </cell>
          <cell r="SV108">
            <v>0</v>
          </cell>
          <cell r="SW108">
            <v>0</v>
          </cell>
          <cell r="SX108">
            <v>237.75465834740461</v>
          </cell>
          <cell r="SY108">
            <v>237.75465834740461</v>
          </cell>
          <cell r="SZ108">
            <v>0</v>
          </cell>
        </row>
        <row r="109">
          <cell r="SQ109">
            <v>0</v>
          </cell>
          <cell r="SR109">
            <v>227.75537139375882</v>
          </cell>
          <cell r="SS109">
            <v>258.12275424626</v>
          </cell>
          <cell r="ST109">
            <v>0</v>
          </cell>
          <cell r="SU109">
            <v>0</v>
          </cell>
          <cell r="SV109">
            <v>0</v>
          </cell>
          <cell r="SW109">
            <v>0</v>
          </cell>
          <cell r="SX109">
            <v>227.75537139375882</v>
          </cell>
          <cell r="SY109">
            <v>227.75537139375882</v>
          </cell>
          <cell r="SZ109">
            <v>0</v>
          </cell>
        </row>
        <row r="110">
          <cell r="SQ110">
            <v>0</v>
          </cell>
          <cell r="SR110">
            <v>220.4381842156894</v>
          </cell>
          <cell r="SS110">
            <v>293.91757895425252</v>
          </cell>
          <cell r="ST110">
            <v>0</v>
          </cell>
          <cell r="SU110">
            <v>0</v>
          </cell>
          <cell r="SV110">
            <v>0</v>
          </cell>
          <cell r="SW110">
            <v>0</v>
          </cell>
          <cell r="SX110">
            <v>220.4381842156894</v>
          </cell>
          <cell r="SY110">
            <v>220.4381842156894</v>
          </cell>
          <cell r="SZ110">
            <v>0</v>
          </cell>
        </row>
        <row r="111">
          <cell r="SQ111">
            <v>0</v>
          </cell>
          <cell r="SR111">
            <v>220.43818421562827</v>
          </cell>
          <cell r="SS111">
            <v>345.35315527115097</v>
          </cell>
          <cell r="ST111">
            <v>0</v>
          </cell>
          <cell r="SU111">
            <v>0</v>
          </cell>
          <cell r="SV111">
            <v>0</v>
          </cell>
          <cell r="SW111">
            <v>0</v>
          </cell>
          <cell r="SX111">
            <v>220.43818421562827</v>
          </cell>
          <cell r="SY111">
            <v>220.43818421562827</v>
          </cell>
          <cell r="SZ111">
            <v>0</v>
          </cell>
        </row>
        <row r="112">
          <cell r="SQ112">
            <v>0</v>
          </cell>
          <cell r="SR112">
            <v>218.3977035461219</v>
          </cell>
          <cell r="SS112">
            <v>385.83594293148207</v>
          </cell>
          <cell r="ST112">
            <v>0</v>
          </cell>
          <cell r="SU112">
            <v>0</v>
          </cell>
          <cell r="SV112">
            <v>0</v>
          </cell>
          <cell r="SW112">
            <v>0</v>
          </cell>
          <cell r="SX112">
            <v>218.3977035461219</v>
          </cell>
          <cell r="SY112">
            <v>218.3977035461219</v>
          </cell>
          <cell r="SZ112">
            <v>0</v>
          </cell>
        </row>
        <row r="113">
          <cell r="SQ113">
            <v>0</v>
          </cell>
          <cell r="SR113">
            <v>205.80863094770393</v>
          </cell>
          <cell r="SS113">
            <v>397.89668649889427</v>
          </cell>
          <cell r="ST113">
            <v>0</v>
          </cell>
          <cell r="SU113">
            <v>0</v>
          </cell>
          <cell r="SV113">
            <v>0</v>
          </cell>
          <cell r="SW113">
            <v>0</v>
          </cell>
          <cell r="SX113">
            <v>205.80863094770393</v>
          </cell>
          <cell r="SY113">
            <v>205.80863094770393</v>
          </cell>
          <cell r="SZ113">
            <v>0</v>
          </cell>
        </row>
        <row r="114">
          <cell r="SQ114">
            <v>0</v>
          </cell>
          <cell r="SR114">
            <v>194.01854858691513</v>
          </cell>
          <cell r="SS114">
            <v>400.97166707962458</v>
          </cell>
          <cell r="ST114">
            <v>0</v>
          </cell>
          <cell r="SU114">
            <v>0</v>
          </cell>
          <cell r="SV114">
            <v>0</v>
          </cell>
          <cell r="SW114">
            <v>0</v>
          </cell>
          <cell r="SX114">
            <v>194.01854858691513</v>
          </cell>
          <cell r="SY114">
            <v>194.01854858691513</v>
          </cell>
          <cell r="SZ114">
            <v>0</v>
          </cell>
        </row>
        <row r="115">
          <cell r="SQ115">
            <v>0</v>
          </cell>
          <cell r="SR115">
            <v>184.26894689570909</v>
          </cell>
          <cell r="SS115">
            <v>399.24938494070301</v>
          </cell>
          <cell r="ST115">
            <v>0</v>
          </cell>
          <cell r="SU115">
            <v>0</v>
          </cell>
          <cell r="SV115">
            <v>0</v>
          </cell>
          <cell r="SW115">
            <v>0</v>
          </cell>
          <cell r="SX115">
            <v>184.26894689570909</v>
          </cell>
          <cell r="SY115">
            <v>184.26894689570909</v>
          </cell>
          <cell r="SZ115">
            <v>0</v>
          </cell>
        </row>
        <row r="116">
          <cell r="SQ116">
            <v>0</v>
          </cell>
          <cell r="SR116">
            <v>184.5044586816548</v>
          </cell>
          <cell r="SS116">
            <v>412.05995772236241</v>
          </cell>
          <cell r="ST116">
            <v>0</v>
          </cell>
          <cell r="SU116">
            <v>0</v>
          </cell>
          <cell r="SV116">
            <v>0</v>
          </cell>
          <cell r="SW116">
            <v>0</v>
          </cell>
          <cell r="SX116">
            <v>184.5044586816548</v>
          </cell>
          <cell r="SY116">
            <v>184.5044586816548</v>
          </cell>
          <cell r="SZ116">
            <v>0</v>
          </cell>
        </row>
        <row r="117">
          <cell r="SQ117">
            <v>0</v>
          </cell>
          <cell r="SR117">
            <v>184.47682052882593</v>
          </cell>
          <cell r="SS117">
            <v>418.14745986533876</v>
          </cell>
          <cell r="ST117">
            <v>0</v>
          </cell>
          <cell r="SU117">
            <v>0</v>
          </cell>
          <cell r="SV117">
            <v>0</v>
          </cell>
          <cell r="SW117">
            <v>0</v>
          </cell>
          <cell r="SX117">
            <v>184.47682052882593</v>
          </cell>
          <cell r="SY117">
            <v>184.47682052882593</v>
          </cell>
          <cell r="SZ117">
            <v>0</v>
          </cell>
        </row>
        <row r="118">
          <cell r="SQ118">
            <v>0</v>
          </cell>
          <cell r="SR118">
            <v>187.02966046333239</v>
          </cell>
          <cell r="SS118">
            <v>423.93389705022014</v>
          </cell>
          <cell r="ST118">
            <v>0</v>
          </cell>
          <cell r="SU118">
            <v>0</v>
          </cell>
          <cell r="SV118">
            <v>0</v>
          </cell>
          <cell r="SW118">
            <v>0</v>
          </cell>
          <cell r="SX118">
            <v>187.02966046333239</v>
          </cell>
          <cell r="SY118">
            <v>187.02966046333239</v>
          </cell>
          <cell r="SZ118">
            <v>0</v>
          </cell>
        </row>
        <row r="119">
          <cell r="SQ119">
            <v>0</v>
          </cell>
          <cell r="SR119">
            <v>189.34698861199141</v>
          </cell>
          <cell r="SS119">
            <v>429.18650752051389</v>
          </cell>
          <cell r="ST119">
            <v>0</v>
          </cell>
          <cell r="SU119">
            <v>0</v>
          </cell>
          <cell r="SV119">
            <v>0</v>
          </cell>
          <cell r="SW119">
            <v>0</v>
          </cell>
          <cell r="SX119">
            <v>189.34698861199141</v>
          </cell>
          <cell r="SY119">
            <v>189.34698861199141</v>
          </cell>
          <cell r="SZ119">
            <v>0</v>
          </cell>
        </row>
        <row r="120">
          <cell r="SQ120">
            <v>0</v>
          </cell>
          <cell r="SR120">
            <v>191.4653283700456</v>
          </cell>
          <cell r="SS120">
            <v>433.98807763877005</v>
          </cell>
          <cell r="ST120">
            <v>0</v>
          </cell>
          <cell r="SU120">
            <v>0</v>
          </cell>
          <cell r="SV120">
            <v>0</v>
          </cell>
          <cell r="SW120">
            <v>0</v>
          </cell>
          <cell r="SX120">
            <v>191.4653283700456</v>
          </cell>
          <cell r="SY120">
            <v>191.4653283700456</v>
          </cell>
          <cell r="SZ120">
            <v>0</v>
          </cell>
        </row>
        <row r="121">
          <cell r="SQ121">
            <v>0</v>
          </cell>
          <cell r="SR121">
            <v>190.97653431323707</v>
          </cell>
          <cell r="SS121">
            <v>432.88014444333737</v>
          </cell>
          <cell r="ST121">
            <v>0</v>
          </cell>
          <cell r="SU121">
            <v>0</v>
          </cell>
          <cell r="SV121">
            <v>0</v>
          </cell>
          <cell r="SW121">
            <v>0</v>
          </cell>
          <cell r="SX121">
            <v>190.97653431323707</v>
          </cell>
          <cell r="SY121">
            <v>190.97653431323707</v>
          </cell>
          <cell r="SZ121">
            <v>0</v>
          </cell>
        </row>
        <row r="122">
          <cell r="SQ122">
            <v>0</v>
          </cell>
          <cell r="SR122">
            <v>191.22093134162714</v>
          </cell>
          <cell r="SS122">
            <v>433.43411104102154</v>
          </cell>
          <cell r="ST122">
            <v>0</v>
          </cell>
          <cell r="SU122">
            <v>0</v>
          </cell>
          <cell r="SV122">
            <v>0</v>
          </cell>
          <cell r="SW122">
            <v>0</v>
          </cell>
          <cell r="SX122">
            <v>191.22093134162714</v>
          </cell>
          <cell r="SY122">
            <v>191.22093134162714</v>
          </cell>
          <cell r="SZ122">
            <v>0</v>
          </cell>
        </row>
        <row r="123">
          <cell r="SQ123">
            <v>0</v>
          </cell>
          <cell r="SR123">
            <v>191.22093134162932</v>
          </cell>
          <cell r="SS123">
            <v>433.43411104102654</v>
          </cell>
          <cell r="ST123">
            <v>0</v>
          </cell>
          <cell r="SU123">
            <v>0</v>
          </cell>
          <cell r="SV123">
            <v>0</v>
          </cell>
          <cell r="SW123">
            <v>0</v>
          </cell>
          <cell r="SX123">
            <v>191.22093134162932</v>
          </cell>
          <cell r="SY123">
            <v>191.22093134162932</v>
          </cell>
          <cell r="SZ123">
            <v>0</v>
          </cell>
        </row>
        <row r="124">
          <cell r="SQ124">
            <v>0</v>
          </cell>
          <cell r="SR124">
            <v>191.46532837003249</v>
          </cell>
          <cell r="SS124">
            <v>433.98807763874038</v>
          </cell>
          <cell r="ST124">
            <v>0</v>
          </cell>
          <cell r="SU124">
            <v>0</v>
          </cell>
          <cell r="SV124">
            <v>0</v>
          </cell>
          <cell r="SW124">
            <v>0</v>
          </cell>
          <cell r="SX124">
            <v>191.46532837003249</v>
          </cell>
          <cell r="SY124">
            <v>191.46532837003249</v>
          </cell>
          <cell r="SZ124">
            <v>0</v>
          </cell>
        </row>
        <row r="125">
          <cell r="SQ125">
            <v>0</v>
          </cell>
          <cell r="SR125">
            <v>190.97653431320214</v>
          </cell>
          <cell r="SS125">
            <v>432.88014444325819</v>
          </cell>
          <cell r="ST125">
            <v>0</v>
          </cell>
          <cell r="SU125">
            <v>0</v>
          </cell>
          <cell r="SV125">
            <v>0</v>
          </cell>
          <cell r="SW125">
            <v>0</v>
          </cell>
          <cell r="SX125">
            <v>190.97653431320214</v>
          </cell>
          <cell r="SY125">
            <v>190.97653431320214</v>
          </cell>
          <cell r="SZ125">
            <v>0</v>
          </cell>
        </row>
        <row r="126">
          <cell r="SQ126">
            <v>0</v>
          </cell>
          <cell r="SR126">
            <v>191.22093134161841</v>
          </cell>
          <cell r="SS126">
            <v>433.43411104100176</v>
          </cell>
          <cell r="ST126">
            <v>0</v>
          </cell>
          <cell r="SU126">
            <v>0</v>
          </cell>
          <cell r="SV126">
            <v>0</v>
          </cell>
          <cell r="SW126">
            <v>0</v>
          </cell>
          <cell r="SX126">
            <v>191.22093134161841</v>
          </cell>
          <cell r="SY126">
            <v>191.22093134161841</v>
          </cell>
          <cell r="SZ126">
            <v>0</v>
          </cell>
        </row>
      </sheetData>
      <sheetData sheetId="5">
        <row r="36">
          <cell r="SO36">
            <v>0</v>
          </cell>
          <cell r="SP36">
            <v>0</v>
          </cell>
          <cell r="SQ36">
            <v>0</v>
          </cell>
          <cell r="SR36">
            <v>0</v>
          </cell>
          <cell r="SS36">
            <v>0</v>
          </cell>
          <cell r="ST36">
            <v>0</v>
          </cell>
          <cell r="SU36">
            <v>0</v>
          </cell>
          <cell r="SV36">
            <v>0</v>
          </cell>
          <cell r="SW36">
            <v>0</v>
          </cell>
          <cell r="SX36">
            <v>0</v>
          </cell>
        </row>
        <row r="37">
          <cell r="SO37">
            <v>0</v>
          </cell>
          <cell r="SP37">
            <v>0</v>
          </cell>
          <cell r="SQ37">
            <v>0</v>
          </cell>
          <cell r="SR37">
            <v>0</v>
          </cell>
          <cell r="SS37">
            <v>0</v>
          </cell>
          <cell r="ST37">
            <v>0</v>
          </cell>
          <cell r="SU37">
            <v>0</v>
          </cell>
          <cell r="SV37">
            <v>0</v>
          </cell>
          <cell r="SW37">
            <v>0</v>
          </cell>
          <cell r="SX37">
            <v>0</v>
          </cell>
        </row>
        <row r="38">
          <cell r="SO38">
            <v>0</v>
          </cell>
          <cell r="SP38">
            <v>0</v>
          </cell>
          <cell r="SQ38">
            <v>0</v>
          </cell>
          <cell r="SR38">
            <v>0</v>
          </cell>
          <cell r="SS38">
            <v>0</v>
          </cell>
          <cell r="ST38">
            <v>0</v>
          </cell>
          <cell r="SU38">
            <v>0</v>
          </cell>
          <cell r="SV38">
            <v>0</v>
          </cell>
          <cell r="SW38">
            <v>0</v>
          </cell>
          <cell r="SX38">
            <v>0</v>
          </cell>
        </row>
        <row r="39">
          <cell r="SO39">
            <v>0</v>
          </cell>
          <cell r="SP39">
            <v>165.5303980281561</v>
          </cell>
          <cell r="SQ39">
            <v>66.212159211262431</v>
          </cell>
          <cell r="SR39">
            <v>0</v>
          </cell>
          <cell r="SS39">
            <v>165.5303980281561</v>
          </cell>
          <cell r="ST39">
            <v>0</v>
          </cell>
          <cell r="SU39">
            <v>0</v>
          </cell>
          <cell r="SV39">
            <v>165.5303980281561</v>
          </cell>
          <cell r="SW39">
            <v>165.5303980281561</v>
          </cell>
          <cell r="SX39">
            <v>0</v>
          </cell>
        </row>
        <row r="40">
          <cell r="SO40">
            <v>0</v>
          </cell>
          <cell r="SP40">
            <v>330.87612941257976</v>
          </cell>
          <cell r="SQ40">
            <v>132.35045176503189</v>
          </cell>
          <cell r="SR40">
            <v>0</v>
          </cell>
          <cell r="SS40">
            <v>330.87612941257976</v>
          </cell>
          <cell r="ST40">
            <v>0</v>
          </cell>
          <cell r="SU40">
            <v>0</v>
          </cell>
          <cell r="SV40">
            <v>330.87612941257976</v>
          </cell>
          <cell r="SW40">
            <v>330.87612941257976</v>
          </cell>
          <cell r="SX40">
            <v>0</v>
          </cell>
        </row>
        <row r="41">
          <cell r="SO41">
            <v>0</v>
          </cell>
          <cell r="SP41">
            <v>496.03665952844267</v>
          </cell>
          <cell r="SQ41">
            <v>231.48377444660662</v>
          </cell>
          <cell r="SR41">
            <v>0</v>
          </cell>
          <cell r="SS41">
            <v>496.03665952844267</v>
          </cell>
          <cell r="ST41">
            <v>0</v>
          </cell>
          <cell r="SU41">
            <v>0</v>
          </cell>
          <cell r="SV41">
            <v>496.03665952844267</v>
          </cell>
          <cell r="SW41">
            <v>496.03665952844267</v>
          </cell>
          <cell r="SX41">
            <v>0</v>
          </cell>
        </row>
        <row r="42">
          <cell r="SO42">
            <v>0</v>
          </cell>
          <cell r="SP42">
            <v>661.01161207726693</v>
          </cell>
          <cell r="SQ42">
            <v>330.50580603863347</v>
          </cell>
          <cell r="SR42">
            <v>0</v>
          </cell>
          <cell r="SS42">
            <v>661.01161207726693</v>
          </cell>
          <cell r="ST42">
            <v>0</v>
          </cell>
          <cell r="SU42">
            <v>0</v>
          </cell>
          <cell r="SV42">
            <v>661.01161207726693</v>
          </cell>
          <cell r="SW42">
            <v>661.01161207726693</v>
          </cell>
          <cell r="SX42">
            <v>0</v>
          </cell>
        </row>
        <row r="43">
          <cell r="SO43">
            <v>0</v>
          </cell>
          <cell r="SP43">
            <v>825.79678526371799</v>
          </cell>
          <cell r="SQ43">
            <v>462.4461997476821</v>
          </cell>
          <cell r="SR43">
            <v>0</v>
          </cell>
          <cell r="SS43">
            <v>825.79678526371799</v>
          </cell>
          <cell r="ST43">
            <v>0</v>
          </cell>
          <cell r="SU43">
            <v>0</v>
          </cell>
          <cell r="SV43">
            <v>825.79678526371799</v>
          </cell>
          <cell r="SW43">
            <v>825.79678526371799</v>
          </cell>
          <cell r="SX43">
            <v>0</v>
          </cell>
        </row>
        <row r="44">
          <cell r="SO44">
            <v>0</v>
          </cell>
          <cell r="SP44">
            <v>990.38977414290639</v>
          </cell>
          <cell r="SQ44">
            <v>594.23386448574388</v>
          </cell>
          <cell r="SR44">
            <v>0</v>
          </cell>
          <cell r="SS44">
            <v>825.3248117857554</v>
          </cell>
          <cell r="ST44">
            <v>0</v>
          </cell>
          <cell r="SU44">
            <v>0</v>
          </cell>
          <cell r="SV44">
            <v>990.38977414290639</v>
          </cell>
          <cell r="SW44">
            <v>990.38977414290639</v>
          </cell>
          <cell r="SX44">
            <v>0</v>
          </cell>
        </row>
        <row r="45">
          <cell r="SO45">
            <v>0</v>
          </cell>
          <cell r="SP45">
            <v>989.82051066187762</v>
          </cell>
          <cell r="SQ45">
            <v>758.86239150743961</v>
          </cell>
          <cell r="SR45">
            <v>0</v>
          </cell>
          <cell r="SS45">
            <v>824.85042555156474</v>
          </cell>
          <cell r="ST45">
            <v>0</v>
          </cell>
          <cell r="SU45">
            <v>0</v>
          </cell>
          <cell r="SV45">
            <v>989.82051066187762</v>
          </cell>
          <cell r="SW45">
            <v>989.82051066187762</v>
          </cell>
          <cell r="SX45">
            <v>0</v>
          </cell>
        </row>
        <row r="46">
          <cell r="SO46">
            <v>0</v>
          </cell>
          <cell r="SP46">
            <v>989.25038524924128</v>
          </cell>
          <cell r="SQ46">
            <v>923.30035956595873</v>
          </cell>
          <cell r="SR46">
            <v>0</v>
          </cell>
          <cell r="SS46">
            <v>824.37532104103445</v>
          </cell>
          <cell r="ST46">
            <v>0</v>
          </cell>
          <cell r="SU46">
            <v>0</v>
          </cell>
          <cell r="SV46">
            <v>989.25038524924128</v>
          </cell>
          <cell r="SW46">
            <v>989.25038524924128</v>
          </cell>
          <cell r="SX46">
            <v>0</v>
          </cell>
        </row>
        <row r="47">
          <cell r="SO47">
            <v>0</v>
          </cell>
          <cell r="SP47">
            <v>988.67487825166938</v>
          </cell>
          <cell r="SQ47">
            <v>1120.498195351892</v>
          </cell>
          <cell r="SR47">
            <v>0</v>
          </cell>
          <cell r="SS47">
            <v>823.89573187639121</v>
          </cell>
          <cell r="ST47">
            <v>0</v>
          </cell>
          <cell r="SU47">
            <v>0</v>
          </cell>
          <cell r="SV47">
            <v>988.67487825166938</v>
          </cell>
          <cell r="SW47">
            <v>988.67487825166938</v>
          </cell>
          <cell r="SX47">
            <v>0</v>
          </cell>
        </row>
        <row r="48">
          <cell r="SO48">
            <v>0</v>
          </cell>
          <cell r="SP48">
            <v>988.09191726755216</v>
          </cell>
          <cell r="SQ48">
            <v>1317.4558896900699</v>
          </cell>
          <cell r="SR48">
            <v>0</v>
          </cell>
          <cell r="SS48">
            <v>823.40993105629354</v>
          </cell>
          <cell r="ST48">
            <v>0</v>
          </cell>
          <cell r="SU48">
            <v>0</v>
          </cell>
          <cell r="SV48">
            <v>988.09191726755216</v>
          </cell>
          <cell r="SW48">
            <v>988.09191726755216</v>
          </cell>
          <cell r="SX48">
            <v>0</v>
          </cell>
        </row>
        <row r="49">
          <cell r="SO49">
            <v>0</v>
          </cell>
          <cell r="SP49">
            <v>987.49960099054829</v>
          </cell>
          <cell r="SQ49">
            <v>1547.0827082185256</v>
          </cell>
          <cell r="SR49">
            <v>0</v>
          </cell>
          <cell r="SS49">
            <v>822.91633415879028</v>
          </cell>
          <cell r="ST49">
            <v>0</v>
          </cell>
          <cell r="SU49">
            <v>0</v>
          </cell>
          <cell r="SV49">
            <v>987.49960099054829</v>
          </cell>
          <cell r="SW49">
            <v>987.49960099054829</v>
          </cell>
          <cell r="SX49">
            <v>0</v>
          </cell>
        </row>
        <row r="50">
          <cell r="SO50">
            <v>0</v>
          </cell>
          <cell r="SP50">
            <v>986.8985717762564</v>
          </cell>
          <cell r="SQ50">
            <v>1743.5208101380531</v>
          </cell>
          <cell r="SR50">
            <v>0</v>
          </cell>
          <cell r="SS50">
            <v>822.41547648021367</v>
          </cell>
          <cell r="ST50">
            <v>0</v>
          </cell>
          <cell r="SU50">
            <v>0</v>
          </cell>
          <cell r="SV50">
            <v>986.8985717762564</v>
          </cell>
          <cell r="SW50">
            <v>986.8985717762564</v>
          </cell>
          <cell r="SX50">
            <v>0</v>
          </cell>
        </row>
        <row r="51">
          <cell r="SO51">
            <v>0</v>
          </cell>
          <cell r="SP51">
            <v>986.28796842187614</v>
          </cell>
          <cell r="SQ51">
            <v>1906.8234056156273</v>
          </cell>
          <cell r="SR51">
            <v>0</v>
          </cell>
          <cell r="SS51">
            <v>821.90664035156351</v>
          </cell>
          <cell r="ST51">
            <v>0</v>
          </cell>
          <cell r="SU51">
            <v>0</v>
          </cell>
          <cell r="SV51">
            <v>986.28796842187614</v>
          </cell>
          <cell r="SW51">
            <v>986.28796842187614</v>
          </cell>
          <cell r="SX51">
            <v>0</v>
          </cell>
        </row>
        <row r="52">
          <cell r="SO52">
            <v>0</v>
          </cell>
          <cell r="SP52">
            <v>985.66790760856247</v>
          </cell>
          <cell r="SQ52">
            <v>2037.0470090576957</v>
          </cell>
          <cell r="SR52">
            <v>0</v>
          </cell>
          <cell r="SS52">
            <v>821.38992300713539</v>
          </cell>
          <cell r="ST52">
            <v>0</v>
          </cell>
          <cell r="SU52">
            <v>0</v>
          </cell>
          <cell r="SV52">
            <v>985.66790760856247</v>
          </cell>
          <cell r="SW52">
            <v>985.66790760856247</v>
          </cell>
          <cell r="SX52">
            <v>0</v>
          </cell>
        </row>
        <row r="53">
          <cell r="SO53">
            <v>0</v>
          </cell>
          <cell r="SP53">
            <v>985.03652765504216</v>
          </cell>
          <cell r="SQ53">
            <v>2134.2458099192581</v>
          </cell>
          <cell r="SR53">
            <v>0</v>
          </cell>
          <cell r="SS53">
            <v>820.86377304586847</v>
          </cell>
          <cell r="ST53">
            <v>0</v>
          </cell>
          <cell r="SU53">
            <v>0</v>
          </cell>
          <cell r="SV53">
            <v>985.03652765504216</v>
          </cell>
          <cell r="SW53">
            <v>985.03652765504216</v>
          </cell>
          <cell r="SX53">
            <v>0</v>
          </cell>
        </row>
        <row r="54">
          <cell r="SO54">
            <v>0</v>
          </cell>
          <cell r="SP54">
            <v>984.39425200042479</v>
          </cell>
          <cell r="SQ54">
            <v>2198.480496134282</v>
          </cell>
          <cell r="SR54">
            <v>0</v>
          </cell>
          <cell r="SS54">
            <v>820.32854333368732</v>
          </cell>
          <cell r="ST54">
            <v>0</v>
          </cell>
          <cell r="SU54">
            <v>0</v>
          </cell>
          <cell r="SV54">
            <v>984.39425200042479</v>
          </cell>
          <cell r="SW54">
            <v>984.39425200042479</v>
          </cell>
          <cell r="SX54">
            <v>0</v>
          </cell>
        </row>
        <row r="55">
          <cell r="SO55">
            <v>0</v>
          </cell>
          <cell r="SP55">
            <v>983.74017945913613</v>
          </cell>
          <cell r="SQ55">
            <v>2229.8110734407087</v>
          </cell>
          <cell r="SR55">
            <v>0</v>
          </cell>
          <cell r="SS55">
            <v>819.7834828826135</v>
          </cell>
          <cell r="ST55">
            <v>0</v>
          </cell>
          <cell r="SU55">
            <v>0</v>
          </cell>
          <cell r="SV55">
            <v>983.74017945913613</v>
          </cell>
          <cell r="SW55">
            <v>983.74017945913613</v>
          </cell>
          <cell r="SX55">
            <v>0</v>
          </cell>
        </row>
        <row r="56">
          <cell r="SO56">
            <v>0</v>
          </cell>
          <cell r="SP56">
            <v>983.07671974763196</v>
          </cell>
          <cell r="SQ56">
            <v>2228.3072314279661</v>
          </cell>
          <cell r="SR56">
            <v>0</v>
          </cell>
          <cell r="SS56">
            <v>819.23059978969331</v>
          </cell>
          <cell r="ST56">
            <v>0</v>
          </cell>
          <cell r="SU56">
            <v>0</v>
          </cell>
          <cell r="SV56">
            <v>983.07671974763196</v>
          </cell>
          <cell r="SW56">
            <v>983.07671974763196</v>
          </cell>
          <cell r="SX56">
            <v>0</v>
          </cell>
        </row>
        <row r="57">
          <cell r="SO57">
            <v>0</v>
          </cell>
          <cell r="SP57">
            <v>982.40259819553148</v>
          </cell>
          <cell r="SQ57">
            <v>2226.7792225765384</v>
          </cell>
          <cell r="SR57">
            <v>0</v>
          </cell>
          <cell r="SS57">
            <v>818.66883182960964</v>
          </cell>
          <cell r="ST57">
            <v>0</v>
          </cell>
          <cell r="SU57">
            <v>0</v>
          </cell>
          <cell r="SV57">
            <v>982.40259819553148</v>
          </cell>
          <cell r="SW57">
            <v>982.40259819553148</v>
          </cell>
          <cell r="SX57">
            <v>0</v>
          </cell>
        </row>
        <row r="58">
          <cell r="SO58">
            <v>0</v>
          </cell>
          <cell r="SP58">
            <v>981.71755586029622</v>
          </cell>
          <cell r="SQ58">
            <v>2225.2264599500049</v>
          </cell>
          <cell r="SR58">
            <v>0</v>
          </cell>
          <cell r="SS58">
            <v>818.09796321691351</v>
          </cell>
          <cell r="ST58">
            <v>0</v>
          </cell>
          <cell r="SU58">
            <v>0</v>
          </cell>
          <cell r="SV58">
            <v>981.71755586029622</v>
          </cell>
          <cell r="SW58">
            <v>981.71755586029622</v>
          </cell>
          <cell r="SX58">
            <v>0</v>
          </cell>
        </row>
        <row r="59">
          <cell r="SO59">
            <v>0</v>
          </cell>
          <cell r="SP59">
            <v>981.01991821823117</v>
          </cell>
          <cell r="SQ59">
            <v>2223.6451479613243</v>
          </cell>
          <cell r="SR59">
            <v>0</v>
          </cell>
          <cell r="SS59">
            <v>817.51659851519264</v>
          </cell>
          <cell r="ST59">
            <v>0</v>
          </cell>
          <cell r="SU59">
            <v>0</v>
          </cell>
          <cell r="SV59">
            <v>981.01991821823117</v>
          </cell>
          <cell r="SW59">
            <v>981.01991821823117</v>
          </cell>
          <cell r="SX59">
            <v>0</v>
          </cell>
        </row>
        <row r="60">
          <cell r="SO60">
            <v>0</v>
          </cell>
          <cell r="SP60">
            <v>980.31175861869394</v>
          </cell>
          <cell r="SQ60">
            <v>2222.0399862023733</v>
          </cell>
          <cell r="SR60">
            <v>0</v>
          </cell>
          <cell r="SS60">
            <v>816.92646551557834</v>
          </cell>
          <cell r="ST60">
            <v>0</v>
          </cell>
          <cell r="SU60">
            <v>0</v>
          </cell>
          <cell r="SV60">
            <v>980.31175861869394</v>
          </cell>
          <cell r="SW60">
            <v>980.31175861869394</v>
          </cell>
          <cell r="SX60">
            <v>0</v>
          </cell>
        </row>
        <row r="61">
          <cell r="SO61">
            <v>0</v>
          </cell>
          <cell r="SP61">
            <v>979.59293417828644</v>
          </cell>
          <cell r="SQ61">
            <v>2220.4106508041164</v>
          </cell>
          <cell r="SR61">
            <v>0</v>
          </cell>
          <cell r="SS61">
            <v>816.32744514857211</v>
          </cell>
          <cell r="ST61">
            <v>0</v>
          </cell>
          <cell r="SU61">
            <v>0</v>
          </cell>
          <cell r="SV61">
            <v>979.59293417828644</v>
          </cell>
          <cell r="SW61">
            <v>979.59293417828644</v>
          </cell>
          <cell r="SX61">
            <v>0</v>
          </cell>
        </row>
        <row r="62">
          <cell r="SO62">
            <v>0</v>
          </cell>
          <cell r="SP62">
            <v>978.86372669834077</v>
          </cell>
          <cell r="SQ62">
            <v>2218.7577805162396</v>
          </cell>
          <cell r="SR62">
            <v>0</v>
          </cell>
          <cell r="SS62">
            <v>815.71977224861735</v>
          </cell>
          <cell r="ST62">
            <v>0</v>
          </cell>
          <cell r="SU62">
            <v>0</v>
          </cell>
          <cell r="SV62">
            <v>978.86372669834077</v>
          </cell>
          <cell r="SW62">
            <v>978.86372669834077</v>
          </cell>
          <cell r="SX62">
            <v>0</v>
          </cell>
        </row>
        <row r="63">
          <cell r="SO63">
            <v>0</v>
          </cell>
          <cell r="SP63">
            <v>978.12196798066338</v>
          </cell>
          <cell r="SQ63">
            <v>2217.0764607561705</v>
          </cell>
          <cell r="SR63">
            <v>0</v>
          </cell>
          <cell r="SS63">
            <v>815.10163998388623</v>
          </cell>
          <cell r="ST63">
            <v>0</v>
          </cell>
          <cell r="SU63">
            <v>0</v>
          </cell>
          <cell r="SV63">
            <v>978.12196798066338</v>
          </cell>
          <cell r="SW63">
            <v>978.12196798066338</v>
          </cell>
          <cell r="SX63">
            <v>0</v>
          </cell>
        </row>
        <row r="64">
          <cell r="SO64">
            <v>0</v>
          </cell>
          <cell r="SP64">
            <v>811.83909703683344</v>
          </cell>
          <cell r="SQ64">
            <v>2149.1586962693809</v>
          </cell>
          <cell r="SR64">
            <v>0</v>
          </cell>
          <cell r="SS64">
            <v>648.94418119266857</v>
          </cell>
          <cell r="ST64">
            <v>0</v>
          </cell>
          <cell r="SU64">
            <v>0</v>
          </cell>
          <cell r="SV64">
            <v>811.83909703683344</v>
          </cell>
          <cell r="SW64">
            <v>811.83909703683344</v>
          </cell>
          <cell r="SX64">
            <v>0</v>
          </cell>
        </row>
        <row r="100">
          <cell r="SO100">
            <v>0</v>
          </cell>
          <cell r="SP100">
            <v>0</v>
          </cell>
          <cell r="SQ100">
            <v>0</v>
          </cell>
          <cell r="SR100">
            <v>0</v>
          </cell>
          <cell r="SS100">
            <v>0</v>
          </cell>
          <cell r="ST100">
            <v>0</v>
          </cell>
          <cell r="SU100">
            <v>0</v>
          </cell>
          <cell r="SV100">
            <v>0</v>
          </cell>
          <cell r="SW100">
            <v>0</v>
          </cell>
          <cell r="SX100">
            <v>0</v>
          </cell>
        </row>
        <row r="101">
          <cell r="SO101">
            <v>0</v>
          </cell>
          <cell r="SP101">
            <v>0</v>
          </cell>
          <cell r="SQ101">
            <v>0</v>
          </cell>
          <cell r="SR101">
            <v>497.15871010643548</v>
          </cell>
          <cell r="SS101">
            <v>0</v>
          </cell>
          <cell r="ST101">
            <v>0</v>
          </cell>
          <cell r="SU101">
            <v>0</v>
          </cell>
          <cell r="SV101">
            <v>0</v>
          </cell>
          <cell r="SW101">
            <v>0</v>
          </cell>
          <cell r="SX101">
            <v>0</v>
          </cell>
        </row>
        <row r="102">
          <cell r="SO102">
            <v>0</v>
          </cell>
          <cell r="SP102">
            <v>0</v>
          </cell>
          <cell r="SQ102">
            <v>0</v>
          </cell>
          <cell r="SR102">
            <v>993.73366573152293</v>
          </cell>
          <cell r="SS102">
            <v>0</v>
          </cell>
          <cell r="ST102">
            <v>0</v>
          </cell>
          <cell r="SU102">
            <v>0</v>
          </cell>
          <cell r="SV102">
            <v>0</v>
          </cell>
          <cell r="SW102">
            <v>0</v>
          </cell>
          <cell r="SX102">
            <v>0</v>
          </cell>
        </row>
        <row r="103">
          <cell r="SO103">
            <v>0</v>
          </cell>
          <cell r="SP103">
            <v>993.18238816893643</v>
          </cell>
          <cell r="SQ103">
            <v>331.0607960563122</v>
          </cell>
          <cell r="SR103">
            <v>1655.3039802815608</v>
          </cell>
          <cell r="SS103">
            <v>993.18238816893643</v>
          </cell>
          <cell r="ST103">
            <v>0</v>
          </cell>
          <cell r="SU103">
            <v>0</v>
          </cell>
          <cell r="SV103">
            <v>165.5303980281561</v>
          </cell>
          <cell r="SW103">
            <v>165.5303980281561</v>
          </cell>
          <cell r="SX103">
            <v>331.0607960563122</v>
          </cell>
        </row>
        <row r="104">
          <cell r="SO104">
            <v>0</v>
          </cell>
          <cell r="SP104">
            <v>992.62838823773927</v>
          </cell>
          <cell r="SQ104">
            <v>330.87612941257976</v>
          </cell>
          <cell r="SR104">
            <v>2481.5709705943482</v>
          </cell>
          <cell r="SS104">
            <v>992.62838823773927</v>
          </cell>
          <cell r="ST104">
            <v>0</v>
          </cell>
          <cell r="SU104">
            <v>0</v>
          </cell>
          <cell r="SV104">
            <v>330.87612941257976</v>
          </cell>
          <cell r="SW104">
            <v>330.87612941257976</v>
          </cell>
          <cell r="SX104">
            <v>496.31419411886964</v>
          </cell>
        </row>
        <row r="105">
          <cell r="SO105">
            <v>0</v>
          </cell>
          <cell r="SP105">
            <v>992.07331905688534</v>
          </cell>
          <cell r="SQ105">
            <v>330.69110635229515</v>
          </cell>
          <cell r="SR105">
            <v>2976.219957170656</v>
          </cell>
          <cell r="SS105">
            <v>992.07331905688534</v>
          </cell>
          <cell r="ST105">
            <v>0</v>
          </cell>
          <cell r="SU105">
            <v>0</v>
          </cell>
          <cell r="SV105">
            <v>496.03665952844267</v>
          </cell>
          <cell r="SW105">
            <v>496.03665952844267</v>
          </cell>
          <cell r="SX105">
            <v>661.3822127045903</v>
          </cell>
        </row>
        <row r="106">
          <cell r="SO106">
            <v>0</v>
          </cell>
          <cell r="SP106">
            <v>991.51741811590034</v>
          </cell>
          <cell r="SQ106">
            <v>330.50580603863347</v>
          </cell>
          <cell r="SR106">
            <v>3305.0580603863345</v>
          </cell>
          <cell r="SS106">
            <v>991.51741811590034</v>
          </cell>
          <cell r="ST106">
            <v>0</v>
          </cell>
          <cell r="SU106">
            <v>0</v>
          </cell>
          <cell r="SV106">
            <v>661.01161207726693</v>
          </cell>
          <cell r="SW106">
            <v>661.01161207726693</v>
          </cell>
          <cell r="SX106">
            <v>826.26451509658364</v>
          </cell>
        </row>
        <row r="107">
          <cell r="SO107">
            <v>0</v>
          </cell>
          <cell r="SP107">
            <v>990.95614231646152</v>
          </cell>
          <cell r="SQ107">
            <v>330.31871410548723</v>
          </cell>
          <cell r="SR107">
            <v>3303.187141054872</v>
          </cell>
          <cell r="SS107">
            <v>990.95614231646152</v>
          </cell>
          <cell r="ST107">
            <v>0</v>
          </cell>
          <cell r="SU107">
            <v>0</v>
          </cell>
          <cell r="SV107">
            <v>825.79678526371799</v>
          </cell>
          <cell r="SW107">
            <v>825.79678526371799</v>
          </cell>
          <cell r="SX107">
            <v>990.95614231646152</v>
          </cell>
        </row>
        <row r="108">
          <cell r="SO108">
            <v>0</v>
          </cell>
          <cell r="SP108">
            <v>990.38977414290639</v>
          </cell>
          <cell r="SQ108">
            <v>330.12992471430221</v>
          </cell>
          <cell r="SR108">
            <v>3301.2992471430216</v>
          </cell>
          <cell r="SS108">
            <v>990.38977414290639</v>
          </cell>
          <cell r="ST108">
            <v>0</v>
          </cell>
          <cell r="SU108">
            <v>0</v>
          </cell>
          <cell r="SV108">
            <v>990.38977414290639</v>
          </cell>
          <cell r="SW108">
            <v>990.38977414290639</v>
          </cell>
          <cell r="SX108">
            <v>990.38977414290639</v>
          </cell>
        </row>
        <row r="109">
          <cell r="SO109">
            <v>0</v>
          </cell>
          <cell r="SP109">
            <v>989.82051066187762</v>
          </cell>
          <cell r="SQ109">
            <v>329.94017022062593</v>
          </cell>
          <cell r="SR109">
            <v>3299.401702206259</v>
          </cell>
          <cell r="SS109">
            <v>989.82051066187762</v>
          </cell>
          <cell r="ST109">
            <v>0</v>
          </cell>
          <cell r="SU109">
            <v>0</v>
          </cell>
          <cell r="SV109">
            <v>989.82051066187762</v>
          </cell>
          <cell r="SW109">
            <v>989.82051066187762</v>
          </cell>
          <cell r="SX109">
            <v>989.82051066187762</v>
          </cell>
        </row>
        <row r="110">
          <cell r="SO110">
            <v>0</v>
          </cell>
          <cell r="SP110">
            <v>989.25038524924128</v>
          </cell>
          <cell r="SQ110">
            <v>329.75012841641382</v>
          </cell>
          <cell r="SR110">
            <v>3297.5012841641378</v>
          </cell>
          <cell r="SS110">
            <v>989.25038524924128</v>
          </cell>
          <cell r="ST110">
            <v>0</v>
          </cell>
          <cell r="SU110">
            <v>0</v>
          </cell>
          <cell r="SV110">
            <v>989.25038524924128</v>
          </cell>
          <cell r="SW110">
            <v>989.25038524924128</v>
          </cell>
          <cell r="SX110">
            <v>989.25038524924128</v>
          </cell>
        </row>
        <row r="111">
          <cell r="SO111">
            <v>0</v>
          </cell>
          <cell r="SP111">
            <v>988.67487825166938</v>
          </cell>
          <cell r="SQ111">
            <v>329.55829275055652</v>
          </cell>
          <cell r="SR111">
            <v>3295.5829275055648</v>
          </cell>
          <cell r="SS111">
            <v>988.67487825166938</v>
          </cell>
          <cell r="ST111">
            <v>0</v>
          </cell>
          <cell r="SU111">
            <v>0</v>
          </cell>
          <cell r="SV111">
            <v>988.67487825166938</v>
          </cell>
          <cell r="SW111">
            <v>988.67487825166938</v>
          </cell>
          <cell r="SX111">
            <v>988.67487825166938</v>
          </cell>
        </row>
        <row r="112">
          <cell r="SO112">
            <v>0</v>
          </cell>
          <cell r="SP112">
            <v>988.09191726755216</v>
          </cell>
          <cell r="SQ112">
            <v>329.36397242251746</v>
          </cell>
          <cell r="SR112">
            <v>3293.6397242251742</v>
          </cell>
          <cell r="SS112">
            <v>988.09191726755216</v>
          </cell>
          <cell r="ST112">
            <v>0</v>
          </cell>
          <cell r="SU112">
            <v>0</v>
          </cell>
          <cell r="SV112">
            <v>988.09191726755216</v>
          </cell>
          <cell r="SW112">
            <v>988.09191726755216</v>
          </cell>
          <cell r="SX112">
            <v>988.09191726755216</v>
          </cell>
        </row>
        <row r="113">
          <cell r="SO113">
            <v>0</v>
          </cell>
          <cell r="SP113">
            <v>987.49960099054829</v>
          </cell>
          <cell r="SQ113">
            <v>329.16653366351613</v>
          </cell>
          <cell r="SR113">
            <v>3291.6653366351611</v>
          </cell>
          <cell r="SS113">
            <v>987.49960099054829</v>
          </cell>
          <cell r="ST113">
            <v>0</v>
          </cell>
          <cell r="SU113">
            <v>0</v>
          </cell>
          <cell r="SV113">
            <v>987.49960099054829</v>
          </cell>
          <cell r="SW113">
            <v>987.49960099054829</v>
          </cell>
          <cell r="SX113">
            <v>987.49960099054829</v>
          </cell>
        </row>
        <row r="114">
          <cell r="SO114">
            <v>0</v>
          </cell>
          <cell r="SP114">
            <v>986.8985717762564</v>
          </cell>
          <cell r="SQ114">
            <v>328.96619059208547</v>
          </cell>
          <cell r="SR114">
            <v>3289.6619059208547</v>
          </cell>
          <cell r="SS114">
            <v>986.8985717762564</v>
          </cell>
          <cell r="ST114">
            <v>0</v>
          </cell>
          <cell r="SU114">
            <v>0</v>
          </cell>
          <cell r="SV114">
            <v>986.8985717762564</v>
          </cell>
          <cell r="SW114">
            <v>986.8985717762564</v>
          </cell>
          <cell r="SX114">
            <v>986.8985717762564</v>
          </cell>
        </row>
        <row r="115">
          <cell r="SO115">
            <v>0</v>
          </cell>
          <cell r="SP115">
            <v>986.28796842187614</v>
          </cell>
          <cell r="SQ115">
            <v>328.76265614062544</v>
          </cell>
          <cell r="SR115">
            <v>3287.626561406254</v>
          </cell>
          <cell r="SS115">
            <v>986.28796842187614</v>
          </cell>
          <cell r="ST115">
            <v>0</v>
          </cell>
          <cell r="SU115">
            <v>0</v>
          </cell>
          <cell r="SV115">
            <v>986.28796842187614</v>
          </cell>
          <cell r="SW115">
            <v>986.28796842187614</v>
          </cell>
          <cell r="SX115">
            <v>986.28796842187614</v>
          </cell>
        </row>
        <row r="116">
          <cell r="SO116">
            <v>0</v>
          </cell>
          <cell r="SP116">
            <v>985.66790760856247</v>
          </cell>
          <cell r="SQ116">
            <v>328.55596920285416</v>
          </cell>
          <cell r="SR116">
            <v>3285.5596920285416</v>
          </cell>
          <cell r="SS116">
            <v>985.66790760856247</v>
          </cell>
          <cell r="ST116">
            <v>0</v>
          </cell>
          <cell r="SU116">
            <v>0</v>
          </cell>
          <cell r="SV116">
            <v>985.66790760856247</v>
          </cell>
          <cell r="SW116">
            <v>985.66790760856247</v>
          </cell>
          <cell r="SX116">
            <v>985.66790760856247</v>
          </cell>
        </row>
        <row r="117">
          <cell r="SO117">
            <v>0</v>
          </cell>
          <cell r="SP117">
            <v>985.03652765504216</v>
          </cell>
          <cell r="SQ117">
            <v>328.34550921834739</v>
          </cell>
          <cell r="SR117">
            <v>3283.4550921834739</v>
          </cell>
          <cell r="SS117">
            <v>985.03652765504216</v>
          </cell>
          <cell r="ST117">
            <v>0</v>
          </cell>
          <cell r="SU117">
            <v>0</v>
          </cell>
          <cell r="SV117">
            <v>985.03652765504216</v>
          </cell>
          <cell r="SW117">
            <v>985.03652765504216</v>
          </cell>
          <cell r="SX117">
            <v>985.03652765504216</v>
          </cell>
        </row>
        <row r="118">
          <cell r="SO118">
            <v>0</v>
          </cell>
          <cell r="SP118">
            <v>984.39425200042479</v>
          </cell>
          <cell r="SQ118">
            <v>328.13141733347493</v>
          </cell>
          <cell r="SR118">
            <v>3281.3141733347493</v>
          </cell>
          <cell r="SS118">
            <v>984.39425200042479</v>
          </cell>
          <cell r="ST118">
            <v>0</v>
          </cell>
          <cell r="SU118">
            <v>0</v>
          </cell>
          <cell r="SV118">
            <v>984.39425200042479</v>
          </cell>
          <cell r="SW118">
            <v>984.39425200042479</v>
          </cell>
          <cell r="SX118">
            <v>984.39425200042479</v>
          </cell>
        </row>
        <row r="119">
          <cell r="SO119">
            <v>0</v>
          </cell>
          <cell r="SP119">
            <v>983.74017945913613</v>
          </cell>
          <cell r="SQ119">
            <v>327.91339315304543</v>
          </cell>
          <cell r="SR119">
            <v>3279.133931530454</v>
          </cell>
          <cell r="SS119">
            <v>983.74017945913613</v>
          </cell>
          <cell r="ST119">
            <v>0</v>
          </cell>
          <cell r="SU119">
            <v>0</v>
          </cell>
          <cell r="SV119">
            <v>983.74017945913613</v>
          </cell>
          <cell r="SW119">
            <v>983.74017945913613</v>
          </cell>
          <cell r="SX119">
            <v>983.74017945913613</v>
          </cell>
        </row>
        <row r="120">
          <cell r="SO120">
            <v>0</v>
          </cell>
          <cell r="SP120">
            <v>983.07671974763196</v>
          </cell>
          <cell r="SQ120">
            <v>327.69223991587734</v>
          </cell>
          <cell r="SR120">
            <v>3276.9223991587733</v>
          </cell>
          <cell r="SS120">
            <v>983.07671974763196</v>
          </cell>
          <cell r="ST120">
            <v>0</v>
          </cell>
          <cell r="SU120">
            <v>0</v>
          </cell>
          <cell r="SV120">
            <v>983.07671974763196</v>
          </cell>
          <cell r="SW120">
            <v>983.07671974763196</v>
          </cell>
          <cell r="SX120">
            <v>983.07671974763196</v>
          </cell>
        </row>
        <row r="121">
          <cell r="SO121">
            <v>0</v>
          </cell>
          <cell r="SP121">
            <v>982.40259819553148</v>
          </cell>
          <cell r="SQ121">
            <v>327.4675327318439</v>
          </cell>
          <cell r="SR121">
            <v>3274.6753273184386</v>
          </cell>
          <cell r="SS121">
            <v>982.40259819553148</v>
          </cell>
          <cell r="ST121">
            <v>0</v>
          </cell>
          <cell r="SU121">
            <v>0</v>
          </cell>
          <cell r="SV121">
            <v>982.40259819553148</v>
          </cell>
          <cell r="SW121">
            <v>982.40259819553148</v>
          </cell>
          <cell r="SX121">
            <v>982.40259819553148</v>
          </cell>
        </row>
        <row r="122">
          <cell r="SO122">
            <v>0</v>
          </cell>
          <cell r="SP122">
            <v>981.71755586029622</v>
          </cell>
          <cell r="SQ122">
            <v>327.23918528676541</v>
          </cell>
          <cell r="SR122">
            <v>3272.3918528676541</v>
          </cell>
          <cell r="SS122">
            <v>981.71755586029622</v>
          </cell>
          <cell r="ST122">
            <v>0</v>
          </cell>
          <cell r="SU122">
            <v>0</v>
          </cell>
          <cell r="SV122">
            <v>981.71755586029622</v>
          </cell>
          <cell r="SW122">
            <v>981.71755586029622</v>
          </cell>
          <cell r="SX122">
            <v>981.71755586029622</v>
          </cell>
        </row>
        <row r="123">
          <cell r="SO123">
            <v>0</v>
          </cell>
          <cell r="SP123">
            <v>981.01991821823117</v>
          </cell>
          <cell r="SQ123">
            <v>327.00663940607706</v>
          </cell>
          <cell r="SR123">
            <v>3270.0663940607706</v>
          </cell>
          <cell r="SS123">
            <v>981.01991821823117</v>
          </cell>
          <cell r="ST123">
            <v>0</v>
          </cell>
          <cell r="SU123">
            <v>0</v>
          </cell>
          <cell r="SV123">
            <v>981.01991821823117</v>
          </cell>
          <cell r="SW123">
            <v>981.01991821823117</v>
          </cell>
          <cell r="SX123">
            <v>981.01991821823117</v>
          </cell>
        </row>
        <row r="124">
          <cell r="SO124">
            <v>0</v>
          </cell>
          <cell r="SP124">
            <v>980.31175861869394</v>
          </cell>
          <cell r="SQ124">
            <v>326.77058620623137</v>
          </cell>
          <cell r="SR124">
            <v>3267.7058620623134</v>
          </cell>
          <cell r="SS124">
            <v>980.31175861869394</v>
          </cell>
          <cell r="ST124">
            <v>0</v>
          </cell>
          <cell r="SU124">
            <v>0</v>
          </cell>
          <cell r="SV124">
            <v>980.31175861869394</v>
          </cell>
          <cell r="SW124">
            <v>980.31175861869394</v>
          </cell>
          <cell r="SX124">
            <v>980.31175861869394</v>
          </cell>
        </row>
        <row r="125">
          <cell r="SO125">
            <v>0</v>
          </cell>
          <cell r="SP125">
            <v>979.59293417828644</v>
          </cell>
          <cell r="SQ125">
            <v>326.53097805942889</v>
          </cell>
          <cell r="SR125">
            <v>3265.3097805942884</v>
          </cell>
          <cell r="SS125">
            <v>979.59293417828644</v>
          </cell>
          <cell r="ST125">
            <v>0</v>
          </cell>
          <cell r="SU125">
            <v>0</v>
          </cell>
          <cell r="SV125">
            <v>979.59293417828644</v>
          </cell>
          <cell r="SW125">
            <v>979.59293417828644</v>
          </cell>
          <cell r="SX125">
            <v>979.59293417828644</v>
          </cell>
        </row>
        <row r="126">
          <cell r="SO126">
            <v>0</v>
          </cell>
          <cell r="SP126">
            <v>978.86372669834077</v>
          </cell>
          <cell r="SQ126">
            <v>326.28790889944696</v>
          </cell>
          <cell r="SR126">
            <v>2765.7203788880338</v>
          </cell>
          <cell r="SS126">
            <v>978.86372669834077</v>
          </cell>
          <cell r="ST126">
            <v>0</v>
          </cell>
          <cell r="SU126">
            <v>0</v>
          </cell>
          <cell r="SV126">
            <v>978.86372669834077</v>
          </cell>
          <cell r="SW126">
            <v>978.86372669834077</v>
          </cell>
          <cell r="SX126">
            <v>978.86372669834077</v>
          </cell>
        </row>
        <row r="127">
          <cell r="SO127">
            <v>0</v>
          </cell>
          <cell r="SP127">
            <v>978.12196798066338</v>
          </cell>
          <cell r="SQ127">
            <v>326.04065599355454</v>
          </cell>
          <cell r="SR127">
            <v>2266.6728942040218</v>
          </cell>
          <cell r="SS127">
            <v>978.12196798066338</v>
          </cell>
          <cell r="ST127">
            <v>0</v>
          </cell>
          <cell r="SU127">
            <v>0</v>
          </cell>
          <cell r="SV127">
            <v>978.12196798066338</v>
          </cell>
          <cell r="SW127">
            <v>978.12196798066338</v>
          </cell>
          <cell r="SX127">
            <v>978.12196798066338</v>
          </cell>
        </row>
        <row r="128">
          <cell r="SO128">
            <v>0</v>
          </cell>
          <cell r="SP128">
            <v>-15.812893103946863</v>
          </cell>
          <cell r="SQ128">
            <v>-5.2709643679822875</v>
          </cell>
          <cell r="SR128">
            <v>1602.594336601738</v>
          </cell>
          <cell r="SS128">
            <v>-15.812893103946863</v>
          </cell>
          <cell r="ST128">
            <v>0</v>
          </cell>
          <cell r="SU128">
            <v>0</v>
          </cell>
          <cell r="SV128">
            <v>811.83909703683344</v>
          </cell>
          <cell r="SW128">
            <v>811.83909703683344</v>
          </cell>
          <cell r="SX128">
            <v>646.30869900867742</v>
          </cell>
        </row>
        <row r="164">
          <cell r="SO164">
            <v>0</v>
          </cell>
          <cell r="SP164">
            <v>0</v>
          </cell>
          <cell r="SQ164">
            <v>0</v>
          </cell>
          <cell r="SR164">
            <v>0</v>
          </cell>
          <cell r="SS164">
            <v>0</v>
          </cell>
          <cell r="ST164">
            <v>0</v>
          </cell>
          <cell r="SU164">
            <v>0</v>
          </cell>
          <cell r="SV164">
            <v>0</v>
          </cell>
          <cell r="SW164">
            <v>0</v>
          </cell>
          <cell r="SX164">
            <v>0</v>
          </cell>
        </row>
        <row r="165">
          <cell r="SO165">
            <v>0</v>
          </cell>
          <cell r="SP165">
            <v>0</v>
          </cell>
          <cell r="SQ165">
            <v>0</v>
          </cell>
          <cell r="SR165">
            <v>0</v>
          </cell>
          <cell r="SS165">
            <v>0</v>
          </cell>
          <cell r="ST165">
            <v>0</v>
          </cell>
          <cell r="SU165">
            <v>0</v>
          </cell>
          <cell r="SV165">
            <v>0</v>
          </cell>
          <cell r="SW165">
            <v>0</v>
          </cell>
          <cell r="SX165">
            <v>0</v>
          </cell>
        </row>
        <row r="166">
          <cell r="SO166">
            <v>0</v>
          </cell>
          <cell r="SP166">
            <v>0</v>
          </cell>
          <cell r="SQ166">
            <v>0</v>
          </cell>
          <cell r="SR166">
            <v>0</v>
          </cell>
          <cell r="SS166">
            <v>0</v>
          </cell>
          <cell r="ST166">
            <v>0</v>
          </cell>
          <cell r="SU166">
            <v>0</v>
          </cell>
          <cell r="SV166">
            <v>0</v>
          </cell>
          <cell r="SW166">
            <v>0</v>
          </cell>
          <cell r="SX166">
            <v>0</v>
          </cell>
        </row>
        <row r="167">
          <cell r="SO167">
            <v>0</v>
          </cell>
          <cell r="SP167">
            <v>344.85499589199185</v>
          </cell>
          <cell r="SQ167">
            <v>137.94199835679674</v>
          </cell>
          <cell r="SR167">
            <v>0</v>
          </cell>
          <cell r="SS167">
            <v>344.85499589199185</v>
          </cell>
          <cell r="ST167">
            <v>0</v>
          </cell>
          <cell r="SU167">
            <v>0</v>
          </cell>
          <cell r="SV167">
            <v>344.85499589199185</v>
          </cell>
          <cell r="SW167">
            <v>344.85499589199185</v>
          </cell>
          <cell r="SX167">
            <v>0</v>
          </cell>
        </row>
        <row r="168">
          <cell r="SO168">
            <v>0</v>
          </cell>
          <cell r="SP168">
            <v>689.32526960954124</v>
          </cell>
          <cell r="SQ168">
            <v>275.73010784381648</v>
          </cell>
          <cell r="SR168">
            <v>0</v>
          </cell>
          <cell r="SS168">
            <v>689.32526960954124</v>
          </cell>
          <cell r="ST168">
            <v>0</v>
          </cell>
          <cell r="SU168">
            <v>0</v>
          </cell>
          <cell r="SV168">
            <v>689.32526960954124</v>
          </cell>
          <cell r="SW168">
            <v>689.32526960954124</v>
          </cell>
          <cell r="SX168">
            <v>0</v>
          </cell>
        </row>
        <row r="169">
          <cell r="SO169">
            <v>0</v>
          </cell>
          <cell r="SP169">
            <v>1033.4097073509222</v>
          </cell>
          <cell r="SQ169">
            <v>482.25786343043046</v>
          </cell>
          <cell r="SR169">
            <v>0</v>
          </cell>
          <cell r="SS169">
            <v>1033.4097073509222</v>
          </cell>
          <cell r="ST169">
            <v>0</v>
          </cell>
          <cell r="SU169">
            <v>0</v>
          </cell>
          <cell r="SV169">
            <v>1033.4097073509222</v>
          </cell>
          <cell r="SW169">
            <v>1033.4097073509222</v>
          </cell>
          <cell r="SX169">
            <v>0</v>
          </cell>
        </row>
        <row r="170">
          <cell r="SO170">
            <v>0</v>
          </cell>
          <cell r="SP170">
            <v>1377.1075251609727</v>
          </cell>
          <cell r="SQ170">
            <v>688.55376258048636</v>
          </cell>
          <cell r="SR170">
            <v>0</v>
          </cell>
          <cell r="SS170">
            <v>1377.1075251609727</v>
          </cell>
          <cell r="ST170">
            <v>0</v>
          </cell>
          <cell r="SU170">
            <v>0</v>
          </cell>
          <cell r="SV170">
            <v>1377.1075251609727</v>
          </cell>
          <cell r="SW170">
            <v>1377.1075251609727</v>
          </cell>
          <cell r="SX170">
            <v>0</v>
          </cell>
        </row>
        <row r="171">
          <cell r="SO171">
            <v>0</v>
          </cell>
          <cell r="SP171">
            <v>1720.4099692994125</v>
          </cell>
          <cell r="SQ171">
            <v>963.42958280767107</v>
          </cell>
          <cell r="SR171">
            <v>0</v>
          </cell>
          <cell r="SS171">
            <v>1720.4099692994125</v>
          </cell>
          <cell r="ST171">
            <v>0</v>
          </cell>
          <cell r="SU171">
            <v>0</v>
          </cell>
          <cell r="SV171">
            <v>1720.4099692994125</v>
          </cell>
          <cell r="SW171">
            <v>1720.4099692994125</v>
          </cell>
          <cell r="SX171">
            <v>0</v>
          </cell>
        </row>
        <row r="172">
          <cell r="SO172">
            <v>0</v>
          </cell>
          <cell r="SP172">
            <v>2063.3120294643886</v>
          </cell>
          <cell r="SQ172">
            <v>1237.9872176786332</v>
          </cell>
          <cell r="SR172">
            <v>0</v>
          </cell>
          <cell r="SS172">
            <v>1719.4266912203238</v>
          </cell>
          <cell r="ST172">
            <v>0</v>
          </cell>
          <cell r="SU172">
            <v>0</v>
          </cell>
          <cell r="SV172">
            <v>2063.3120294643886</v>
          </cell>
          <cell r="SW172">
            <v>2063.3120294643886</v>
          </cell>
          <cell r="SX172">
            <v>0</v>
          </cell>
        </row>
        <row r="173">
          <cell r="SO173">
            <v>0</v>
          </cell>
          <cell r="SP173">
            <v>2062.1260638789117</v>
          </cell>
          <cell r="SQ173">
            <v>1580.9633156404991</v>
          </cell>
          <cell r="SR173">
            <v>0</v>
          </cell>
          <cell r="SS173">
            <v>1718.4383865657599</v>
          </cell>
          <cell r="ST173">
            <v>0</v>
          </cell>
          <cell r="SU173">
            <v>0</v>
          </cell>
          <cell r="SV173">
            <v>2062.1260638789117</v>
          </cell>
          <cell r="SW173">
            <v>2062.1260638789117</v>
          </cell>
          <cell r="SX173">
            <v>0</v>
          </cell>
        </row>
        <row r="174">
          <cell r="SO174">
            <v>0</v>
          </cell>
          <cell r="SP174">
            <v>2060.9383026025862</v>
          </cell>
          <cell r="SQ174">
            <v>1923.5424157624138</v>
          </cell>
          <cell r="SR174">
            <v>0</v>
          </cell>
          <cell r="SS174">
            <v>1717.4485855021551</v>
          </cell>
          <cell r="ST174">
            <v>0</v>
          </cell>
          <cell r="SU174">
            <v>0</v>
          </cell>
          <cell r="SV174">
            <v>2060.9383026025862</v>
          </cell>
          <cell r="SW174">
            <v>2060.9383026025862</v>
          </cell>
          <cell r="SX174">
            <v>0</v>
          </cell>
        </row>
        <row r="175">
          <cell r="SO175">
            <v>0</v>
          </cell>
          <cell r="SP175">
            <v>2059.7393296909781</v>
          </cell>
          <cell r="SQ175">
            <v>2334.3712403164423</v>
          </cell>
          <cell r="SR175">
            <v>0</v>
          </cell>
          <cell r="SS175">
            <v>1716.4494414091484</v>
          </cell>
          <cell r="ST175">
            <v>0</v>
          </cell>
          <cell r="SU175">
            <v>0</v>
          </cell>
          <cell r="SV175">
            <v>2059.7393296909781</v>
          </cell>
          <cell r="SW175">
            <v>2059.7393296909781</v>
          </cell>
          <cell r="SX175">
            <v>0</v>
          </cell>
        </row>
        <row r="176">
          <cell r="SO176">
            <v>0</v>
          </cell>
          <cell r="SP176">
            <v>2058.5248276407337</v>
          </cell>
          <cell r="SQ176">
            <v>2744.6997701876453</v>
          </cell>
          <cell r="SR176">
            <v>0</v>
          </cell>
          <cell r="SS176">
            <v>1715.4373563672782</v>
          </cell>
          <cell r="ST176">
            <v>0</v>
          </cell>
          <cell r="SU176">
            <v>0</v>
          </cell>
          <cell r="SV176">
            <v>2058.5248276407337</v>
          </cell>
          <cell r="SW176">
            <v>2058.5248276407337</v>
          </cell>
          <cell r="SX176">
            <v>0</v>
          </cell>
        </row>
        <row r="177">
          <cell r="SO177">
            <v>0</v>
          </cell>
          <cell r="SP177">
            <v>2057.2908353969756</v>
          </cell>
          <cell r="SQ177">
            <v>3223.0889754552613</v>
          </cell>
          <cell r="SR177">
            <v>0</v>
          </cell>
          <cell r="SS177">
            <v>1714.4090294974797</v>
          </cell>
          <cell r="ST177">
            <v>0</v>
          </cell>
          <cell r="SU177">
            <v>0</v>
          </cell>
          <cell r="SV177">
            <v>2057.2908353969756</v>
          </cell>
          <cell r="SW177">
            <v>2057.2908353969756</v>
          </cell>
          <cell r="SX177">
            <v>0</v>
          </cell>
        </row>
        <row r="178">
          <cell r="SO178">
            <v>0</v>
          </cell>
          <cell r="SP178">
            <v>2056.0386912005342</v>
          </cell>
          <cell r="SQ178">
            <v>3632.335021120944</v>
          </cell>
          <cell r="SR178">
            <v>0</v>
          </cell>
          <cell r="SS178">
            <v>1713.3655760004451</v>
          </cell>
          <cell r="ST178">
            <v>0</v>
          </cell>
          <cell r="SU178">
            <v>0</v>
          </cell>
          <cell r="SV178">
            <v>2056.0386912005342</v>
          </cell>
          <cell r="SW178">
            <v>2056.0386912005342</v>
          </cell>
          <cell r="SX178">
            <v>0</v>
          </cell>
        </row>
        <row r="179">
          <cell r="SO179">
            <v>0</v>
          </cell>
          <cell r="SP179">
            <v>1709.9116049869169</v>
          </cell>
          <cell r="SQ179">
            <v>3834.6067633424263</v>
          </cell>
          <cell r="SR179">
            <v>0</v>
          </cell>
          <cell r="SS179">
            <v>1367.4505048404321</v>
          </cell>
          <cell r="ST179">
            <v>0</v>
          </cell>
          <cell r="SU179">
            <v>0</v>
          </cell>
          <cell r="SV179">
            <v>1709.9116049869169</v>
          </cell>
          <cell r="SW179">
            <v>1709.9116049869169</v>
          </cell>
          <cell r="SX179">
            <v>0</v>
          </cell>
        </row>
        <row r="180">
          <cell r="SO180">
            <v>0</v>
          </cell>
          <cell r="SP180">
            <v>1364.1495379082969</v>
          </cell>
          <cell r="SQ180">
            <v>3968.11782769305</v>
          </cell>
          <cell r="SR180">
            <v>0</v>
          </cell>
          <cell r="SS180">
            <v>1021.9037366553241</v>
          </cell>
          <cell r="ST180">
            <v>0</v>
          </cell>
          <cell r="SU180">
            <v>0</v>
          </cell>
          <cell r="SV180">
            <v>1364.1495379082969</v>
          </cell>
          <cell r="SW180">
            <v>1364.1495379082969</v>
          </cell>
          <cell r="SX180">
            <v>0</v>
          </cell>
        </row>
        <row r="181">
          <cell r="SO181">
            <v>0</v>
          </cell>
          <cell r="SP181">
            <v>1018.7497252637488</v>
          </cell>
          <cell r="SQ181">
            <v>3964.0875739013577</v>
          </cell>
          <cell r="SR181">
            <v>0</v>
          </cell>
          <cell r="SS181">
            <v>676.7231531613038</v>
          </cell>
          <cell r="ST181">
            <v>0</v>
          </cell>
          <cell r="SU181">
            <v>0</v>
          </cell>
          <cell r="SV181">
            <v>1018.7497252637488</v>
          </cell>
          <cell r="SW181">
            <v>1018.7497252637488</v>
          </cell>
          <cell r="SX181">
            <v>0</v>
          </cell>
        </row>
        <row r="182">
          <cell r="SO182">
            <v>0</v>
          </cell>
          <cell r="SP182">
            <v>673.71383317324535</v>
          </cell>
          <cell r="SQ182">
            <v>3891.6139376992678</v>
          </cell>
          <cell r="SR182">
            <v>0</v>
          </cell>
          <cell r="SS182">
            <v>331.91027345087582</v>
          </cell>
          <cell r="ST182">
            <v>0</v>
          </cell>
          <cell r="SU182">
            <v>0</v>
          </cell>
          <cell r="SV182">
            <v>673.71383317324535</v>
          </cell>
          <cell r="SW182">
            <v>673.71383317324535</v>
          </cell>
          <cell r="SX182">
            <v>0</v>
          </cell>
        </row>
        <row r="183">
          <cell r="SO183">
            <v>0</v>
          </cell>
          <cell r="SP183">
            <v>329.04873790712122</v>
          </cell>
          <cell r="SQ183">
            <v>3682.0101535271388</v>
          </cell>
          <cell r="SR183">
            <v>0</v>
          </cell>
          <cell r="SS183">
            <v>-12.527713293967736</v>
          </cell>
          <cell r="ST183">
            <v>0</v>
          </cell>
          <cell r="SU183">
            <v>0</v>
          </cell>
          <cell r="SV183">
            <v>329.04873790712122</v>
          </cell>
          <cell r="SW183">
            <v>329.04873790712122</v>
          </cell>
          <cell r="SX183">
            <v>0</v>
          </cell>
        </row>
        <row r="184">
          <cell r="SO184">
            <v>0</v>
          </cell>
          <cell r="SP184">
            <v>-15.235529990155101</v>
          </cell>
          <cell r="SQ184">
            <v>3404.3195144629635</v>
          </cell>
          <cell r="SR184">
            <v>0</v>
          </cell>
          <cell r="SS184">
            <v>-12.696274991795917</v>
          </cell>
          <cell r="ST184">
            <v>0</v>
          </cell>
          <cell r="SU184">
            <v>0</v>
          </cell>
          <cell r="SV184">
            <v>-15.235529990155101</v>
          </cell>
          <cell r="SW184">
            <v>-15.235529990155101</v>
          </cell>
          <cell r="SX184">
            <v>0</v>
          </cell>
        </row>
        <row r="185">
          <cell r="SO185">
            <v>0</v>
          </cell>
          <cell r="SP185">
            <v>-15.453984304887626</v>
          </cell>
          <cell r="SQ185">
            <v>3058.1600647272899</v>
          </cell>
          <cell r="SR185">
            <v>0</v>
          </cell>
          <cell r="SS185">
            <v>-12.87832025407306</v>
          </cell>
          <cell r="ST185">
            <v>0</v>
          </cell>
          <cell r="SU185">
            <v>0</v>
          </cell>
          <cell r="SV185">
            <v>-15.453984304887626</v>
          </cell>
          <cell r="SW185">
            <v>-15.453984304887626</v>
          </cell>
          <cell r="SX185">
            <v>0</v>
          </cell>
        </row>
        <row r="186">
          <cell r="SO186">
            <v>0</v>
          </cell>
          <cell r="SP186">
            <v>-15.69339456030275</v>
          </cell>
          <cell r="SQ186">
            <v>2712.3460424667628</v>
          </cell>
          <cell r="SR186">
            <v>0</v>
          </cell>
          <cell r="SS186">
            <v>-13.077828800252064</v>
          </cell>
          <cell r="ST186">
            <v>0</v>
          </cell>
          <cell r="SU186">
            <v>0</v>
          </cell>
          <cell r="SV186">
            <v>-15.69339456030275</v>
          </cell>
          <cell r="SW186">
            <v>-15.69339456030275</v>
          </cell>
          <cell r="SX186">
            <v>0</v>
          </cell>
        </row>
        <row r="187">
          <cell r="SO187">
            <v>0</v>
          </cell>
          <cell r="SP187">
            <v>-15.947833402996821</v>
          </cell>
          <cell r="SQ187">
            <v>2298.222817936316</v>
          </cell>
          <cell r="SR187">
            <v>0</v>
          </cell>
          <cell r="SS187">
            <v>-13.289861169163942</v>
          </cell>
          <cell r="ST187">
            <v>0</v>
          </cell>
          <cell r="SU187">
            <v>0</v>
          </cell>
          <cell r="SV187">
            <v>-15.947833402996821</v>
          </cell>
          <cell r="SW187">
            <v>-15.947833402996821</v>
          </cell>
          <cell r="SX187">
            <v>0</v>
          </cell>
        </row>
        <row r="188">
          <cell r="SO188">
            <v>0</v>
          </cell>
          <cell r="SP188">
            <v>-16.20866385178806</v>
          </cell>
          <cell r="SQ188">
            <v>1884.550201067299</v>
          </cell>
          <cell r="SR188">
            <v>0</v>
          </cell>
          <cell r="SS188">
            <v>-13.507219876490126</v>
          </cell>
          <cell r="ST188">
            <v>0</v>
          </cell>
          <cell r="SU188">
            <v>0</v>
          </cell>
          <cell r="SV188">
            <v>-16.20866385178806</v>
          </cell>
          <cell r="SW188">
            <v>-16.20866385178806</v>
          </cell>
          <cell r="SX188">
            <v>0</v>
          </cell>
        </row>
        <row r="189">
          <cell r="SO189">
            <v>0</v>
          </cell>
          <cell r="SP189">
            <v>-16.472222525545249</v>
          </cell>
          <cell r="SQ189">
            <v>1402.7665470533143</v>
          </cell>
          <cell r="SR189">
            <v>0</v>
          </cell>
          <cell r="SS189">
            <v>-13.726852104621003</v>
          </cell>
          <cell r="ST189">
            <v>0</v>
          </cell>
          <cell r="SU189">
            <v>0</v>
          </cell>
          <cell r="SV189">
            <v>-16.472222525545249</v>
          </cell>
          <cell r="SW189">
            <v>-16.472222525545249</v>
          </cell>
          <cell r="SX189">
            <v>0</v>
          </cell>
        </row>
        <row r="190">
          <cell r="SO190">
            <v>0</v>
          </cell>
          <cell r="SP190">
            <v>-16.739260578990752</v>
          </cell>
          <cell r="SQ190">
            <v>990.07702162122177</v>
          </cell>
          <cell r="SR190">
            <v>0</v>
          </cell>
          <cell r="SS190">
            <v>-13.949383815825513</v>
          </cell>
          <cell r="ST190">
            <v>0</v>
          </cell>
          <cell r="SU190">
            <v>0</v>
          </cell>
          <cell r="SV190">
            <v>-16.739260578990752</v>
          </cell>
          <cell r="SW190">
            <v>-16.739260578990752</v>
          </cell>
          <cell r="SX190">
            <v>0</v>
          </cell>
        </row>
        <row r="191">
          <cell r="SO191">
            <v>0</v>
          </cell>
          <cell r="SP191">
            <v>327.84249497279848</v>
          </cell>
          <cell r="SQ191">
            <v>784.30252989959627</v>
          </cell>
          <cell r="SR191">
            <v>0</v>
          </cell>
          <cell r="SS191">
            <v>330.67791179266419</v>
          </cell>
          <cell r="ST191">
            <v>0</v>
          </cell>
          <cell r="SU191">
            <v>0</v>
          </cell>
          <cell r="SV191">
            <v>327.84249497279848</v>
          </cell>
          <cell r="SW191">
            <v>327.84249497279848</v>
          </cell>
          <cell r="SX191">
            <v>0</v>
          </cell>
        </row>
        <row r="192">
          <cell r="SO192">
            <v>0</v>
          </cell>
          <cell r="SP192">
            <v>672.03691014376477</v>
          </cell>
          <cell r="SQ192">
            <v>647.23812122495701</v>
          </cell>
          <cell r="SR192">
            <v>0</v>
          </cell>
          <cell r="SS192">
            <v>674.91830338806062</v>
          </cell>
          <cell r="ST192">
            <v>0</v>
          </cell>
          <cell r="SU192">
            <v>0</v>
          </cell>
          <cell r="SV192">
            <v>672.03691014376477</v>
          </cell>
          <cell r="SW192">
            <v>672.03691014376477</v>
          </cell>
          <cell r="SX192">
            <v>0</v>
          </cell>
        </row>
      </sheetData>
      <sheetData sheetId="6">
        <row r="34">
          <cell r="SQ34">
            <v>0</v>
          </cell>
          <cell r="SR34">
            <v>0</v>
          </cell>
          <cell r="SS34">
            <v>0</v>
          </cell>
          <cell r="ST34">
            <v>0</v>
          </cell>
          <cell r="SU34">
            <v>0</v>
          </cell>
          <cell r="SV34">
            <v>0</v>
          </cell>
          <cell r="SW34">
            <v>0</v>
          </cell>
          <cell r="SX34">
            <v>0</v>
          </cell>
          <cell r="SY34">
            <v>0</v>
          </cell>
          <cell r="SZ34">
            <v>0</v>
          </cell>
        </row>
        <row r="35">
          <cell r="SQ35">
            <v>0</v>
          </cell>
          <cell r="SR35">
            <v>0</v>
          </cell>
          <cell r="SS35">
            <v>0</v>
          </cell>
          <cell r="ST35">
            <v>0</v>
          </cell>
          <cell r="SU35">
            <v>0</v>
          </cell>
          <cell r="SV35">
            <v>0</v>
          </cell>
          <cell r="SW35">
            <v>0</v>
          </cell>
          <cell r="SX35">
            <v>0</v>
          </cell>
          <cell r="SY35">
            <v>0</v>
          </cell>
          <cell r="SZ35">
            <v>0</v>
          </cell>
        </row>
        <row r="36">
          <cell r="SQ36">
            <v>0</v>
          </cell>
          <cell r="SR36">
            <v>0</v>
          </cell>
          <cell r="SS36">
            <v>0</v>
          </cell>
          <cell r="ST36">
            <v>0</v>
          </cell>
          <cell r="SU36">
            <v>0</v>
          </cell>
          <cell r="SV36">
            <v>0</v>
          </cell>
          <cell r="SW36">
            <v>0</v>
          </cell>
          <cell r="SX36">
            <v>0</v>
          </cell>
          <cell r="SY36">
            <v>0</v>
          </cell>
          <cell r="SZ36">
            <v>0</v>
          </cell>
        </row>
        <row r="37">
          <cell r="SQ37">
            <v>0</v>
          </cell>
          <cell r="SR37">
            <v>0</v>
          </cell>
          <cell r="SS37">
            <v>0</v>
          </cell>
          <cell r="ST37">
            <v>0</v>
          </cell>
          <cell r="SU37">
            <v>0</v>
          </cell>
          <cell r="SV37">
            <v>0</v>
          </cell>
          <cell r="SW37">
            <v>0</v>
          </cell>
          <cell r="SX37">
            <v>0</v>
          </cell>
          <cell r="SY37">
            <v>0</v>
          </cell>
          <cell r="SZ37">
            <v>0</v>
          </cell>
        </row>
        <row r="38">
          <cell r="SQ38">
            <v>0</v>
          </cell>
          <cell r="SR38">
            <v>0</v>
          </cell>
          <cell r="SS38">
            <v>0</v>
          </cell>
          <cell r="ST38">
            <v>0</v>
          </cell>
          <cell r="SU38">
            <v>0</v>
          </cell>
          <cell r="SV38">
            <v>0</v>
          </cell>
          <cell r="SW38">
            <v>0</v>
          </cell>
          <cell r="SX38">
            <v>0</v>
          </cell>
          <cell r="SY38">
            <v>0</v>
          </cell>
          <cell r="SZ38">
            <v>0</v>
          </cell>
        </row>
        <row r="39">
          <cell r="SQ39">
            <v>0</v>
          </cell>
          <cell r="SR39">
            <v>0</v>
          </cell>
          <cell r="SS39">
            <v>0</v>
          </cell>
          <cell r="ST39">
            <v>0</v>
          </cell>
          <cell r="SU39">
            <v>0</v>
          </cell>
          <cell r="SV39">
            <v>0</v>
          </cell>
          <cell r="SW39">
            <v>0</v>
          </cell>
          <cell r="SX39">
            <v>0</v>
          </cell>
          <cell r="SY39">
            <v>0</v>
          </cell>
          <cell r="SZ39">
            <v>0</v>
          </cell>
        </row>
        <row r="40">
          <cell r="SQ40">
            <v>0</v>
          </cell>
          <cell r="SR40">
            <v>0</v>
          </cell>
          <cell r="SS40">
            <v>0</v>
          </cell>
          <cell r="ST40">
            <v>0</v>
          </cell>
          <cell r="SU40">
            <v>0</v>
          </cell>
          <cell r="SV40">
            <v>0</v>
          </cell>
          <cell r="SW40">
            <v>0</v>
          </cell>
          <cell r="SX40">
            <v>0</v>
          </cell>
          <cell r="SY40">
            <v>0</v>
          </cell>
          <cell r="SZ40">
            <v>0</v>
          </cell>
        </row>
        <row r="41">
          <cell r="SQ41">
            <v>0</v>
          </cell>
          <cell r="SR41">
            <v>0</v>
          </cell>
          <cell r="SS41">
            <v>0</v>
          </cell>
          <cell r="ST41">
            <v>0</v>
          </cell>
          <cell r="SU41">
            <v>0</v>
          </cell>
          <cell r="SV41">
            <v>0</v>
          </cell>
          <cell r="SW41">
            <v>0</v>
          </cell>
          <cell r="SX41">
            <v>0</v>
          </cell>
          <cell r="SY41">
            <v>0</v>
          </cell>
          <cell r="SZ41">
            <v>0</v>
          </cell>
        </row>
        <row r="42">
          <cell r="SQ42">
            <v>0</v>
          </cell>
          <cell r="SR42">
            <v>0</v>
          </cell>
          <cell r="SS42">
            <v>0</v>
          </cell>
          <cell r="ST42">
            <v>0</v>
          </cell>
          <cell r="SU42">
            <v>0</v>
          </cell>
          <cell r="SV42">
            <v>0</v>
          </cell>
          <cell r="SW42">
            <v>0</v>
          </cell>
          <cell r="SX42">
            <v>0</v>
          </cell>
          <cell r="SY42">
            <v>0</v>
          </cell>
          <cell r="SZ42">
            <v>0</v>
          </cell>
        </row>
        <row r="43">
          <cell r="SQ43">
            <v>0</v>
          </cell>
          <cell r="SR43">
            <v>0</v>
          </cell>
          <cell r="SS43">
            <v>0</v>
          </cell>
          <cell r="ST43">
            <v>0</v>
          </cell>
          <cell r="SU43">
            <v>0</v>
          </cell>
          <cell r="SV43">
            <v>0</v>
          </cell>
          <cell r="SW43">
            <v>0</v>
          </cell>
          <cell r="SX43">
            <v>0</v>
          </cell>
          <cell r="SY43">
            <v>0</v>
          </cell>
          <cell r="SZ43">
            <v>0</v>
          </cell>
        </row>
        <row r="44">
          <cell r="SQ44">
            <v>0</v>
          </cell>
          <cell r="SR44">
            <v>0</v>
          </cell>
          <cell r="SS44">
            <v>0</v>
          </cell>
          <cell r="ST44">
            <v>0</v>
          </cell>
          <cell r="SU44">
            <v>0</v>
          </cell>
          <cell r="SV44">
            <v>0</v>
          </cell>
          <cell r="SW44">
            <v>0</v>
          </cell>
          <cell r="SX44">
            <v>0</v>
          </cell>
          <cell r="SY44">
            <v>0</v>
          </cell>
          <cell r="SZ44">
            <v>0</v>
          </cell>
        </row>
        <row r="45">
          <cell r="SQ45">
            <v>0</v>
          </cell>
          <cell r="SR45">
            <v>0</v>
          </cell>
          <cell r="SS45">
            <v>0</v>
          </cell>
          <cell r="ST45">
            <v>0</v>
          </cell>
          <cell r="SU45">
            <v>0</v>
          </cell>
          <cell r="SV45">
            <v>0</v>
          </cell>
          <cell r="SW45">
            <v>0</v>
          </cell>
          <cell r="SX45">
            <v>0</v>
          </cell>
          <cell r="SY45">
            <v>0</v>
          </cell>
          <cell r="SZ45">
            <v>0</v>
          </cell>
        </row>
        <row r="46">
          <cell r="SQ46">
            <v>0</v>
          </cell>
          <cell r="SR46">
            <v>0</v>
          </cell>
          <cell r="SS46">
            <v>0</v>
          </cell>
          <cell r="ST46">
            <v>0</v>
          </cell>
          <cell r="SU46">
            <v>0</v>
          </cell>
          <cell r="SV46">
            <v>0</v>
          </cell>
          <cell r="SW46">
            <v>0</v>
          </cell>
          <cell r="SX46">
            <v>0</v>
          </cell>
          <cell r="SY46">
            <v>0</v>
          </cell>
          <cell r="SZ46">
            <v>0</v>
          </cell>
        </row>
        <row r="47">
          <cell r="SQ47">
            <v>0</v>
          </cell>
          <cell r="SR47">
            <v>0</v>
          </cell>
          <cell r="SS47">
            <v>0</v>
          </cell>
          <cell r="ST47">
            <v>0</v>
          </cell>
          <cell r="SU47">
            <v>0</v>
          </cell>
          <cell r="SV47">
            <v>0</v>
          </cell>
          <cell r="SW47">
            <v>0</v>
          </cell>
          <cell r="SX47">
            <v>0</v>
          </cell>
          <cell r="SY47">
            <v>0</v>
          </cell>
          <cell r="SZ47">
            <v>0</v>
          </cell>
        </row>
        <row r="48">
          <cell r="SQ48">
            <v>0</v>
          </cell>
          <cell r="SR48">
            <v>0</v>
          </cell>
          <cell r="SS48">
            <v>0</v>
          </cell>
          <cell r="ST48">
            <v>0</v>
          </cell>
          <cell r="SU48">
            <v>0</v>
          </cell>
          <cell r="SV48">
            <v>0</v>
          </cell>
          <cell r="SW48">
            <v>0</v>
          </cell>
          <cell r="SX48">
            <v>0</v>
          </cell>
          <cell r="SY48">
            <v>0</v>
          </cell>
          <cell r="SZ48">
            <v>0</v>
          </cell>
        </row>
        <row r="49">
          <cell r="SQ49">
            <v>0</v>
          </cell>
          <cell r="SR49">
            <v>0</v>
          </cell>
          <cell r="SS49">
            <v>0</v>
          </cell>
          <cell r="ST49">
            <v>0</v>
          </cell>
          <cell r="SU49">
            <v>0</v>
          </cell>
          <cell r="SV49">
            <v>0</v>
          </cell>
          <cell r="SW49">
            <v>0</v>
          </cell>
          <cell r="SX49">
            <v>0</v>
          </cell>
          <cell r="SY49">
            <v>0</v>
          </cell>
          <cell r="SZ49">
            <v>0</v>
          </cell>
        </row>
        <row r="50">
          <cell r="SQ50">
            <v>0</v>
          </cell>
          <cell r="SR50">
            <v>0</v>
          </cell>
          <cell r="SS50">
            <v>0</v>
          </cell>
          <cell r="ST50">
            <v>0</v>
          </cell>
          <cell r="SU50">
            <v>0</v>
          </cell>
          <cell r="SV50">
            <v>0</v>
          </cell>
          <cell r="SW50">
            <v>0</v>
          </cell>
          <cell r="SX50">
            <v>0</v>
          </cell>
          <cell r="SY50">
            <v>0</v>
          </cell>
          <cell r="SZ50">
            <v>0</v>
          </cell>
        </row>
        <row r="51">
          <cell r="SQ51">
            <v>0</v>
          </cell>
          <cell r="SR51">
            <v>0</v>
          </cell>
          <cell r="SS51">
            <v>0</v>
          </cell>
          <cell r="ST51">
            <v>0</v>
          </cell>
          <cell r="SU51">
            <v>0</v>
          </cell>
          <cell r="SV51">
            <v>0</v>
          </cell>
          <cell r="SW51">
            <v>0</v>
          </cell>
          <cell r="SX51">
            <v>0</v>
          </cell>
          <cell r="SY51">
            <v>0</v>
          </cell>
          <cell r="SZ51">
            <v>0</v>
          </cell>
        </row>
        <row r="52">
          <cell r="SQ52">
            <v>0</v>
          </cell>
          <cell r="SR52">
            <v>0</v>
          </cell>
          <cell r="SS52">
            <v>0</v>
          </cell>
          <cell r="ST52">
            <v>0</v>
          </cell>
          <cell r="SU52">
            <v>0</v>
          </cell>
          <cell r="SV52">
            <v>0</v>
          </cell>
          <cell r="SW52">
            <v>0</v>
          </cell>
          <cell r="SX52">
            <v>0</v>
          </cell>
          <cell r="SY52">
            <v>0</v>
          </cell>
          <cell r="SZ52">
            <v>0</v>
          </cell>
        </row>
        <row r="53">
          <cell r="SQ53">
            <v>0</v>
          </cell>
          <cell r="SR53">
            <v>0</v>
          </cell>
          <cell r="SS53">
            <v>0</v>
          </cell>
          <cell r="ST53">
            <v>0</v>
          </cell>
          <cell r="SU53">
            <v>0</v>
          </cell>
          <cell r="SV53">
            <v>0</v>
          </cell>
          <cell r="SW53">
            <v>0</v>
          </cell>
          <cell r="SX53">
            <v>0</v>
          </cell>
          <cell r="SY53">
            <v>0</v>
          </cell>
          <cell r="SZ53">
            <v>0</v>
          </cell>
        </row>
        <row r="54">
          <cell r="SQ54">
            <v>0</v>
          </cell>
          <cell r="SR54">
            <v>0</v>
          </cell>
          <cell r="SS54">
            <v>0</v>
          </cell>
          <cell r="ST54">
            <v>0</v>
          </cell>
          <cell r="SU54">
            <v>0</v>
          </cell>
          <cell r="SV54">
            <v>0</v>
          </cell>
          <cell r="SW54">
            <v>0</v>
          </cell>
          <cell r="SX54">
            <v>0</v>
          </cell>
          <cell r="SY54">
            <v>0</v>
          </cell>
          <cell r="SZ54">
            <v>0</v>
          </cell>
        </row>
        <row r="55">
          <cell r="SQ55">
            <v>0</v>
          </cell>
          <cell r="SR55">
            <v>0</v>
          </cell>
          <cell r="SS55">
            <v>0</v>
          </cell>
          <cell r="ST55">
            <v>0</v>
          </cell>
          <cell r="SU55">
            <v>0</v>
          </cell>
          <cell r="SV55">
            <v>0</v>
          </cell>
          <cell r="SW55">
            <v>0</v>
          </cell>
          <cell r="SX55">
            <v>0</v>
          </cell>
          <cell r="SY55">
            <v>0</v>
          </cell>
          <cell r="SZ55">
            <v>0</v>
          </cell>
        </row>
        <row r="56">
          <cell r="SQ56">
            <v>0</v>
          </cell>
          <cell r="SR56">
            <v>0</v>
          </cell>
          <cell r="SS56">
            <v>0</v>
          </cell>
          <cell r="ST56">
            <v>0</v>
          </cell>
          <cell r="SU56">
            <v>0</v>
          </cell>
          <cell r="SV56">
            <v>0</v>
          </cell>
          <cell r="SW56">
            <v>0</v>
          </cell>
          <cell r="SX56">
            <v>0</v>
          </cell>
          <cell r="SY56">
            <v>0</v>
          </cell>
          <cell r="SZ56">
            <v>0</v>
          </cell>
        </row>
        <row r="57">
          <cell r="SQ57">
            <v>0</v>
          </cell>
          <cell r="SR57">
            <v>0</v>
          </cell>
          <cell r="SS57">
            <v>0</v>
          </cell>
          <cell r="ST57">
            <v>0</v>
          </cell>
          <cell r="SU57">
            <v>0</v>
          </cell>
          <cell r="SV57">
            <v>0</v>
          </cell>
          <cell r="SW57">
            <v>0</v>
          </cell>
          <cell r="SX57">
            <v>0</v>
          </cell>
          <cell r="SY57">
            <v>0</v>
          </cell>
          <cell r="SZ57">
            <v>0</v>
          </cell>
        </row>
        <row r="58">
          <cell r="SQ58">
            <v>0</v>
          </cell>
          <cell r="SR58">
            <v>0</v>
          </cell>
          <cell r="SS58">
            <v>0</v>
          </cell>
          <cell r="ST58">
            <v>0</v>
          </cell>
          <cell r="SU58">
            <v>0</v>
          </cell>
          <cell r="SV58">
            <v>0</v>
          </cell>
          <cell r="SW58">
            <v>0</v>
          </cell>
          <cell r="SX58">
            <v>0</v>
          </cell>
          <cell r="SY58">
            <v>0</v>
          </cell>
          <cell r="SZ58">
            <v>0</v>
          </cell>
        </row>
        <row r="59">
          <cell r="SQ59">
            <v>0</v>
          </cell>
          <cell r="SR59">
            <v>0</v>
          </cell>
          <cell r="SS59">
            <v>0</v>
          </cell>
          <cell r="ST59">
            <v>0</v>
          </cell>
          <cell r="SU59">
            <v>0</v>
          </cell>
          <cell r="SV59">
            <v>0</v>
          </cell>
          <cell r="SW59">
            <v>0</v>
          </cell>
          <cell r="SX59">
            <v>0</v>
          </cell>
          <cell r="SY59">
            <v>0</v>
          </cell>
          <cell r="SZ59">
            <v>0</v>
          </cell>
        </row>
        <row r="60">
          <cell r="SQ60">
            <v>0</v>
          </cell>
          <cell r="SR60">
            <v>0</v>
          </cell>
          <cell r="SS60">
            <v>0</v>
          </cell>
          <cell r="ST60">
            <v>0</v>
          </cell>
          <cell r="SU60">
            <v>0</v>
          </cell>
          <cell r="SV60">
            <v>0</v>
          </cell>
          <cell r="SW60">
            <v>0</v>
          </cell>
          <cell r="SX60">
            <v>0</v>
          </cell>
          <cell r="SY60">
            <v>0</v>
          </cell>
          <cell r="SZ60">
            <v>0</v>
          </cell>
        </row>
        <row r="61">
          <cell r="SQ61">
            <v>0</v>
          </cell>
          <cell r="SR61">
            <v>0</v>
          </cell>
          <cell r="SS61">
            <v>0</v>
          </cell>
          <cell r="ST61">
            <v>0</v>
          </cell>
          <cell r="SU61">
            <v>0</v>
          </cell>
          <cell r="SV61">
            <v>0</v>
          </cell>
          <cell r="SW61">
            <v>0</v>
          </cell>
          <cell r="SX61">
            <v>0</v>
          </cell>
          <cell r="SY61">
            <v>0</v>
          </cell>
          <cell r="SZ61">
            <v>0</v>
          </cell>
        </row>
        <row r="62">
          <cell r="SQ62">
            <v>0</v>
          </cell>
          <cell r="SR62">
            <v>0</v>
          </cell>
          <cell r="SS62">
            <v>0</v>
          </cell>
          <cell r="ST62">
            <v>0</v>
          </cell>
          <cell r="SU62">
            <v>0</v>
          </cell>
          <cell r="SV62">
            <v>0</v>
          </cell>
          <cell r="SW62">
            <v>0</v>
          </cell>
          <cell r="SX62">
            <v>0</v>
          </cell>
          <cell r="SY62">
            <v>0</v>
          </cell>
          <cell r="SZ62">
            <v>0</v>
          </cell>
        </row>
        <row r="98">
          <cell r="SQ98">
            <v>0</v>
          </cell>
          <cell r="SR98">
            <v>0</v>
          </cell>
          <cell r="SS98">
            <v>0</v>
          </cell>
          <cell r="ST98">
            <v>0</v>
          </cell>
          <cell r="SU98">
            <v>0</v>
          </cell>
          <cell r="SV98">
            <v>0</v>
          </cell>
          <cell r="SW98">
            <v>0</v>
          </cell>
          <cell r="SX98">
            <v>0</v>
          </cell>
          <cell r="SY98">
            <v>0</v>
          </cell>
          <cell r="SZ98">
            <v>0</v>
          </cell>
        </row>
        <row r="99">
          <cell r="SQ99">
            <v>0</v>
          </cell>
          <cell r="SR99">
            <v>0</v>
          </cell>
          <cell r="SS99">
            <v>0</v>
          </cell>
          <cell r="ST99">
            <v>0</v>
          </cell>
          <cell r="SU99">
            <v>0</v>
          </cell>
          <cell r="SV99">
            <v>0</v>
          </cell>
          <cell r="SW99">
            <v>0</v>
          </cell>
          <cell r="SX99">
            <v>0</v>
          </cell>
          <cell r="SY99">
            <v>0</v>
          </cell>
          <cell r="SZ99">
            <v>0</v>
          </cell>
        </row>
        <row r="100">
          <cell r="SQ100">
            <v>0</v>
          </cell>
          <cell r="SR100">
            <v>0</v>
          </cell>
          <cell r="SS100">
            <v>0</v>
          </cell>
          <cell r="ST100">
            <v>0</v>
          </cell>
          <cell r="SU100">
            <v>0</v>
          </cell>
          <cell r="SV100">
            <v>0</v>
          </cell>
          <cell r="SW100">
            <v>0</v>
          </cell>
          <cell r="SX100">
            <v>0</v>
          </cell>
          <cell r="SY100">
            <v>0</v>
          </cell>
          <cell r="SZ100">
            <v>0</v>
          </cell>
        </row>
        <row r="101">
          <cell r="SQ101">
            <v>0</v>
          </cell>
          <cell r="SR101">
            <v>90</v>
          </cell>
          <cell r="SS101">
            <v>36</v>
          </cell>
          <cell r="ST101">
            <v>0</v>
          </cell>
          <cell r="SU101">
            <v>0</v>
          </cell>
          <cell r="SV101">
            <v>0</v>
          </cell>
          <cell r="SW101">
            <v>0</v>
          </cell>
          <cell r="SX101">
            <v>90</v>
          </cell>
          <cell r="SY101">
            <v>90</v>
          </cell>
          <cell r="SZ101">
            <v>0</v>
          </cell>
        </row>
        <row r="102">
          <cell r="SQ102">
            <v>0</v>
          </cell>
          <cell r="SR102">
            <v>180</v>
          </cell>
          <cell r="SS102">
            <v>72</v>
          </cell>
          <cell r="ST102">
            <v>0</v>
          </cell>
          <cell r="SU102">
            <v>0</v>
          </cell>
          <cell r="SV102">
            <v>0</v>
          </cell>
          <cell r="SW102">
            <v>0</v>
          </cell>
          <cell r="SX102">
            <v>180</v>
          </cell>
          <cell r="SY102">
            <v>180</v>
          </cell>
          <cell r="SZ102">
            <v>0</v>
          </cell>
        </row>
        <row r="103">
          <cell r="SQ103">
            <v>0</v>
          </cell>
          <cell r="SR103">
            <v>270</v>
          </cell>
          <cell r="SS103">
            <v>126.00000000000001</v>
          </cell>
          <cell r="ST103">
            <v>0</v>
          </cell>
          <cell r="SU103">
            <v>0</v>
          </cell>
          <cell r="SV103">
            <v>0</v>
          </cell>
          <cell r="SW103">
            <v>0</v>
          </cell>
          <cell r="SX103">
            <v>270</v>
          </cell>
          <cell r="SY103">
            <v>270</v>
          </cell>
          <cell r="SZ103">
            <v>0</v>
          </cell>
        </row>
        <row r="104">
          <cell r="SQ104">
            <v>0</v>
          </cell>
          <cell r="SR104">
            <v>360</v>
          </cell>
          <cell r="SS104">
            <v>180</v>
          </cell>
          <cell r="ST104">
            <v>0</v>
          </cell>
          <cell r="SU104">
            <v>0</v>
          </cell>
          <cell r="SV104">
            <v>0</v>
          </cell>
          <cell r="SW104">
            <v>0</v>
          </cell>
          <cell r="SX104">
            <v>360</v>
          </cell>
          <cell r="SY104">
            <v>360</v>
          </cell>
          <cell r="SZ104">
            <v>0</v>
          </cell>
        </row>
        <row r="105">
          <cell r="SQ105">
            <v>0</v>
          </cell>
          <cell r="SR105">
            <v>450</v>
          </cell>
          <cell r="SS105">
            <v>252.00000000000003</v>
          </cell>
          <cell r="ST105">
            <v>0</v>
          </cell>
          <cell r="SU105">
            <v>0</v>
          </cell>
          <cell r="SV105">
            <v>0</v>
          </cell>
          <cell r="SW105">
            <v>0</v>
          </cell>
          <cell r="SX105">
            <v>450</v>
          </cell>
          <cell r="SY105">
            <v>450</v>
          </cell>
          <cell r="SZ105">
            <v>0</v>
          </cell>
        </row>
        <row r="106">
          <cell r="SQ106">
            <v>0</v>
          </cell>
          <cell r="SR106">
            <v>540</v>
          </cell>
          <cell r="SS106">
            <v>324</v>
          </cell>
          <cell r="ST106">
            <v>0</v>
          </cell>
          <cell r="SU106">
            <v>0</v>
          </cell>
          <cell r="SV106">
            <v>0</v>
          </cell>
          <cell r="SW106">
            <v>0</v>
          </cell>
          <cell r="SX106">
            <v>540</v>
          </cell>
          <cell r="SY106">
            <v>540</v>
          </cell>
          <cell r="SZ106">
            <v>0</v>
          </cell>
        </row>
        <row r="107">
          <cell r="SQ107">
            <v>0</v>
          </cell>
          <cell r="SR107">
            <v>540</v>
          </cell>
          <cell r="SS107">
            <v>414</v>
          </cell>
          <cell r="ST107">
            <v>0</v>
          </cell>
          <cell r="SU107">
            <v>0</v>
          </cell>
          <cell r="SV107">
            <v>0</v>
          </cell>
          <cell r="SW107">
            <v>0</v>
          </cell>
          <cell r="SX107">
            <v>540</v>
          </cell>
          <cell r="SY107">
            <v>540</v>
          </cell>
          <cell r="SZ107">
            <v>0</v>
          </cell>
        </row>
        <row r="108">
          <cell r="SQ108">
            <v>0</v>
          </cell>
          <cell r="SR108">
            <v>540</v>
          </cell>
          <cell r="SS108">
            <v>504.00000000000006</v>
          </cell>
          <cell r="ST108">
            <v>0</v>
          </cell>
          <cell r="SU108">
            <v>0</v>
          </cell>
          <cell r="SV108">
            <v>0</v>
          </cell>
          <cell r="SW108">
            <v>0</v>
          </cell>
          <cell r="SX108">
            <v>540</v>
          </cell>
          <cell r="SY108">
            <v>540</v>
          </cell>
          <cell r="SZ108">
            <v>0</v>
          </cell>
        </row>
        <row r="109">
          <cell r="SQ109">
            <v>0</v>
          </cell>
          <cell r="SR109">
            <v>540</v>
          </cell>
          <cell r="SS109">
            <v>612</v>
          </cell>
          <cell r="ST109">
            <v>0</v>
          </cell>
          <cell r="SU109">
            <v>0</v>
          </cell>
          <cell r="SV109">
            <v>0</v>
          </cell>
          <cell r="SW109">
            <v>0</v>
          </cell>
          <cell r="SX109">
            <v>540</v>
          </cell>
          <cell r="SY109">
            <v>540</v>
          </cell>
          <cell r="SZ109">
            <v>0</v>
          </cell>
        </row>
        <row r="110">
          <cell r="SQ110">
            <v>0</v>
          </cell>
          <cell r="SR110">
            <v>540</v>
          </cell>
          <cell r="SS110">
            <v>720</v>
          </cell>
          <cell r="ST110">
            <v>0</v>
          </cell>
          <cell r="SU110">
            <v>0</v>
          </cell>
          <cell r="SV110">
            <v>0</v>
          </cell>
          <cell r="SW110">
            <v>0</v>
          </cell>
          <cell r="SX110">
            <v>540</v>
          </cell>
          <cell r="SY110">
            <v>540</v>
          </cell>
          <cell r="SZ110">
            <v>0</v>
          </cell>
        </row>
        <row r="111">
          <cell r="SQ111">
            <v>0</v>
          </cell>
          <cell r="SR111">
            <v>540</v>
          </cell>
          <cell r="SS111">
            <v>846</v>
          </cell>
          <cell r="ST111">
            <v>0</v>
          </cell>
          <cell r="SU111">
            <v>0</v>
          </cell>
          <cell r="SV111">
            <v>0</v>
          </cell>
          <cell r="SW111">
            <v>0</v>
          </cell>
          <cell r="SX111">
            <v>540</v>
          </cell>
          <cell r="SY111">
            <v>540</v>
          </cell>
          <cell r="SZ111">
            <v>0</v>
          </cell>
        </row>
        <row r="112">
          <cell r="SQ112">
            <v>0</v>
          </cell>
          <cell r="SR112">
            <v>540</v>
          </cell>
          <cell r="SS112">
            <v>954</v>
          </cell>
          <cell r="ST112">
            <v>0</v>
          </cell>
          <cell r="SU112">
            <v>0</v>
          </cell>
          <cell r="SV112">
            <v>0</v>
          </cell>
          <cell r="SW112">
            <v>0</v>
          </cell>
          <cell r="SX112">
            <v>540</v>
          </cell>
          <cell r="SY112">
            <v>540</v>
          </cell>
          <cell r="SZ112">
            <v>0</v>
          </cell>
        </row>
        <row r="113">
          <cell r="SQ113">
            <v>0</v>
          </cell>
          <cell r="SR113">
            <v>540</v>
          </cell>
          <cell r="SS113">
            <v>1044</v>
          </cell>
          <cell r="ST113">
            <v>0</v>
          </cell>
          <cell r="SU113">
            <v>0</v>
          </cell>
          <cell r="SV113">
            <v>0</v>
          </cell>
          <cell r="SW113">
            <v>0</v>
          </cell>
          <cell r="SX113">
            <v>540</v>
          </cell>
          <cell r="SY113">
            <v>540</v>
          </cell>
          <cell r="SZ113">
            <v>0</v>
          </cell>
        </row>
        <row r="114">
          <cell r="SQ114">
            <v>0</v>
          </cell>
          <cell r="SR114">
            <v>540</v>
          </cell>
          <cell r="SS114">
            <v>1116</v>
          </cell>
          <cell r="ST114">
            <v>0</v>
          </cell>
          <cell r="SU114">
            <v>0</v>
          </cell>
          <cell r="SV114">
            <v>0</v>
          </cell>
          <cell r="SW114">
            <v>0</v>
          </cell>
          <cell r="SX114">
            <v>540</v>
          </cell>
          <cell r="SY114">
            <v>540</v>
          </cell>
          <cell r="SZ114">
            <v>0</v>
          </cell>
        </row>
        <row r="115">
          <cell r="SQ115">
            <v>0</v>
          </cell>
          <cell r="SR115">
            <v>540</v>
          </cell>
          <cell r="SS115">
            <v>1170</v>
          </cell>
          <cell r="ST115">
            <v>0</v>
          </cell>
          <cell r="SU115">
            <v>0</v>
          </cell>
          <cell r="SV115">
            <v>0</v>
          </cell>
          <cell r="SW115">
            <v>0</v>
          </cell>
          <cell r="SX115">
            <v>540</v>
          </cell>
          <cell r="SY115">
            <v>540</v>
          </cell>
          <cell r="SZ115">
            <v>0</v>
          </cell>
        </row>
        <row r="116">
          <cell r="SQ116">
            <v>0</v>
          </cell>
          <cell r="SR116">
            <v>540</v>
          </cell>
          <cell r="SS116">
            <v>1206</v>
          </cell>
          <cell r="ST116">
            <v>0</v>
          </cell>
          <cell r="SU116">
            <v>0</v>
          </cell>
          <cell r="SV116">
            <v>0</v>
          </cell>
          <cell r="SW116">
            <v>0</v>
          </cell>
          <cell r="SX116">
            <v>540</v>
          </cell>
          <cell r="SY116">
            <v>540</v>
          </cell>
          <cell r="SZ116">
            <v>0</v>
          </cell>
        </row>
        <row r="117">
          <cell r="SQ117">
            <v>0</v>
          </cell>
          <cell r="SR117">
            <v>540</v>
          </cell>
          <cell r="SS117">
            <v>1224</v>
          </cell>
          <cell r="ST117">
            <v>0</v>
          </cell>
          <cell r="SU117">
            <v>0</v>
          </cell>
          <cell r="SV117">
            <v>0</v>
          </cell>
          <cell r="SW117">
            <v>0</v>
          </cell>
          <cell r="SX117">
            <v>540</v>
          </cell>
          <cell r="SY117">
            <v>540</v>
          </cell>
          <cell r="SZ117">
            <v>0</v>
          </cell>
        </row>
        <row r="118">
          <cell r="SQ118">
            <v>0</v>
          </cell>
          <cell r="SR118">
            <v>540</v>
          </cell>
          <cell r="SS118">
            <v>1224</v>
          </cell>
          <cell r="ST118">
            <v>0</v>
          </cell>
          <cell r="SU118">
            <v>0</v>
          </cell>
          <cell r="SV118">
            <v>0</v>
          </cell>
          <cell r="SW118">
            <v>0</v>
          </cell>
          <cell r="SX118">
            <v>540</v>
          </cell>
          <cell r="SY118">
            <v>540</v>
          </cell>
          <cell r="SZ118">
            <v>0</v>
          </cell>
        </row>
        <row r="119">
          <cell r="SQ119">
            <v>0</v>
          </cell>
          <cell r="SR119">
            <v>540</v>
          </cell>
          <cell r="SS119">
            <v>1224</v>
          </cell>
          <cell r="ST119">
            <v>0</v>
          </cell>
          <cell r="SU119">
            <v>0</v>
          </cell>
          <cell r="SV119">
            <v>0</v>
          </cell>
          <cell r="SW119">
            <v>0</v>
          </cell>
          <cell r="SX119">
            <v>540</v>
          </cell>
          <cell r="SY119">
            <v>540</v>
          </cell>
          <cell r="SZ119">
            <v>0</v>
          </cell>
        </row>
        <row r="120">
          <cell r="SQ120">
            <v>0</v>
          </cell>
          <cell r="SR120">
            <v>540</v>
          </cell>
          <cell r="SS120">
            <v>1224</v>
          </cell>
          <cell r="ST120">
            <v>0</v>
          </cell>
          <cell r="SU120">
            <v>0</v>
          </cell>
          <cell r="SV120">
            <v>0</v>
          </cell>
          <cell r="SW120">
            <v>0</v>
          </cell>
          <cell r="SX120">
            <v>540</v>
          </cell>
          <cell r="SY120">
            <v>540</v>
          </cell>
          <cell r="SZ120">
            <v>0</v>
          </cell>
        </row>
        <row r="121">
          <cell r="SQ121">
            <v>0</v>
          </cell>
          <cell r="SR121">
            <v>540</v>
          </cell>
          <cell r="SS121">
            <v>1224</v>
          </cell>
          <cell r="ST121">
            <v>0</v>
          </cell>
          <cell r="SU121">
            <v>0</v>
          </cell>
          <cell r="SV121">
            <v>0</v>
          </cell>
          <cell r="SW121">
            <v>0</v>
          </cell>
          <cell r="SX121">
            <v>540</v>
          </cell>
          <cell r="SY121">
            <v>540</v>
          </cell>
          <cell r="SZ121">
            <v>0</v>
          </cell>
        </row>
        <row r="122">
          <cell r="SQ122">
            <v>0</v>
          </cell>
          <cell r="SR122">
            <v>540</v>
          </cell>
          <cell r="SS122">
            <v>1224</v>
          </cell>
          <cell r="ST122">
            <v>0</v>
          </cell>
          <cell r="SU122">
            <v>0</v>
          </cell>
          <cell r="SV122">
            <v>0</v>
          </cell>
          <cell r="SW122">
            <v>0</v>
          </cell>
          <cell r="SX122">
            <v>540</v>
          </cell>
          <cell r="SY122">
            <v>540</v>
          </cell>
          <cell r="SZ122">
            <v>0</v>
          </cell>
        </row>
        <row r="123">
          <cell r="SQ123">
            <v>0</v>
          </cell>
          <cell r="SR123">
            <v>540</v>
          </cell>
          <cell r="SS123">
            <v>1224</v>
          </cell>
          <cell r="ST123">
            <v>0</v>
          </cell>
          <cell r="SU123">
            <v>0</v>
          </cell>
          <cell r="SV123">
            <v>0</v>
          </cell>
          <cell r="SW123">
            <v>0</v>
          </cell>
          <cell r="SX123">
            <v>540</v>
          </cell>
          <cell r="SY123">
            <v>540</v>
          </cell>
          <cell r="SZ123">
            <v>0</v>
          </cell>
        </row>
        <row r="124">
          <cell r="SQ124">
            <v>0</v>
          </cell>
          <cell r="SR124">
            <v>540</v>
          </cell>
          <cell r="SS124">
            <v>1224</v>
          </cell>
          <cell r="ST124">
            <v>0</v>
          </cell>
          <cell r="SU124">
            <v>0</v>
          </cell>
          <cell r="SV124">
            <v>0</v>
          </cell>
          <cell r="SW124">
            <v>0</v>
          </cell>
          <cell r="SX124">
            <v>540</v>
          </cell>
          <cell r="SY124">
            <v>540</v>
          </cell>
          <cell r="SZ124">
            <v>0</v>
          </cell>
        </row>
        <row r="125">
          <cell r="SQ125">
            <v>0</v>
          </cell>
          <cell r="SR125">
            <v>540</v>
          </cell>
          <cell r="SS125">
            <v>1224</v>
          </cell>
          <cell r="ST125">
            <v>0</v>
          </cell>
          <cell r="SU125">
            <v>0</v>
          </cell>
          <cell r="SV125">
            <v>0</v>
          </cell>
          <cell r="SW125">
            <v>0</v>
          </cell>
          <cell r="SX125">
            <v>540</v>
          </cell>
          <cell r="SY125">
            <v>540</v>
          </cell>
          <cell r="SZ125">
            <v>0</v>
          </cell>
        </row>
        <row r="126">
          <cell r="SQ126">
            <v>0</v>
          </cell>
          <cell r="SR126">
            <v>540</v>
          </cell>
          <cell r="SS126">
            <v>1224</v>
          </cell>
          <cell r="ST126">
            <v>0</v>
          </cell>
          <cell r="SU126">
            <v>0</v>
          </cell>
          <cell r="SV126">
            <v>0</v>
          </cell>
          <cell r="SW126">
            <v>0</v>
          </cell>
          <cell r="SX126">
            <v>540</v>
          </cell>
          <cell r="SY126">
            <v>540</v>
          </cell>
          <cell r="SZ126">
            <v>0</v>
          </cell>
        </row>
        <row r="162">
          <cell r="SQ162">
            <v>0</v>
          </cell>
          <cell r="SR162">
            <v>0</v>
          </cell>
          <cell r="SS162">
            <v>0</v>
          </cell>
          <cell r="ST162">
            <v>0</v>
          </cell>
          <cell r="SU162">
            <v>0</v>
          </cell>
          <cell r="SV162">
            <v>0</v>
          </cell>
          <cell r="SW162">
            <v>0</v>
          </cell>
          <cell r="SX162">
            <v>0</v>
          </cell>
          <cell r="SY162">
            <v>0</v>
          </cell>
          <cell r="SZ162">
            <v>0</v>
          </cell>
        </row>
        <row r="163">
          <cell r="SQ163">
            <v>0</v>
          </cell>
          <cell r="SR163">
            <v>0</v>
          </cell>
          <cell r="SS163">
            <v>0</v>
          </cell>
          <cell r="ST163">
            <v>215.49104764732877</v>
          </cell>
          <cell r="SU163">
            <v>0</v>
          </cell>
          <cell r="SV163">
            <v>0</v>
          </cell>
          <cell r="SW163">
            <v>0</v>
          </cell>
          <cell r="SX163">
            <v>0</v>
          </cell>
          <cell r="SY163">
            <v>0</v>
          </cell>
          <cell r="SZ163">
            <v>0</v>
          </cell>
        </row>
        <row r="164">
          <cell r="SQ164">
            <v>0</v>
          </cell>
          <cell r="SR164">
            <v>0</v>
          </cell>
          <cell r="SS164">
            <v>0</v>
          </cell>
          <cell r="ST164">
            <v>532.35758847086856</v>
          </cell>
          <cell r="SU164">
            <v>0</v>
          </cell>
          <cell r="SV164">
            <v>0</v>
          </cell>
          <cell r="SW164">
            <v>0</v>
          </cell>
          <cell r="SX164">
            <v>0</v>
          </cell>
          <cell r="SY164">
            <v>0</v>
          </cell>
          <cell r="SZ164">
            <v>0</v>
          </cell>
        </row>
        <row r="165">
          <cell r="SQ165">
            <v>0</v>
          </cell>
          <cell r="SR165">
            <v>540</v>
          </cell>
          <cell r="SS165">
            <v>180</v>
          </cell>
          <cell r="ST165">
            <v>900</v>
          </cell>
          <cell r="SU165">
            <v>0</v>
          </cell>
          <cell r="SV165">
            <v>0</v>
          </cell>
          <cell r="SW165">
            <v>0</v>
          </cell>
          <cell r="SX165">
            <v>90</v>
          </cell>
          <cell r="SY165">
            <v>90</v>
          </cell>
          <cell r="SZ165">
            <v>180</v>
          </cell>
        </row>
        <row r="166">
          <cell r="SQ166">
            <v>0</v>
          </cell>
          <cell r="SR166">
            <v>540</v>
          </cell>
          <cell r="SS166">
            <v>180</v>
          </cell>
          <cell r="ST166">
            <v>1350</v>
          </cell>
          <cell r="SU166">
            <v>0</v>
          </cell>
          <cell r="SV166">
            <v>0</v>
          </cell>
          <cell r="SW166">
            <v>0</v>
          </cell>
          <cell r="SX166">
            <v>180</v>
          </cell>
          <cell r="SY166">
            <v>180</v>
          </cell>
          <cell r="SZ166">
            <v>270</v>
          </cell>
        </row>
        <row r="167">
          <cell r="SQ167">
            <v>0</v>
          </cell>
          <cell r="SR167">
            <v>540</v>
          </cell>
          <cell r="SS167">
            <v>180</v>
          </cell>
          <cell r="ST167">
            <v>1620</v>
          </cell>
          <cell r="SU167">
            <v>0</v>
          </cell>
          <cell r="SV167">
            <v>0</v>
          </cell>
          <cell r="SW167">
            <v>0</v>
          </cell>
          <cell r="SX167">
            <v>270</v>
          </cell>
          <cell r="SY167">
            <v>270</v>
          </cell>
          <cell r="SZ167">
            <v>360</v>
          </cell>
        </row>
        <row r="168">
          <cell r="SQ168">
            <v>0</v>
          </cell>
          <cell r="SR168">
            <v>540</v>
          </cell>
          <cell r="SS168">
            <v>180</v>
          </cell>
          <cell r="ST168">
            <v>1800</v>
          </cell>
          <cell r="SU168">
            <v>0</v>
          </cell>
          <cell r="SV168">
            <v>0</v>
          </cell>
          <cell r="SW168">
            <v>0</v>
          </cell>
          <cell r="SX168">
            <v>360</v>
          </cell>
          <cell r="SY168">
            <v>360</v>
          </cell>
          <cell r="SZ168">
            <v>450</v>
          </cell>
        </row>
        <row r="169">
          <cell r="SQ169">
            <v>0</v>
          </cell>
          <cell r="SR169">
            <v>540</v>
          </cell>
          <cell r="SS169">
            <v>180</v>
          </cell>
          <cell r="ST169">
            <v>1800</v>
          </cell>
          <cell r="SU169">
            <v>0</v>
          </cell>
          <cell r="SV169">
            <v>0</v>
          </cell>
          <cell r="SW169">
            <v>0</v>
          </cell>
          <cell r="SX169">
            <v>450</v>
          </cell>
          <cell r="SY169">
            <v>450</v>
          </cell>
          <cell r="SZ169">
            <v>540</v>
          </cell>
        </row>
        <row r="170">
          <cell r="SQ170">
            <v>0</v>
          </cell>
          <cell r="SR170">
            <v>540</v>
          </cell>
          <cell r="SS170">
            <v>180</v>
          </cell>
          <cell r="ST170">
            <v>1800</v>
          </cell>
          <cell r="SU170">
            <v>0</v>
          </cell>
          <cell r="SV170">
            <v>0</v>
          </cell>
          <cell r="SW170">
            <v>0</v>
          </cell>
          <cell r="SX170">
            <v>540</v>
          </cell>
          <cell r="SY170">
            <v>540</v>
          </cell>
          <cell r="SZ170">
            <v>540</v>
          </cell>
        </row>
        <row r="171">
          <cell r="SQ171">
            <v>0</v>
          </cell>
          <cell r="SR171">
            <v>540</v>
          </cell>
          <cell r="SS171">
            <v>180</v>
          </cell>
          <cell r="ST171">
            <v>1800</v>
          </cell>
          <cell r="SU171">
            <v>0</v>
          </cell>
          <cell r="SV171">
            <v>0</v>
          </cell>
          <cell r="SW171">
            <v>0</v>
          </cell>
          <cell r="SX171">
            <v>540</v>
          </cell>
          <cell r="SY171">
            <v>540</v>
          </cell>
          <cell r="SZ171">
            <v>540</v>
          </cell>
        </row>
        <row r="172">
          <cell r="SQ172">
            <v>0</v>
          </cell>
          <cell r="SR172">
            <v>540</v>
          </cell>
          <cell r="SS172">
            <v>180</v>
          </cell>
          <cell r="ST172">
            <v>1800</v>
          </cell>
          <cell r="SU172">
            <v>0</v>
          </cell>
          <cell r="SV172">
            <v>0</v>
          </cell>
          <cell r="SW172">
            <v>0</v>
          </cell>
          <cell r="SX172">
            <v>540</v>
          </cell>
          <cell r="SY172">
            <v>540</v>
          </cell>
          <cell r="SZ172">
            <v>540</v>
          </cell>
        </row>
        <row r="173">
          <cell r="SQ173">
            <v>0</v>
          </cell>
          <cell r="SR173">
            <v>540</v>
          </cell>
          <cell r="SS173">
            <v>180</v>
          </cell>
          <cell r="ST173">
            <v>1800</v>
          </cell>
          <cell r="SU173">
            <v>0</v>
          </cell>
          <cell r="SV173">
            <v>0</v>
          </cell>
          <cell r="SW173">
            <v>0</v>
          </cell>
          <cell r="SX173">
            <v>540</v>
          </cell>
          <cell r="SY173">
            <v>540</v>
          </cell>
          <cell r="SZ173">
            <v>540</v>
          </cell>
        </row>
        <row r="174">
          <cell r="SQ174">
            <v>0</v>
          </cell>
          <cell r="SR174">
            <v>540</v>
          </cell>
          <cell r="SS174">
            <v>180</v>
          </cell>
          <cell r="ST174">
            <v>1800</v>
          </cell>
          <cell r="SU174">
            <v>0</v>
          </cell>
          <cell r="SV174">
            <v>0</v>
          </cell>
          <cell r="SW174">
            <v>0</v>
          </cell>
          <cell r="SX174">
            <v>540</v>
          </cell>
          <cell r="SY174">
            <v>540</v>
          </cell>
          <cell r="SZ174">
            <v>540</v>
          </cell>
        </row>
        <row r="175">
          <cell r="SQ175">
            <v>0</v>
          </cell>
          <cell r="SR175">
            <v>540</v>
          </cell>
          <cell r="SS175">
            <v>180</v>
          </cell>
          <cell r="ST175">
            <v>1800</v>
          </cell>
          <cell r="SU175">
            <v>0</v>
          </cell>
          <cell r="SV175">
            <v>0</v>
          </cell>
          <cell r="SW175">
            <v>0</v>
          </cell>
          <cell r="SX175">
            <v>540</v>
          </cell>
          <cell r="SY175">
            <v>540</v>
          </cell>
          <cell r="SZ175">
            <v>540</v>
          </cell>
        </row>
        <row r="176">
          <cell r="SQ176">
            <v>0</v>
          </cell>
          <cell r="SR176">
            <v>540</v>
          </cell>
          <cell r="SS176">
            <v>180</v>
          </cell>
          <cell r="ST176">
            <v>1800</v>
          </cell>
          <cell r="SU176">
            <v>0</v>
          </cell>
          <cell r="SV176">
            <v>0</v>
          </cell>
          <cell r="SW176">
            <v>0</v>
          </cell>
          <cell r="SX176">
            <v>540</v>
          </cell>
          <cell r="SY176">
            <v>540</v>
          </cell>
          <cell r="SZ176">
            <v>540</v>
          </cell>
        </row>
        <row r="177">
          <cell r="SQ177">
            <v>0</v>
          </cell>
          <cell r="SR177">
            <v>540</v>
          </cell>
          <cell r="SS177">
            <v>180</v>
          </cell>
          <cell r="ST177">
            <v>1800</v>
          </cell>
          <cell r="SU177">
            <v>0</v>
          </cell>
          <cell r="SV177">
            <v>0</v>
          </cell>
          <cell r="SW177">
            <v>0</v>
          </cell>
          <cell r="SX177">
            <v>540</v>
          </cell>
          <cell r="SY177">
            <v>540</v>
          </cell>
          <cell r="SZ177">
            <v>540</v>
          </cell>
        </row>
        <row r="178">
          <cell r="SQ178">
            <v>0</v>
          </cell>
          <cell r="SR178">
            <v>540</v>
          </cell>
          <cell r="SS178">
            <v>180</v>
          </cell>
          <cell r="ST178">
            <v>1800</v>
          </cell>
          <cell r="SU178">
            <v>0</v>
          </cell>
          <cell r="SV178">
            <v>0</v>
          </cell>
          <cell r="SW178">
            <v>0</v>
          </cell>
          <cell r="SX178">
            <v>540</v>
          </cell>
          <cell r="SY178">
            <v>540</v>
          </cell>
          <cell r="SZ178">
            <v>540</v>
          </cell>
        </row>
        <row r="179">
          <cell r="SQ179">
            <v>0</v>
          </cell>
          <cell r="SR179">
            <v>540</v>
          </cell>
          <cell r="SS179">
            <v>180</v>
          </cell>
          <cell r="ST179">
            <v>1800</v>
          </cell>
          <cell r="SU179">
            <v>0</v>
          </cell>
          <cell r="SV179">
            <v>0</v>
          </cell>
          <cell r="SW179">
            <v>0</v>
          </cell>
          <cell r="SX179">
            <v>540</v>
          </cell>
          <cell r="SY179">
            <v>540</v>
          </cell>
          <cell r="SZ179">
            <v>540</v>
          </cell>
        </row>
        <row r="180">
          <cell r="SQ180">
            <v>0</v>
          </cell>
          <cell r="SR180">
            <v>540</v>
          </cell>
          <cell r="SS180">
            <v>180</v>
          </cell>
          <cell r="ST180">
            <v>1800</v>
          </cell>
          <cell r="SU180">
            <v>0</v>
          </cell>
          <cell r="SV180">
            <v>0</v>
          </cell>
          <cell r="SW180">
            <v>0</v>
          </cell>
          <cell r="SX180">
            <v>540</v>
          </cell>
          <cell r="SY180">
            <v>540</v>
          </cell>
          <cell r="SZ180">
            <v>540</v>
          </cell>
        </row>
        <row r="181">
          <cell r="SQ181">
            <v>0</v>
          </cell>
          <cell r="SR181">
            <v>540</v>
          </cell>
          <cell r="SS181">
            <v>180</v>
          </cell>
          <cell r="ST181">
            <v>1800</v>
          </cell>
          <cell r="SU181">
            <v>0</v>
          </cell>
          <cell r="SV181">
            <v>0</v>
          </cell>
          <cell r="SW181">
            <v>0</v>
          </cell>
          <cell r="SX181">
            <v>540</v>
          </cell>
          <cell r="SY181">
            <v>540</v>
          </cell>
          <cell r="SZ181">
            <v>540</v>
          </cell>
        </row>
        <row r="182">
          <cell r="SQ182">
            <v>0</v>
          </cell>
          <cell r="SR182">
            <v>540</v>
          </cell>
          <cell r="SS182">
            <v>180</v>
          </cell>
          <cell r="ST182">
            <v>1800</v>
          </cell>
          <cell r="SU182">
            <v>0</v>
          </cell>
          <cell r="SV182">
            <v>0</v>
          </cell>
          <cell r="SW182">
            <v>0</v>
          </cell>
          <cell r="SX182">
            <v>540</v>
          </cell>
          <cell r="SY182">
            <v>540</v>
          </cell>
          <cell r="SZ182">
            <v>540</v>
          </cell>
        </row>
        <row r="183">
          <cell r="SQ183">
            <v>0</v>
          </cell>
          <cell r="SR183">
            <v>540</v>
          </cell>
          <cell r="SS183">
            <v>180</v>
          </cell>
          <cell r="ST183">
            <v>1800</v>
          </cell>
          <cell r="SU183">
            <v>0</v>
          </cell>
          <cell r="SV183">
            <v>0</v>
          </cell>
          <cell r="SW183">
            <v>0</v>
          </cell>
          <cell r="SX183">
            <v>540</v>
          </cell>
          <cell r="SY183">
            <v>540</v>
          </cell>
          <cell r="SZ183">
            <v>540</v>
          </cell>
        </row>
        <row r="184">
          <cell r="SQ184">
            <v>0</v>
          </cell>
          <cell r="SR184">
            <v>540</v>
          </cell>
          <cell r="SS184">
            <v>180</v>
          </cell>
          <cell r="ST184">
            <v>1800</v>
          </cell>
          <cell r="SU184">
            <v>0</v>
          </cell>
          <cell r="SV184">
            <v>0</v>
          </cell>
          <cell r="SW184">
            <v>0</v>
          </cell>
          <cell r="SX184">
            <v>540</v>
          </cell>
          <cell r="SY184">
            <v>540</v>
          </cell>
          <cell r="SZ184">
            <v>540</v>
          </cell>
        </row>
        <row r="185">
          <cell r="SQ185">
            <v>0</v>
          </cell>
          <cell r="SR185">
            <v>540</v>
          </cell>
          <cell r="SS185">
            <v>180</v>
          </cell>
          <cell r="ST185">
            <v>1800</v>
          </cell>
          <cell r="SU185">
            <v>0</v>
          </cell>
          <cell r="SV185">
            <v>0</v>
          </cell>
          <cell r="SW185">
            <v>0</v>
          </cell>
          <cell r="SX185">
            <v>540</v>
          </cell>
          <cell r="SY185">
            <v>540</v>
          </cell>
          <cell r="SZ185">
            <v>540</v>
          </cell>
        </row>
        <row r="186">
          <cell r="SQ186">
            <v>0</v>
          </cell>
          <cell r="SR186">
            <v>540</v>
          </cell>
          <cell r="SS186">
            <v>180</v>
          </cell>
          <cell r="ST186">
            <v>1800</v>
          </cell>
          <cell r="SU186">
            <v>0</v>
          </cell>
          <cell r="SV186">
            <v>0</v>
          </cell>
          <cell r="SW186">
            <v>0</v>
          </cell>
          <cell r="SX186">
            <v>540</v>
          </cell>
          <cell r="SY186">
            <v>540</v>
          </cell>
          <cell r="SZ186">
            <v>540</v>
          </cell>
        </row>
        <row r="187">
          <cell r="SQ187">
            <v>0</v>
          </cell>
          <cell r="SR187">
            <v>540</v>
          </cell>
          <cell r="SS187">
            <v>180</v>
          </cell>
          <cell r="ST187">
            <v>1800</v>
          </cell>
          <cell r="SU187">
            <v>0</v>
          </cell>
          <cell r="SV187">
            <v>0</v>
          </cell>
          <cell r="SW187">
            <v>0</v>
          </cell>
          <cell r="SX187">
            <v>540</v>
          </cell>
          <cell r="SY187">
            <v>540</v>
          </cell>
          <cell r="SZ187">
            <v>540</v>
          </cell>
        </row>
        <row r="188">
          <cell r="SQ188">
            <v>0</v>
          </cell>
          <cell r="SR188">
            <v>540</v>
          </cell>
          <cell r="SS188">
            <v>180</v>
          </cell>
          <cell r="ST188">
            <v>1800</v>
          </cell>
          <cell r="SU188">
            <v>0</v>
          </cell>
          <cell r="SV188">
            <v>0</v>
          </cell>
          <cell r="SW188">
            <v>0</v>
          </cell>
          <cell r="SX188">
            <v>540</v>
          </cell>
          <cell r="SY188">
            <v>540</v>
          </cell>
          <cell r="SZ188">
            <v>540</v>
          </cell>
        </row>
        <row r="189">
          <cell r="SQ189">
            <v>0</v>
          </cell>
          <cell r="SR189">
            <v>540</v>
          </cell>
          <cell r="SS189">
            <v>180</v>
          </cell>
          <cell r="ST189">
            <v>1800</v>
          </cell>
          <cell r="SU189">
            <v>0</v>
          </cell>
          <cell r="SV189">
            <v>0</v>
          </cell>
          <cell r="SW189">
            <v>0</v>
          </cell>
          <cell r="SX189">
            <v>540</v>
          </cell>
          <cell r="SY189">
            <v>540</v>
          </cell>
          <cell r="SZ189">
            <v>540</v>
          </cell>
        </row>
        <row r="190">
          <cell r="SQ190">
            <v>0</v>
          </cell>
          <cell r="SR190">
            <v>540</v>
          </cell>
          <cell r="SS190">
            <v>180</v>
          </cell>
          <cell r="ST190">
            <v>1800</v>
          </cell>
          <cell r="SU190">
            <v>0</v>
          </cell>
          <cell r="SV190">
            <v>0</v>
          </cell>
          <cell r="SW190">
            <v>0</v>
          </cell>
          <cell r="SX190">
            <v>540</v>
          </cell>
          <cell r="SY190">
            <v>540</v>
          </cell>
          <cell r="SZ190">
            <v>540</v>
          </cell>
        </row>
      </sheetData>
      <sheetData sheetId="7">
        <row r="36">
          <cell r="SO36">
            <v>0</v>
          </cell>
          <cell r="SP36">
            <v>0</v>
          </cell>
          <cell r="SQ36">
            <v>0</v>
          </cell>
          <cell r="SR36">
            <v>0</v>
          </cell>
          <cell r="SS36">
            <v>0</v>
          </cell>
          <cell r="ST36">
            <v>0</v>
          </cell>
          <cell r="SU36">
            <v>0</v>
          </cell>
          <cell r="SV36">
            <v>0</v>
          </cell>
          <cell r="SW36">
            <v>0</v>
          </cell>
          <cell r="SX36">
            <v>0</v>
          </cell>
        </row>
        <row r="37">
          <cell r="SO37">
            <v>0</v>
          </cell>
          <cell r="SP37">
            <v>0</v>
          </cell>
          <cell r="SQ37">
            <v>0</v>
          </cell>
          <cell r="SR37">
            <v>0</v>
          </cell>
          <cell r="SS37">
            <v>0</v>
          </cell>
          <cell r="ST37">
            <v>0</v>
          </cell>
          <cell r="SU37">
            <v>0</v>
          </cell>
          <cell r="SV37">
            <v>0</v>
          </cell>
          <cell r="SW37">
            <v>0</v>
          </cell>
          <cell r="SX37">
            <v>0</v>
          </cell>
        </row>
        <row r="38">
          <cell r="SO38">
            <v>0</v>
          </cell>
          <cell r="SP38">
            <v>0</v>
          </cell>
          <cell r="SQ38">
            <v>0</v>
          </cell>
          <cell r="SR38">
            <v>0</v>
          </cell>
          <cell r="SS38">
            <v>0</v>
          </cell>
          <cell r="ST38">
            <v>0</v>
          </cell>
          <cell r="SU38">
            <v>0</v>
          </cell>
          <cell r="SV38">
            <v>0</v>
          </cell>
          <cell r="SW38">
            <v>0</v>
          </cell>
          <cell r="SX38">
            <v>0</v>
          </cell>
        </row>
        <row r="39">
          <cell r="SO39">
            <v>0</v>
          </cell>
          <cell r="SP39">
            <v>14.307923493886683</v>
          </cell>
          <cell r="SQ39">
            <v>5.7231693975546731</v>
          </cell>
          <cell r="SR39">
            <v>0</v>
          </cell>
          <cell r="SS39">
            <v>14.307923493886683</v>
          </cell>
          <cell r="ST39">
            <v>0</v>
          </cell>
          <cell r="SU39">
            <v>0</v>
          </cell>
          <cell r="SV39">
            <v>14.307923493886683</v>
          </cell>
          <cell r="SW39">
            <v>14.307923493886683</v>
          </cell>
          <cell r="SX39">
            <v>0</v>
          </cell>
        </row>
        <row r="40">
          <cell r="SO40">
            <v>0</v>
          </cell>
          <cell r="SP40">
            <v>28.553529114279083</v>
          </cell>
          <cell r="SQ40">
            <v>11.421411645711633</v>
          </cell>
          <cell r="SR40">
            <v>0</v>
          </cell>
          <cell r="SS40">
            <v>28.553529114279083</v>
          </cell>
          <cell r="ST40">
            <v>0</v>
          </cell>
          <cell r="SU40">
            <v>0</v>
          </cell>
          <cell r="SV40">
            <v>28.553529114279083</v>
          </cell>
          <cell r="SW40">
            <v>28.553529114279083</v>
          </cell>
          <cell r="SX40">
            <v>0</v>
          </cell>
        </row>
        <row r="41">
          <cell r="SO41">
            <v>0</v>
          </cell>
          <cell r="SP41">
            <v>42.739986395724728</v>
          </cell>
          <cell r="SQ41">
            <v>19.945326984671542</v>
          </cell>
          <cell r="SR41">
            <v>0</v>
          </cell>
          <cell r="SS41">
            <v>42.739986395724728</v>
          </cell>
          <cell r="ST41">
            <v>0</v>
          </cell>
          <cell r="SU41">
            <v>0</v>
          </cell>
          <cell r="SV41">
            <v>42.739986395724728</v>
          </cell>
          <cell r="SW41">
            <v>42.739986395724728</v>
          </cell>
          <cell r="SX41">
            <v>0</v>
          </cell>
        </row>
        <row r="42">
          <cell r="SO42">
            <v>0</v>
          </cell>
          <cell r="SP42">
            <v>56.866984393555413</v>
          </cell>
          <cell r="SQ42">
            <v>28.433492196777706</v>
          </cell>
          <cell r="SR42">
            <v>0</v>
          </cell>
          <cell r="SS42">
            <v>56.866984393555413</v>
          </cell>
          <cell r="ST42">
            <v>0</v>
          </cell>
          <cell r="SU42">
            <v>0</v>
          </cell>
          <cell r="SV42">
            <v>56.866984393555413</v>
          </cell>
          <cell r="SW42">
            <v>56.866984393555413</v>
          </cell>
          <cell r="SX42">
            <v>0</v>
          </cell>
        </row>
        <row r="43">
          <cell r="SO43">
            <v>0</v>
          </cell>
          <cell r="SP43">
            <v>70.933401627733261</v>
          </cell>
          <cell r="SQ43">
            <v>39.722704911530627</v>
          </cell>
          <cell r="SR43">
            <v>0</v>
          </cell>
          <cell r="SS43">
            <v>70.933401627733261</v>
          </cell>
          <cell r="ST43">
            <v>0</v>
          </cell>
          <cell r="SU43">
            <v>0</v>
          </cell>
          <cell r="SV43">
            <v>70.933401627733261</v>
          </cell>
          <cell r="SW43">
            <v>70.933401627733261</v>
          </cell>
          <cell r="SX43">
            <v>0</v>
          </cell>
        </row>
        <row r="44">
          <cell r="SO44">
            <v>0</v>
          </cell>
          <cell r="SP44">
            <v>84.93992887536254</v>
          </cell>
          <cell r="SQ44">
            <v>50.963957325217528</v>
          </cell>
          <cell r="SR44">
            <v>0</v>
          </cell>
          <cell r="SS44">
            <v>70.783274062802121</v>
          </cell>
          <cell r="ST44">
            <v>0</v>
          </cell>
          <cell r="SU44">
            <v>0</v>
          </cell>
          <cell r="SV44">
            <v>84.93992887536254</v>
          </cell>
          <cell r="SW44">
            <v>84.93992887536254</v>
          </cell>
          <cell r="SX44">
            <v>0</v>
          </cell>
        </row>
        <row r="45">
          <cell r="SO45">
            <v>0</v>
          </cell>
          <cell r="SP45">
            <v>84.761311197372024</v>
          </cell>
          <cell r="SQ45">
            <v>64.983671917985234</v>
          </cell>
          <cell r="SR45">
            <v>0</v>
          </cell>
          <cell r="SS45">
            <v>70.634425997810027</v>
          </cell>
          <cell r="ST45">
            <v>0</v>
          </cell>
          <cell r="SU45">
            <v>0</v>
          </cell>
          <cell r="SV45">
            <v>84.761311197372024</v>
          </cell>
          <cell r="SW45">
            <v>84.761311197372024</v>
          </cell>
          <cell r="SX45">
            <v>0</v>
          </cell>
        </row>
        <row r="46">
          <cell r="SO46">
            <v>0</v>
          </cell>
          <cell r="SP46">
            <v>84.584673736900015</v>
          </cell>
          <cell r="SQ46">
            <v>78.945695487773364</v>
          </cell>
          <cell r="SR46">
            <v>0</v>
          </cell>
          <cell r="SS46">
            <v>70.487228114083351</v>
          </cell>
          <cell r="ST46">
            <v>0</v>
          </cell>
          <cell r="SU46">
            <v>0</v>
          </cell>
          <cell r="SV46">
            <v>84.584673736900015</v>
          </cell>
          <cell r="SW46">
            <v>84.584673736900015</v>
          </cell>
          <cell r="SX46">
            <v>0</v>
          </cell>
        </row>
        <row r="47">
          <cell r="SO47">
            <v>0</v>
          </cell>
          <cell r="SP47">
            <v>84.408901219955425</v>
          </cell>
          <cell r="SQ47">
            <v>95.663421382616164</v>
          </cell>
          <cell r="SR47">
            <v>0</v>
          </cell>
          <cell r="SS47">
            <v>70.340751016629525</v>
          </cell>
          <cell r="ST47">
            <v>0</v>
          </cell>
          <cell r="SU47">
            <v>0</v>
          </cell>
          <cell r="SV47">
            <v>84.408901219955425</v>
          </cell>
          <cell r="SW47">
            <v>84.408901219955425</v>
          </cell>
          <cell r="SX47">
            <v>0</v>
          </cell>
        </row>
        <row r="48">
          <cell r="SO48">
            <v>0</v>
          </cell>
          <cell r="SP48">
            <v>84.233825683452253</v>
          </cell>
          <cell r="SQ48">
            <v>112.31176757793635</v>
          </cell>
          <cell r="SR48">
            <v>0</v>
          </cell>
          <cell r="SS48">
            <v>70.194854736210218</v>
          </cell>
          <cell r="ST48">
            <v>0</v>
          </cell>
          <cell r="SU48">
            <v>0</v>
          </cell>
          <cell r="SV48">
            <v>84.233825683452253</v>
          </cell>
          <cell r="SW48">
            <v>84.233825683452253</v>
          </cell>
          <cell r="SX48">
            <v>0</v>
          </cell>
        </row>
        <row r="49">
          <cell r="SO49">
            <v>0</v>
          </cell>
          <cell r="SP49">
            <v>84.058591008820045</v>
          </cell>
          <cell r="SQ49">
            <v>131.69179258048473</v>
          </cell>
          <cell r="SR49">
            <v>0</v>
          </cell>
          <cell r="SS49">
            <v>70.048825840683378</v>
          </cell>
          <cell r="ST49">
            <v>0</v>
          </cell>
          <cell r="SU49">
            <v>0</v>
          </cell>
          <cell r="SV49">
            <v>84.058591008820045</v>
          </cell>
          <cell r="SW49">
            <v>84.058591008820045</v>
          </cell>
          <cell r="SX49">
            <v>0</v>
          </cell>
        </row>
        <row r="50">
          <cell r="SO50">
            <v>0</v>
          </cell>
          <cell r="SP50">
            <v>83.885332865069884</v>
          </cell>
          <cell r="SQ50">
            <v>148.19742139495682</v>
          </cell>
          <cell r="SR50">
            <v>0</v>
          </cell>
          <cell r="SS50">
            <v>69.904444054224911</v>
          </cell>
          <cell r="ST50">
            <v>0</v>
          </cell>
          <cell r="SU50">
            <v>0</v>
          </cell>
          <cell r="SV50">
            <v>83.885332865069884</v>
          </cell>
          <cell r="SW50">
            <v>83.885332865069884</v>
          </cell>
          <cell r="SX50">
            <v>0</v>
          </cell>
        </row>
        <row r="51">
          <cell r="SO51">
            <v>0</v>
          </cell>
          <cell r="SP51">
            <v>83.716484881171482</v>
          </cell>
          <cell r="SQ51">
            <v>161.85187077026487</v>
          </cell>
          <cell r="SR51">
            <v>0</v>
          </cell>
          <cell r="SS51">
            <v>69.76373740097624</v>
          </cell>
          <cell r="ST51">
            <v>0</v>
          </cell>
          <cell r="SU51">
            <v>0</v>
          </cell>
          <cell r="SV51">
            <v>83.716484881171482</v>
          </cell>
          <cell r="SW51">
            <v>83.716484881171482</v>
          </cell>
          <cell r="SX51">
            <v>0</v>
          </cell>
        </row>
        <row r="52">
          <cell r="SO52">
            <v>0</v>
          </cell>
          <cell r="SP52">
            <v>83.552508453633124</v>
          </cell>
          <cell r="SQ52">
            <v>172.67518413750847</v>
          </cell>
          <cell r="SR52">
            <v>0</v>
          </cell>
          <cell r="SS52">
            <v>69.627090378027603</v>
          </cell>
          <cell r="ST52">
            <v>0</v>
          </cell>
          <cell r="SU52">
            <v>0</v>
          </cell>
          <cell r="SV52">
            <v>83.552508453633124</v>
          </cell>
          <cell r="SW52">
            <v>83.552508453633124</v>
          </cell>
          <cell r="SX52">
            <v>0</v>
          </cell>
        </row>
        <row r="53">
          <cell r="SO53">
            <v>0</v>
          </cell>
          <cell r="SP53">
            <v>83.390928839439297</v>
          </cell>
          <cell r="SQ53">
            <v>180.68034581878516</v>
          </cell>
          <cell r="SR53">
            <v>0</v>
          </cell>
          <cell r="SS53">
            <v>69.49244069953275</v>
          </cell>
          <cell r="ST53">
            <v>0</v>
          </cell>
          <cell r="SU53">
            <v>0</v>
          </cell>
          <cell r="SV53">
            <v>83.390928839439297</v>
          </cell>
          <cell r="SW53">
            <v>83.390928839439297</v>
          </cell>
          <cell r="SX53">
            <v>0</v>
          </cell>
        </row>
        <row r="54">
          <cell r="SO54">
            <v>0</v>
          </cell>
          <cell r="SP54">
            <v>83.228925886537738</v>
          </cell>
          <cell r="SQ54">
            <v>185.87793447993431</v>
          </cell>
          <cell r="SR54">
            <v>0</v>
          </cell>
          <cell r="SS54">
            <v>69.357438238781455</v>
          </cell>
          <cell r="ST54">
            <v>0</v>
          </cell>
          <cell r="SU54">
            <v>0</v>
          </cell>
          <cell r="SV54">
            <v>83.228925886537738</v>
          </cell>
          <cell r="SW54">
            <v>83.228925886537738</v>
          </cell>
          <cell r="SX54">
            <v>0</v>
          </cell>
        </row>
        <row r="55">
          <cell r="SO55">
            <v>0</v>
          </cell>
          <cell r="SP55">
            <v>83.065648528356931</v>
          </cell>
          <cell r="SQ55">
            <v>188.28213666427573</v>
          </cell>
          <cell r="SR55">
            <v>0</v>
          </cell>
          <cell r="SS55">
            <v>69.221373773630773</v>
          </cell>
          <cell r="ST55">
            <v>0</v>
          </cell>
          <cell r="SU55">
            <v>0</v>
          </cell>
          <cell r="SV55">
            <v>83.065648528356931</v>
          </cell>
          <cell r="SW55">
            <v>83.065648528356931</v>
          </cell>
          <cell r="SX55">
            <v>0</v>
          </cell>
        </row>
        <row r="56">
          <cell r="SO56">
            <v>0</v>
          </cell>
          <cell r="SP56">
            <v>82.900857103328519</v>
          </cell>
          <cell r="SQ56">
            <v>187.90860943421134</v>
          </cell>
          <cell r="SR56">
            <v>0</v>
          </cell>
          <cell r="SS56">
            <v>69.084047586107104</v>
          </cell>
          <cell r="ST56">
            <v>0</v>
          </cell>
          <cell r="SU56">
            <v>0</v>
          </cell>
          <cell r="SV56">
            <v>82.900857103328519</v>
          </cell>
          <cell r="SW56">
            <v>82.900857103328519</v>
          </cell>
          <cell r="SX56">
            <v>0</v>
          </cell>
        </row>
        <row r="57">
          <cell r="SO57">
            <v>0</v>
          </cell>
          <cell r="SP57">
            <v>82.7344106637686</v>
          </cell>
          <cell r="SQ57">
            <v>187.53133083787552</v>
          </cell>
          <cell r="SR57">
            <v>0</v>
          </cell>
          <cell r="SS57">
            <v>68.945342219807173</v>
          </cell>
          <cell r="ST57">
            <v>0</v>
          </cell>
          <cell r="SU57">
            <v>0</v>
          </cell>
          <cell r="SV57">
            <v>82.7344106637686</v>
          </cell>
          <cell r="SW57">
            <v>82.7344106637686</v>
          </cell>
          <cell r="SX57">
            <v>0</v>
          </cell>
        </row>
        <row r="58">
          <cell r="SO58">
            <v>0</v>
          </cell>
          <cell r="SP58">
            <v>82.566897896608197</v>
          </cell>
          <cell r="SQ58">
            <v>187.15163523231192</v>
          </cell>
          <cell r="SR58">
            <v>0</v>
          </cell>
          <cell r="SS58">
            <v>68.805748247173497</v>
          </cell>
          <cell r="ST58">
            <v>0</v>
          </cell>
          <cell r="SU58">
            <v>0</v>
          </cell>
          <cell r="SV58">
            <v>82.566897896608197</v>
          </cell>
          <cell r="SW58">
            <v>82.566897896608197</v>
          </cell>
          <cell r="SX58">
            <v>0</v>
          </cell>
        </row>
        <row r="59">
          <cell r="SO59">
            <v>0</v>
          </cell>
          <cell r="SP59">
            <v>82.39852237536472</v>
          </cell>
          <cell r="SQ59">
            <v>186.76998405082671</v>
          </cell>
          <cell r="SR59">
            <v>0</v>
          </cell>
          <cell r="SS59">
            <v>68.665435312803936</v>
          </cell>
          <cell r="ST59">
            <v>0</v>
          </cell>
          <cell r="SU59">
            <v>0</v>
          </cell>
          <cell r="SV59">
            <v>82.39852237536472</v>
          </cell>
          <cell r="SW59">
            <v>82.39852237536472</v>
          </cell>
          <cell r="SX59">
            <v>0</v>
          </cell>
        </row>
        <row r="60">
          <cell r="SO60">
            <v>0</v>
          </cell>
          <cell r="SP60">
            <v>82.229656773823066</v>
          </cell>
          <cell r="SQ60">
            <v>186.38722202066563</v>
          </cell>
          <cell r="SR60">
            <v>0</v>
          </cell>
          <cell r="SS60">
            <v>68.524713978185886</v>
          </cell>
          <cell r="ST60">
            <v>0</v>
          </cell>
          <cell r="SU60">
            <v>0</v>
          </cell>
          <cell r="SV60">
            <v>82.229656773823066</v>
          </cell>
          <cell r="SW60">
            <v>82.229656773823066</v>
          </cell>
          <cell r="SX60">
            <v>0</v>
          </cell>
        </row>
        <row r="61">
          <cell r="SO61">
            <v>0</v>
          </cell>
          <cell r="SP61">
            <v>82.060170875245774</v>
          </cell>
          <cell r="SQ61">
            <v>186.00305398389045</v>
          </cell>
          <cell r="SR61">
            <v>0</v>
          </cell>
          <cell r="SS61">
            <v>68.383475729371483</v>
          </cell>
          <cell r="ST61">
            <v>0</v>
          </cell>
          <cell r="SU61">
            <v>0</v>
          </cell>
          <cell r="SV61">
            <v>82.060170875245774</v>
          </cell>
          <cell r="SW61">
            <v>82.060170875245774</v>
          </cell>
          <cell r="SX61">
            <v>0</v>
          </cell>
        </row>
        <row r="62">
          <cell r="SO62">
            <v>0</v>
          </cell>
          <cell r="SP62">
            <v>81.890187716602171</v>
          </cell>
          <cell r="SQ62">
            <v>185.61775882429828</v>
          </cell>
          <cell r="SR62">
            <v>0</v>
          </cell>
          <cell r="SS62">
            <v>68.241823097168478</v>
          </cell>
          <cell r="ST62">
            <v>0</v>
          </cell>
          <cell r="SU62">
            <v>0</v>
          </cell>
          <cell r="SV62">
            <v>81.890187716602171</v>
          </cell>
          <cell r="SW62">
            <v>81.890187716602171</v>
          </cell>
          <cell r="SX62">
            <v>0</v>
          </cell>
        </row>
        <row r="63">
          <cell r="SO63">
            <v>0</v>
          </cell>
          <cell r="SP63">
            <v>81.719320013050137</v>
          </cell>
          <cell r="SQ63">
            <v>185.23045869624698</v>
          </cell>
          <cell r="SR63">
            <v>0</v>
          </cell>
          <cell r="SS63">
            <v>68.09943334420845</v>
          </cell>
          <cell r="ST63">
            <v>0</v>
          </cell>
          <cell r="SU63">
            <v>0</v>
          </cell>
          <cell r="SV63">
            <v>81.719320013050137</v>
          </cell>
          <cell r="SW63">
            <v>81.719320013050137</v>
          </cell>
          <cell r="SX63">
            <v>0</v>
          </cell>
        </row>
        <row r="64">
          <cell r="SO64">
            <v>0</v>
          </cell>
          <cell r="SP64">
            <v>67.240022385439659</v>
          </cell>
          <cell r="SQ64">
            <v>179.11884126225175</v>
          </cell>
          <cell r="SR64">
            <v>0</v>
          </cell>
          <cell r="SS64">
            <v>53.648698072218615</v>
          </cell>
          <cell r="ST64">
            <v>0</v>
          </cell>
          <cell r="SU64">
            <v>0</v>
          </cell>
          <cell r="SV64">
            <v>67.240022385439659</v>
          </cell>
          <cell r="SW64">
            <v>67.240022385439659</v>
          </cell>
          <cell r="SX64">
            <v>0</v>
          </cell>
        </row>
        <row r="100">
          <cell r="SO100">
            <v>0</v>
          </cell>
          <cell r="SP100">
            <v>0</v>
          </cell>
          <cell r="SQ100">
            <v>0</v>
          </cell>
          <cell r="SR100">
            <v>0</v>
          </cell>
          <cell r="SS100">
            <v>0</v>
          </cell>
          <cell r="ST100">
            <v>0</v>
          </cell>
          <cell r="SU100">
            <v>0</v>
          </cell>
          <cell r="SV100">
            <v>0</v>
          </cell>
          <cell r="SW100">
            <v>0</v>
          </cell>
          <cell r="SX100">
            <v>0</v>
          </cell>
        </row>
        <row r="101">
          <cell r="SO101">
            <v>0</v>
          </cell>
          <cell r="SP101">
            <v>0</v>
          </cell>
          <cell r="SQ101">
            <v>0</v>
          </cell>
          <cell r="SR101">
            <v>43.145115718420485</v>
          </cell>
          <cell r="SS101">
            <v>0</v>
          </cell>
          <cell r="ST101">
            <v>0</v>
          </cell>
          <cell r="SU101">
            <v>0</v>
          </cell>
          <cell r="SV101">
            <v>0</v>
          </cell>
          <cell r="SW101">
            <v>0</v>
          </cell>
          <cell r="SX101">
            <v>0</v>
          </cell>
        </row>
        <row r="102">
          <cell r="SO102">
            <v>0</v>
          </cell>
          <cell r="SP102">
            <v>0</v>
          </cell>
          <cell r="SQ102">
            <v>0</v>
          </cell>
          <cell r="SR102">
            <v>86.055108371124405</v>
          </cell>
          <cell r="SS102">
            <v>0</v>
          </cell>
          <cell r="ST102">
            <v>0</v>
          </cell>
          <cell r="SU102">
            <v>0</v>
          </cell>
          <cell r="SV102">
            <v>0</v>
          </cell>
          <cell r="SW102">
            <v>0</v>
          </cell>
          <cell r="SX102">
            <v>0</v>
          </cell>
        </row>
        <row r="103">
          <cell r="SO103">
            <v>0</v>
          </cell>
          <cell r="SP103">
            <v>85.847540963320085</v>
          </cell>
          <cell r="SQ103">
            <v>28.615846987773367</v>
          </cell>
          <cell r="SR103">
            <v>143.07923493886682</v>
          </cell>
          <cell r="SS103">
            <v>85.847540963320085</v>
          </cell>
          <cell r="ST103">
            <v>0</v>
          </cell>
          <cell r="SU103">
            <v>0</v>
          </cell>
          <cell r="SV103">
            <v>14.307923493886683</v>
          </cell>
          <cell r="SW103">
            <v>14.307923493886683</v>
          </cell>
          <cell r="SX103">
            <v>28.615846987773367</v>
          </cell>
        </row>
        <row r="104">
          <cell r="SO104">
            <v>0</v>
          </cell>
          <cell r="SP104">
            <v>85.660587342837246</v>
          </cell>
          <cell r="SQ104">
            <v>28.553529114279083</v>
          </cell>
          <cell r="SR104">
            <v>214.15146835709311</v>
          </cell>
          <cell r="SS104">
            <v>85.660587342837246</v>
          </cell>
          <cell r="ST104">
            <v>0</v>
          </cell>
          <cell r="SU104">
            <v>0</v>
          </cell>
          <cell r="SV104">
            <v>28.553529114279083</v>
          </cell>
          <cell r="SW104">
            <v>28.553529114279083</v>
          </cell>
          <cell r="SX104">
            <v>42.830293671418623</v>
          </cell>
        </row>
        <row r="105">
          <cell r="SO105">
            <v>0</v>
          </cell>
          <cell r="SP105">
            <v>85.479972791449455</v>
          </cell>
          <cell r="SQ105">
            <v>28.49332426381649</v>
          </cell>
          <cell r="SR105">
            <v>256.43991837434839</v>
          </cell>
          <cell r="SS105">
            <v>85.479972791449455</v>
          </cell>
          <cell r="ST105">
            <v>0</v>
          </cell>
          <cell r="SU105">
            <v>0</v>
          </cell>
          <cell r="SV105">
            <v>42.739986395724728</v>
          </cell>
          <cell r="SW105">
            <v>42.739986395724728</v>
          </cell>
          <cell r="SX105">
            <v>56.98664852763298</v>
          </cell>
        </row>
        <row r="106">
          <cell r="SO106">
            <v>0</v>
          </cell>
          <cell r="SP106">
            <v>85.300476590333119</v>
          </cell>
          <cell r="SQ106">
            <v>28.433492196777706</v>
          </cell>
          <cell r="SR106">
            <v>284.33492196777706</v>
          </cell>
          <cell r="SS106">
            <v>85.300476590333119</v>
          </cell>
          <cell r="ST106">
            <v>0</v>
          </cell>
          <cell r="SU106">
            <v>0</v>
          </cell>
          <cell r="SV106">
            <v>56.866984393555413</v>
          </cell>
          <cell r="SW106">
            <v>56.866984393555413</v>
          </cell>
          <cell r="SX106">
            <v>71.083730491944266</v>
          </cell>
        </row>
        <row r="107">
          <cell r="SO107">
            <v>0</v>
          </cell>
          <cell r="SP107">
            <v>85.120081953279907</v>
          </cell>
          <cell r="SQ107">
            <v>28.373360651093307</v>
          </cell>
          <cell r="SR107">
            <v>283.73360651093304</v>
          </cell>
          <cell r="SS107">
            <v>85.120081953279907</v>
          </cell>
          <cell r="ST107">
            <v>0</v>
          </cell>
          <cell r="SU107">
            <v>0</v>
          </cell>
          <cell r="SV107">
            <v>70.933401627733261</v>
          </cell>
          <cell r="SW107">
            <v>70.933401627733261</v>
          </cell>
          <cell r="SX107">
            <v>85.120081953279907</v>
          </cell>
        </row>
        <row r="108">
          <cell r="SO108">
            <v>0</v>
          </cell>
          <cell r="SP108">
            <v>84.93992887536254</v>
          </cell>
          <cell r="SQ108">
            <v>28.313309625120851</v>
          </cell>
          <cell r="SR108">
            <v>283.13309625120849</v>
          </cell>
          <cell r="SS108">
            <v>84.93992887536254</v>
          </cell>
          <cell r="ST108">
            <v>0</v>
          </cell>
          <cell r="SU108">
            <v>0</v>
          </cell>
          <cell r="SV108">
            <v>84.93992887536254</v>
          </cell>
          <cell r="SW108">
            <v>84.93992887536254</v>
          </cell>
          <cell r="SX108">
            <v>84.93992887536254</v>
          </cell>
        </row>
        <row r="109">
          <cell r="SO109">
            <v>0</v>
          </cell>
          <cell r="SP109">
            <v>84.761311197372024</v>
          </cell>
          <cell r="SQ109">
            <v>28.253770399124011</v>
          </cell>
          <cell r="SR109">
            <v>282.53770399124011</v>
          </cell>
          <cell r="SS109">
            <v>84.761311197372024</v>
          </cell>
          <cell r="ST109">
            <v>0</v>
          </cell>
          <cell r="SU109">
            <v>0</v>
          </cell>
          <cell r="SV109">
            <v>84.761311197372024</v>
          </cell>
          <cell r="SW109">
            <v>84.761311197372024</v>
          </cell>
          <cell r="SX109">
            <v>84.761311197372024</v>
          </cell>
        </row>
        <row r="110">
          <cell r="SO110">
            <v>0</v>
          </cell>
          <cell r="SP110">
            <v>84.584673736900015</v>
          </cell>
          <cell r="SQ110">
            <v>28.194891245633343</v>
          </cell>
          <cell r="SR110">
            <v>281.9489124563334</v>
          </cell>
          <cell r="SS110">
            <v>84.584673736900015</v>
          </cell>
          <cell r="ST110">
            <v>0</v>
          </cell>
          <cell r="SU110">
            <v>0</v>
          </cell>
          <cell r="SV110">
            <v>84.584673736900015</v>
          </cell>
          <cell r="SW110">
            <v>84.584673736900015</v>
          </cell>
          <cell r="SX110">
            <v>84.584673736900015</v>
          </cell>
        </row>
        <row r="111">
          <cell r="SO111">
            <v>0</v>
          </cell>
          <cell r="SP111">
            <v>84.408901219955425</v>
          </cell>
          <cell r="SQ111">
            <v>28.136300406651813</v>
          </cell>
          <cell r="SR111">
            <v>281.3630040665181</v>
          </cell>
          <cell r="SS111">
            <v>84.408901219955425</v>
          </cell>
          <cell r="ST111">
            <v>0</v>
          </cell>
          <cell r="SU111">
            <v>0</v>
          </cell>
          <cell r="SV111">
            <v>84.408901219955425</v>
          </cell>
          <cell r="SW111">
            <v>84.408901219955425</v>
          </cell>
          <cell r="SX111">
            <v>84.408901219955425</v>
          </cell>
        </row>
        <row r="112">
          <cell r="SO112">
            <v>0</v>
          </cell>
          <cell r="SP112">
            <v>84.233825683452253</v>
          </cell>
          <cell r="SQ112">
            <v>28.077941894484088</v>
          </cell>
          <cell r="SR112">
            <v>280.77941894484087</v>
          </cell>
          <cell r="SS112">
            <v>84.233825683452253</v>
          </cell>
          <cell r="ST112">
            <v>0</v>
          </cell>
          <cell r="SU112">
            <v>0</v>
          </cell>
          <cell r="SV112">
            <v>84.233825683452253</v>
          </cell>
          <cell r="SW112">
            <v>84.233825683452253</v>
          </cell>
          <cell r="SX112">
            <v>84.233825683452253</v>
          </cell>
        </row>
        <row r="113">
          <cell r="SO113">
            <v>0</v>
          </cell>
          <cell r="SP113">
            <v>84.058591008820045</v>
          </cell>
          <cell r="SQ113">
            <v>28.019530336273352</v>
          </cell>
          <cell r="SR113">
            <v>280.19530336273351</v>
          </cell>
          <cell r="SS113">
            <v>84.058591008820045</v>
          </cell>
          <cell r="ST113">
            <v>0</v>
          </cell>
          <cell r="SU113">
            <v>0</v>
          </cell>
          <cell r="SV113">
            <v>84.058591008820045</v>
          </cell>
          <cell r="SW113">
            <v>84.058591008820045</v>
          </cell>
          <cell r="SX113">
            <v>84.058591008820045</v>
          </cell>
        </row>
        <row r="114">
          <cell r="SO114">
            <v>0</v>
          </cell>
          <cell r="SP114">
            <v>83.885332865069884</v>
          </cell>
          <cell r="SQ114">
            <v>27.961777621689965</v>
          </cell>
          <cell r="SR114">
            <v>279.61777621689964</v>
          </cell>
          <cell r="SS114">
            <v>83.885332865069884</v>
          </cell>
          <cell r="ST114">
            <v>0</v>
          </cell>
          <cell r="SU114">
            <v>0</v>
          </cell>
          <cell r="SV114">
            <v>83.885332865069884</v>
          </cell>
          <cell r="SW114">
            <v>83.885332865069884</v>
          </cell>
          <cell r="SX114">
            <v>83.885332865069884</v>
          </cell>
        </row>
        <row r="115">
          <cell r="SO115">
            <v>0</v>
          </cell>
          <cell r="SP115">
            <v>83.716484881171482</v>
          </cell>
          <cell r="SQ115">
            <v>27.905494960390499</v>
          </cell>
          <cell r="SR115">
            <v>279.05494960390496</v>
          </cell>
          <cell r="SS115">
            <v>83.716484881171482</v>
          </cell>
          <cell r="ST115">
            <v>0</v>
          </cell>
          <cell r="SU115">
            <v>0</v>
          </cell>
          <cell r="SV115">
            <v>83.716484881171482</v>
          </cell>
          <cell r="SW115">
            <v>83.716484881171482</v>
          </cell>
          <cell r="SX115">
            <v>83.716484881171482</v>
          </cell>
        </row>
        <row r="116">
          <cell r="SO116">
            <v>0</v>
          </cell>
          <cell r="SP116">
            <v>83.552508453633124</v>
          </cell>
          <cell r="SQ116">
            <v>27.850836151211041</v>
          </cell>
          <cell r="SR116">
            <v>278.50836151211041</v>
          </cell>
          <cell r="SS116">
            <v>83.552508453633124</v>
          </cell>
          <cell r="ST116">
            <v>0</v>
          </cell>
          <cell r="SU116">
            <v>0</v>
          </cell>
          <cell r="SV116">
            <v>83.552508453633124</v>
          </cell>
          <cell r="SW116">
            <v>83.552508453633124</v>
          </cell>
          <cell r="SX116">
            <v>83.552508453633124</v>
          </cell>
        </row>
        <row r="117">
          <cell r="SO117">
            <v>0</v>
          </cell>
          <cell r="SP117">
            <v>83.390928839439297</v>
          </cell>
          <cell r="SQ117">
            <v>27.796976279813101</v>
          </cell>
          <cell r="SR117">
            <v>277.969762798131</v>
          </cell>
          <cell r="SS117">
            <v>83.390928839439297</v>
          </cell>
          <cell r="ST117">
            <v>0</v>
          </cell>
          <cell r="SU117">
            <v>0</v>
          </cell>
          <cell r="SV117">
            <v>83.390928839439297</v>
          </cell>
          <cell r="SW117">
            <v>83.390928839439297</v>
          </cell>
          <cell r="SX117">
            <v>83.390928839439297</v>
          </cell>
        </row>
        <row r="118">
          <cell r="SO118">
            <v>0</v>
          </cell>
          <cell r="SP118">
            <v>83.228925886537738</v>
          </cell>
          <cell r="SQ118">
            <v>27.742975295512583</v>
          </cell>
          <cell r="SR118">
            <v>277.42975295512582</v>
          </cell>
          <cell r="SS118">
            <v>83.228925886537738</v>
          </cell>
          <cell r="ST118">
            <v>0</v>
          </cell>
          <cell r="SU118">
            <v>0</v>
          </cell>
          <cell r="SV118">
            <v>83.228925886537738</v>
          </cell>
          <cell r="SW118">
            <v>83.228925886537738</v>
          </cell>
          <cell r="SX118">
            <v>83.228925886537738</v>
          </cell>
        </row>
        <row r="119">
          <cell r="SO119">
            <v>0</v>
          </cell>
          <cell r="SP119">
            <v>83.065648528356931</v>
          </cell>
          <cell r="SQ119">
            <v>27.688549509452312</v>
          </cell>
          <cell r="SR119">
            <v>276.88549509452309</v>
          </cell>
          <cell r="SS119">
            <v>83.065648528356931</v>
          </cell>
          <cell r="ST119">
            <v>0</v>
          </cell>
          <cell r="SU119">
            <v>0</v>
          </cell>
          <cell r="SV119">
            <v>83.065648528356931</v>
          </cell>
          <cell r="SW119">
            <v>83.065648528356931</v>
          </cell>
          <cell r="SX119">
            <v>83.065648528356931</v>
          </cell>
        </row>
        <row r="120">
          <cell r="SO120">
            <v>0</v>
          </cell>
          <cell r="SP120">
            <v>82.900857103328519</v>
          </cell>
          <cell r="SQ120">
            <v>27.633619034442845</v>
          </cell>
          <cell r="SR120">
            <v>276.33619034442842</v>
          </cell>
          <cell r="SS120">
            <v>82.900857103328519</v>
          </cell>
          <cell r="ST120">
            <v>0</v>
          </cell>
          <cell r="SU120">
            <v>0</v>
          </cell>
          <cell r="SV120">
            <v>82.900857103328519</v>
          </cell>
          <cell r="SW120">
            <v>82.900857103328519</v>
          </cell>
          <cell r="SX120">
            <v>82.900857103328519</v>
          </cell>
        </row>
        <row r="121">
          <cell r="SO121">
            <v>0</v>
          </cell>
          <cell r="SP121">
            <v>82.7344106637686</v>
          </cell>
          <cell r="SQ121">
            <v>27.57813688792287</v>
          </cell>
          <cell r="SR121">
            <v>275.78136887922869</v>
          </cell>
          <cell r="SS121">
            <v>82.7344106637686</v>
          </cell>
          <cell r="ST121">
            <v>0</v>
          </cell>
          <cell r="SU121">
            <v>0</v>
          </cell>
          <cell r="SV121">
            <v>82.7344106637686</v>
          </cell>
          <cell r="SW121">
            <v>82.7344106637686</v>
          </cell>
          <cell r="SX121">
            <v>82.7344106637686</v>
          </cell>
        </row>
        <row r="122">
          <cell r="SO122">
            <v>0</v>
          </cell>
          <cell r="SP122">
            <v>82.566897896608197</v>
          </cell>
          <cell r="SQ122">
            <v>27.522299298869399</v>
          </cell>
          <cell r="SR122">
            <v>275.22299298869399</v>
          </cell>
          <cell r="SS122">
            <v>82.566897896608197</v>
          </cell>
          <cell r="ST122">
            <v>0</v>
          </cell>
          <cell r="SU122">
            <v>0</v>
          </cell>
          <cell r="SV122">
            <v>82.566897896608197</v>
          </cell>
          <cell r="SW122">
            <v>82.566897896608197</v>
          </cell>
          <cell r="SX122">
            <v>82.566897896608197</v>
          </cell>
        </row>
        <row r="123">
          <cell r="SO123">
            <v>0</v>
          </cell>
          <cell r="SP123">
            <v>82.39852237536472</v>
          </cell>
          <cell r="SQ123">
            <v>27.466174125121576</v>
          </cell>
          <cell r="SR123">
            <v>274.66174125121574</v>
          </cell>
          <cell r="SS123">
            <v>82.39852237536472</v>
          </cell>
          <cell r="ST123">
            <v>0</v>
          </cell>
          <cell r="SU123">
            <v>0</v>
          </cell>
          <cell r="SV123">
            <v>82.39852237536472</v>
          </cell>
          <cell r="SW123">
            <v>82.39852237536472</v>
          </cell>
          <cell r="SX123">
            <v>82.39852237536472</v>
          </cell>
        </row>
        <row r="124">
          <cell r="SO124">
            <v>0</v>
          </cell>
          <cell r="SP124">
            <v>82.229656773823066</v>
          </cell>
          <cell r="SQ124">
            <v>27.409885591274357</v>
          </cell>
          <cell r="SR124">
            <v>274.09885591274355</v>
          </cell>
          <cell r="SS124">
            <v>82.229656773823066</v>
          </cell>
          <cell r="ST124">
            <v>0</v>
          </cell>
          <cell r="SU124">
            <v>0</v>
          </cell>
          <cell r="SV124">
            <v>82.229656773823066</v>
          </cell>
          <cell r="SW124">
            <v>82.229656773823066</v>
          </cell>
          <cell r="SX124">
            <v>82.229656773823066</v>
          </cell>
        </row>
        <row r="125">
          <cell r="SO125">
            <v>0</v>
          </cell>
          <cell r="SP125">
            <v>82.060170875245774</v>
          </cell>
          <cell r="SQ125">
            <v>27.353390291748596</v>
          </cell>
          <cell r="SR125">
            <v>273.53390291748593</v>
          </cell>
          <cell r="SS125">
            <v>82.060170875245774</v>
          </cell>
          <cell r="ST125">
            <v>0</v>
          </cell>
          <cell r="SU125">
            <v>0</v>
          </cell>
          <cell r="SV125">
            <v>82.060170875245774</v>
          </cell>
          <cell r="SW125">
            <v>82.060170875245774</v>
          </cell>
          <cell r="SX125">
            <v>82.060170875245774</v>
          </cell>
        </row>
        <row r="126">
          <cell r="SO126">
            <v>0</v>
          </cell>
          <cell r="SP126">
            <v>81.890187716602171</v>
          </cell>
          <cell r="SQ126">
            <v>27.296729238867393</v>
          </cell>
          <cell r="SR126">
            <v>229.82217667025344</v>
          </cell>
          <cell r="SS126">
            <v>81.890187716602171</v>
          </cell>
          <cell r="ST126">
            <v>0</v>
          </cell>
          <cell r="SU126">
            <v>0</v>
          </cell>
          <cell r="SV126">
            <v>81.890187716602171</v>
          </cell>
          <cell r="SW126">
            <v>81.890187716602171</v>
          </cell>
          <cell r="SX126">
            <v>81.890187716602171</v>
          </cell>
        </row>
        <row r="127">
          <cell r="SO127">
            <v>0</v>
          </cell>
          <cell r="SP127">
            <v>81.719320013050137</v>
          </cell>
          <cell r="SQ127">
            <v>27.239773337683381</v>
          </cell>
          <cell r="SR127">
            <v>186.34262500570941</v>
          </cell>
          <cell r="SS127">
            <v>81.719320013050137</v>
          </cell>
          <cell r="ST127">
            <v>0</v>
          </cell>
          <cell r="SU127">
            <v>0</v>
          </cell>
          <cell r="SV127">
            <v>81.719320013050137</v>
          </cell>
          <cell r="SW127">
            <v>81.719320013050137</v>
          </cell>
          <cell r="SX127">
            <v>81.719320013050137</v>
          </cell>
        </row>
        <row r="128">
          <cell r="SO128">
            <v>0</v>
          </cell>
          <cell r="SP128">
            <v>-4.2995950839937365</v>
          </cell>
          <cell r="SQ128">
            <v>-1.4331983613312467</v>
          </cell>
          <cell r="SR128">
            <v>128.74725132555437</v>
          </cell>
          <cell r="SS128">
            <v>-4.2995950839937365</v>
          </cell>
          <cell r="ST128">
            <v>0</v>
          </cell>
          <cell r="SU128">
            <v>0</v>
          </cell>
          <cell r="SV128">
            <v>67.240022385439659</v>
          </cell>
          <cell r="SW128">
            <v>67.240022385439659</v>
          </cell>
          <cell r="SX128">
            <v>52.932098891552982</v>
          </cell>
        </row>
      </sheetData>
      <sheetData sheetId="8">
        <row r="34">
          <cell r="SQ34">
            <v>0</v>
          </cell>
          <cell r="SR34">
            <v>0</v>
          </cell>
          <cell r="SS34">
            <v>0</v>
          </cell>
          <cell r="ST34">
            <v>0</v>
          </cell>
          <cell r="SU34">
            <v>0</v>
          </cell>
          <cell r="SV34">
            <v>0</v>
          </cell>
          <cell r="SW34">
            <v>0</v>
          </cell>
          <cell r="SX34">
            <v>0</v>
          </cell>
          <cell r="SY34">
            <v>0</v>
          </cell>
          <cell r="SZ34">
            <v>0</v>
          </cell>
        </row>
        <row r="35">
          <cell r="SQ35">
            <v>0</v>
          </cell>
          <cell r="SR35">
            <v>0</v>
          </cell>
          <cell r="SS35">
            <v>0</v>
          </cell>
          <cell r="ST35">
            <v>0</v>
          </cell>
          <cell r="SU35">
            <v>0</v>
          </cell>
          <cell r="SV35">
            <v>0</v>
          </cell>
          <cell r="SW35">
            <v>0</v>
          </cell>
          <cell r="SX35">
            <v>0</v>
          </cell>
          <cell r="SY35">
            <v>0</v>
          </cell>
          <cell r="SZ35">
            <v>0</v>
          </cell>
        </row>
        <row r="36">
          <cell r="SQ36">
            <v>0</v>
          </cell>
          <cell r="SR36">
            <v>0</v>
          </cell>
          <cell r="SS36">
            <v>0</v>
          </cell>
          <cell r="ST36">
            <v>0</v>
          </cell>
          <cell r="SU36">
            <v>0</v>
          </cell>
          <cell r="SV36">
            <v>0</v>
          </cell>
          <cell r="SW36">
            <v>0</v>
          </cell>
          <cell r="SX36">
            <v>0</v>
          </cell>
          <cell r="SY36">
            <v>0</v>
          </cell>
          <cell r="SZ36">
            <v>0</v>
          </cell>
        </row>
        <row r="37">
          <cell r="SQ37">
            <v>0</v>
          </cell>
          <cell r="SR37">
            <v>0</v>
          </cell>
          <cell r="SS37">
            <v>0</v>
          </cell>
          <cell r="ST37">
            <v>0</v>
          </cell>
          <cell r="SU37">
            <v>0</v>
          </cell>
          <cell r="SV37">
            <v>0</v>
          </cell>
          <cell r="SW37">
            <v>0</v>
          </cell>
          <cell r="SX37">
            <v>0</v>
          </cell>
          <cell r="SY37">
            <v>0</v>
          </cell>
          <cell r="SZ37">
            <v>0</v>
          </cell>
        </row>
        <row r="38">
          <cell r="SQ38">
            <v>0</v>
          </cell>
          <cell r="SR38">
            <v>0</v>
          </cell>
          <cell r="SS38">
            <v>0</v>
          </cell>
          <cell r="ST38">
            <v>0</v>
          </cell>
          <cell r="SU38">
            <v>0</v>
          </cell>
          <cell r="SV38">
            <v>0</v>
          </cell>
          <cell r="SW38">
            <v>0</v>
          </cell>
          <cell r="SX38">
            <v>0</v>
          </cell>
          <cell r="SY38">
            <v>0</v>
          </cell>
          <cell r="SZ38">
            <v>0</v>
          </cell>
        </row>
        <row r="39">
          <cell r="SQ39">
            <v>0</v>
          </cell>
          <cell r="SR39">
            <v>0</v>
          </cell>
          <cell r="SS39">
            <v>0</v>
          </cell>
          <cell r="ST39">
            <v>0</v>
          </cell>
          <cell r="SU39">
            <v>0</v>
          </cell>
          <cell r="SV39">
            <v>0</v>
          </cell>
          <cell r="SW39">
            <v>0</v>
          </cell>
          <cell r="SX39">
            <v>0</v>
          </cell>
          <cell r="SY39">
            <v>0</v>
          </cell>
          <cell r="SZ39">
            <v>0</v>
          </cell>
        </row>
        <row r="40">
          <cell r="SQ40">
            <v>0</v>
          </cell>
          <cell r="SR40">
            <v>0</v>
          </cell>
          <cell r="SS40">
            <v>0</v>
          </cell>
          <cell r="ST40">
            <v>0</v>
          </cell>
          <cell r="SU40">
            <v>0</v>
          </cell>
          <cell r="SV40">
            <v>0</v>
          </cell>
          <cell r="SW40">
            <v>0</v>
          </cell>
          <cell r="SX40">
            <v>0</v>
          </cell>
          <cell r="SY40">
            <v>0</v>
          </cell>
          <cell r="SZ40">
            <v>0</v>
          </cell>
        </row>
        <row r="41">
          <cell r="SQ41">
            <v>0</v>
          </cell>
          <cell r="SR41">
            <v>0</v>
          </cell>
          <cell r="SS41">
            <v>0</v>
          </cell>
          <cell r="ST41">
            <v>0</v>
          </cell>
          <cell r="SU41">
            <v>0</v>
          </cell>
          <cell r="SV41">
            <v>0</v>
          </cell>
          <cell r="SW41">
            <v>0</v>
          </cell>
          <cell r="SX41">
            <v>0</v>
          </cell>
          <cell r="SY41">
            <v>0</v>
          </cell>
          <cell r="SZ41">
            <v>0</v>
          </cell>
        </row>
        <row r="42">
          <cell r="SQ42">
            <v>0</v>
          </cell>
          <cell r="SR42">
            <v>0</v>
          </cell>
          <cell r="SS42">
            <v>0</v>
          </cell>
          <cell r="ST42">
            <v>0</v>
          </cell>
          <cell r="SU42">
            <v>0</v>
          </cell>
          <cell r="SV42">
            <v>0</v>
          </cell>
          <cell r="SW42">
            <v>0</v>
          </cell>
          <cell r="SX42">
            <v>0</v>
          </cell>
          <cell r="SY42">
            <v>0</v>
          </cell>
          <cell r="SZ42">
            <v>0</v>
          </cell>
        </row>
        <row r="43">
          <cell r="SQ43">
            <v>0</v>
          </cell>
          <cell r="SR43">
            <v>0</v>
          </cell>
          <cell r="SS43">
            <v>0</v>
          </cell>
          <cell r="ST43">
            <v>0</v>
          </cell>
          <cell r="SU43">
            <v>0</v>
          </cell>
          <cell r="SV43">
            <v>0</v>
          </cell>
          <cell r="SW43">
            <v>0</v>
          </cell>
          <cell r="SX43">
            <v>0</v>
          </cell>
          <cell r="SY43">
            <v>0</v>
          </cell>
          <cell r="SZ43">
            <v>0</v>
          </cell>
        </row>
        <row r="44">
          <cell r="SQ44">
            <v>0</v>
          </cell>
          <cell r="SR44">
            <v>0</v>
          </cell>
          <cell r="SS44">
            <v>0</v>
          </cell>
          <cell r="ST44">
            <v>0</v>
          </cell>
          <cell r="SU44">
            <v>0</v>
          </cell>
          <cell r="SV44">
            <v>0</v>
          </cell>
          <cell r="SW44">
            <v>0</v>
          </cell>
          <cell r="SX44">
            <v>0</v>
          </cell>
          <cell r="SY44">
            <v>0</v>
          </cell>
          <cell r="SZ44">
            <v>0</v>
          </cell>
        </row>
        <row r="45">
          <cell r="SQ45">
            <v>0</v>
          </cell>
          <cell r="SR45">
            <v>0</v>
          </cell>
          <cell r="SS45">
            <v>0</v>
          </cell>
          <cell r="ST45">
            <v>0</v>
          </cell>
          <cell r="SU45">
            <v>0</v>
          </cell>
          <cell r="SV45">
            <v>0</v>
          </cell>
          <cell r="SW45">
            <v>0</v>
          </cell>
          <cell r="SX45">
            <v>0</v>
          </cell>
          <cell r="SY45">
            <v>0</v>
          </cell>
          <cell r="SZ45">
            <v>0</v>
          </cell>
        </row>
        <row r="46">
          <cell r="SQ46">
            <v>0</v>
          </cell>
          <cell r="SR46">
            <v>0</v>
          </cell>
          <cell r="SS46">
            <v>0</v>
          </cell>
          <cell r="ST46">
            <v>0</v>
          </cell>
          <cell r="SU46">
            <v>0</v>
          </cell>
          <cell r="SV46">
            <v>0</v>
          </cell>
          <cell r="SW46">
            <v>0</v>
          </cell>
          <cell r="SX46">
            <v>0</v>
          </cell>
          <cell r="SY46">
            <v>0</v>
          </cell>
          <cell r="SZ46">
            <v>0</v>
          </cell>
        </row>
        <row r="47">
          <cell r="SQ47">
            <v>0</v>
          </cell>
          <cell r="SR47">
            <v>0</v>
          </cell>
          <cell r="SS47">
            <v>0</v>
          </cell>
          <cell r="ST47">
            <v>0</v>
          </cell>
          <cell r="SU47">
            <v>0</v>
          </cell>
          <cell r="SV47">
            <v>0</v>
          </cell>
          <cell r="SW47">
            <v>0</v>
          </cell>
          <cell r="SX47">
            <v>0</v>
          </cell>
          <cell r="SY47">
            <v>0</v>
          </cell>
          <cell r="SZ47">
            <v>0</v>
          </cell>
        </row>
        <row r="48">
          <cell r="SQ48">
            <v>0</v>
          </cell>
          <cell r="SR48">
            <v>0</v>
          </cell>
          <cell r="SS48">
            <v>0</v>
          </cell>
          <cell r="ST48">
            <v>0</v>
          </cell>
          <cell r="SU48">
            <v>0</v>
          </cell>
          <cell r="SV48">
            <v>0</v>
          </cell>
          <cell r="SW48">
            <v>0</v>
          </cell>
          <cell r="SX48">
            <v>0</v>
          </cell>
          <cell r="SY48">
            <v>0</v>
          </cell>
          <cell r="SZ48">
            <v>0</v>
          </cell>
        </row>
        <row r="49">
          <cell r="SQ49">
            <v>0</v>
          </cell>
          <cell r="SR49">
            <v>0</v>
          </cell>
          <cell r="SS49">
            <v>0</v>
          </cell>
          <cell r="ST49">
            <v>0</v>
          </cell>
          <cell r="SU49">
            <v>0</v>
          </cell>
          <cell r="SV49">
            <v>0</v>
          </cell>
          <cell r="SW49">
            <v>0</v>
          </cell>
          <cell r="SX49">
            <v>0</v>
          </cell>
          <cell r="SY49">
            <v>0</v>
          </cell>
          <cell r="SZ49">
            <v>0</v>
          </cell>
        </row>
        <row r="50">
          <cell r="SQ50">
            <v>0</v>
          </cell>
          <cell r="SR50">
            <v>0</v>
          </cell>
          <cell r="SS50">
            <v>0</v>
          </cell>
          <cell r="ST50">
            <v>0</v>
          </cell>
          <cell r="SU50">
            <v>0</v>
          </cell>
          <cell r="SV50">
            <v>0</v>
          </cell>
          <cell r="SW50">
            <v>0</v>
          </cell>
          <cell r="SX50">
            <v>0</v>
          </cell>
          <cell r="SY50">
            <v>0</v>
          </cell>
          <cell r="SZ50">
            <v>0</v>
          </cell>
        </row>
        <row r="51">
          <cell r="SQ51">
            <v>0</v>
          </cell>
          <cell r="SR51">
            <v>0</v>
          </cell>
          <cell r="SS51">
            <v>0</v>
          </cell>
          <cell r="ST51">
            <v>0</v>
          </cell>
          <cell r="SU51">
            <v>0</v>
          </cell>
          <cell r="SV51">
            <v>0</v>
          </cell>
          <cell r="SW51">
            <v>0</v>
          </cell>
          <cell r="SX51">
            <v>0</v>
          </cell>
          <cell r="SY51">
            <v>0</v>
          </cell>
          <cell r="SZ51">
            <v>0</v>
          </cell>
        </row>
        <row r="52">
          <cell r="SQ52">
            <v>0</v>
          </cell>
          <cell r="SR52">
            <v>0</v>
          </cell>
          <cell r="SS52">
            <v>0</v>
          </cell>
          <cell r="ST52">
            <v>0</v>
          </cell>
          <cell r="SU52">
            <v>0</v>
          </cell>
          <cell r="SV52">
            <v>0</v>
          </cell>
          <cell r="SW52">
            <v>0</v>
          </cell>
          <cell r="SX52">
            <v>0</v>
          </cell>
          <cell r="SY52">
            <v>0</v>
          </cell>
          <cell r="SZ52">
            <v>0</v>
          </cell>
        </row>
        <row r="53">
          <cell r="SQ53">
            <v>0</v>
          </cell>
          <cell r="SR53">
            <v>0</v>
          </cell>
          <cell r="SS53">
            <v>0</v>
          </cell>
          <cell r="ST53">
            <v>0</v>
          </cell>
          <cell r="SU53">
            <v>0</v>
          </cell>
          <cell r="SV53">
            <v>0</v>
          </cell>
          <cell r="SW53">
            <v>0</v>
          </cell>
          <cell r="SX53">
            <v>0</v>
          </cell>
          <cell r="SY53">
            <v>0</v>
          </cell>
          <cell r="SZ53">
            <v>0</v>
          </cell>
        </row>
        <row r="54">
          <cell r="SQ54">
            <v>0</v>
          </cell>
          <cell r="SR54">
            <v>0</v>
          </cell>
          <cell r="SS54">
            <v>0</v>
          </cell>
          <cell r="ST54">
            <v>0</v>
          </cell>
          <cell r="SU54">
            <v>0</v>
          </cell>
          <cell r="SV54">
            <v>0</v>
          </cell>
          <cell r="SW54">
            <v>0</v>
          </cell>
          <cell r="SX54">
            <v>0</v>
          </cell>
          <cell r="SY54">
            <v>0</v>
          </cell>
          <cell r="SZ54">
            <v>0</v>
          </cell>
        </row>
        <row r="55">
          <cell r="SQ55">
            <v>0</v>
          </cell>
          <cell r="SR55">
            <v>0</v>
          </cell>
          <cell r="SS55">
            <v>0</v>
          </cell>
          <cell r="ST55">
            <v>0</v>
          </cell>
          <cell r="SU55">
            <v>0</v>
          </cell>
          <cell r="SV55">
            <v>0</v>
          </cell>
          <cell r="SW55">
            <v>0</v>
          </cell>
          <cell r="SX55">
            <v>0</v>
          </cell>
          <cell r="SY55">
            <v>0</v>
          </cell>
          <cell r="SZ55">
            <v>0</v>
          </cell>
        </row>
        <row r="56">
          <cell r="SQ56">
            <v>0</v>
          </cell>
          <cell r="SR56">
            <v>0</v>
          </cell>
          <cell r="SS56">
            <v>0</v>
          </cell>
          <cell r="ST56">
            <v>0</v>
          </cell>
          <cell r="SU56">
            <v>0</v>
          </cell>
          <cell r="SV56">
            <v>0</v>
          </cell>
          <cell r="SW56">
            <v>0</v>
          </cell>
          <cell r="SX56">
            <v>0</v>
          </cell>
          <cell r="SY56">
            <v>0</v>
          </cell>
          <cell r="SZ56">
            <v>0</v>
          </cell>
        </row>
        <row r="57">
          <cell r="SQ57">
            <v>0</v>
          </cell>
          <cell r="SR57">
            <v>0</v>
          </cell>
          <cell r="SS57">
            <v>0</v>
          </cell>
          <cell r="ST57">
            <v>0</v>
          </cell>
          <cell r="SU57">
            <v>0</v>
          </cell>
          <cell r="SV57">
            <v>0</v>
          </cell>
          <cell r="SW57">
            <v>0</v>
          </cell>
          <cell r="SX57">
            <v>0</v>
          </cell>
          <cell r="SY57">
            <v>0</v>
          </cell>
          <cell r="SZ57">
            <v>0</v>
          </cell>
        </row>
        <row r="58">
          <cell r="SQ58">
            <v>0</v>
          </cell>
          <cell r="SR58">
            <v>0</v>
          </cell>
          <cell r="SS58">
            <v>0</v>
          </cell>
          <cell r="ST58">
            <v>0</v>
          </cell>
          <cell r="SU58">
            <v>0</v>
          </cell>
          <cell r="SV58">
            <v>0</v>
          </cell>
          <cell r="SW58">
            <v>0</v>
          </cell>
          <cell r="SX58">
            <v>0</v>
          </cell>
          <cell r="SY58">
            <v>0</v>
          </cell>
          <cell r="SZ58">
            <v>0</v>
          </cell>
        </row>
        <row r="59">
          <cell r="SQ59">
            <v>0</v>
          </cell>
          <cell r="SR59">
            <v>0</v>
          </cell>
          <cell r="SS59">
            <v>0</v>
          </cell>
          <cell r="ST59">
            <v>0</v>
          </cell>
          <cell r="SU59">
            <v>0</v>
          </cell>
          <cell r="SV59">
            <v>0</v>
          </cell>
          <cell r="SW59">
            <v>0</v>
          </cell>
          <cell r="SX59">
            <v>0</v>
          </cell>
          <cell r="SY59">
            <v>0</v>
          </cell>
          <cell r="SZ59">
            <v>0</v>
          </cell>
        </row>
        <row r="60">
          <cell r="SQ60">
            <v>0</v>
          </cell>
          <cell r="SR60">
            <v>0</v>
          </cell>
          <cell r="SS60">
            <v>0</v>
          </cell>
          <cell r="ST60">
            <v>0</v>
          </cell>
          <cell r="SU60">
            <v>0</v>
          </cell>
          <cell r="SV60">
            <v>0</v>
          </cell>
          <cell r="SW60">
            <v>0</v>
          </cell>
          <cell r="SX60">
            <v>0</v>
          </cell>
          <cell r="SY60">
            <v>0</v>
          </cell>
          <cell r="SZ60">
            <v>0</v>
          </cell>
        </row>
        <row r="61">
          <cell r="SQ61">
            <v>0</v>
          </cell>
          <cell r="SR61">
            <v>0</v>
          </cell>
          <cell r="SS61">
            <v>0</v>
          </cell>
          <cell r="ST61">
            <v>0</v>
          </cell>
          <cell r="SU61">
            <v>0</v>
          </cell>
          <cell r="SV61">
            <v>0</v>
          </cell>
          <cell r="SW61">
            <v>0</v>
          </cell>
          <cell r="SX61">
            <v>0</v>
          </cell>
          <cell r="SY61">
            <v>0</v>
          </cell>
          <cell r="SZ61">
            <v>0</v>
          </cell>
        </row>
        <row r="62">
          <cell r="SQ62">
            <v>0</v>
          </cell>
          <cell r="SR62">
            <v>0</v>
          </cell>
          <cell r="SS62">
            <v>0</v>
          </cell>
          <cell r="ST62">
            <v>0</v>
          </cell>
          <cell r="SU62">
            <v>0</v>
          </cell>
          <cell r="SV62">
            <v>0</v>
          </cell>
          <cell r="SW62">
            <v>0</v>
          </cell>
          <cell r="SX62">
            <v>0</v>
          </cell>
          <cell r="SY62">
            <v>0</v>
          </cell>
          <cell r="SZ62">
            <v>0</v>
          </cell>
        </row>
        <row r="98">
          <cell r="SQ98">
            <v>0</v>
          </cell>
          <cell r="SR98">
            <v>0</v>
          </cell>
          <cell r="SS98">
            <v>0</v>
          </cell>
          <cell r="ST98">
            <v>0</v>
          </cell>
          <cell r="SU98">
            <v>0</v>
          </cell>
          <cell r="SV98">
            <v>0</v>
          </cell>
          <cell r="SW98">
            <v>0</v>
          </cell>
          <cell r="SX98">
            <v>0</v>
          </cell>
          <cell r="SY98">
            <v>0</v>
          </cell>
          <cell r="SZ98">
            <v>0</v>
          </cell>
        </row>
        <row r="99">
          <cell r="SQ99">
            <v>0</v>
          </cell>
          <cell r="SR99">
            <v>0</v>
          </cell>
          <cell r="SS99">
            <v>0</v>
          </cell>
          <cell r="ST99">
            <v>0</v>
          </cell>
          <cell r="SU99">
            <v>0</v>
          </cell>
          <cell r="SV99">
            <v>0</v>
          </cell>
          <cell r="SW99">
            <v>0</v>
          </cell>
          <cell r="SX99">
            <v>0</v>
          </cell>
          <cell r="SY99">
            <v>0</v>
          </cell>
          <cell r="SZ99">
            <v>0</v>
          </cell>
        </row>
        <row r="100">
          <cell r="SQ100">
            <v>0</v>
          </cell>
          <cell r="SR100">
            <v>0</v>
          </cell>
          <cell r="SS100">
            <v>0</v>
          </cell>
          <cell r="ST100">
            <v>0</v>
          </cell>
          <cell r="SU100">
            <v>0</v>
          </cell>
          <cell r="SV100">
            <v>0</v>
          </cell>
          <cell r="SW100">
            <v>0</v>
          </cell>
          <cell r="SX100">
            <v>0</v>
          </cell>
          <cell r="SY100">
            <v>0</v>
          </cell>
          <cell r="SZ100">
            <v>0</v>
          </cell>
        </row>
        <row r="101">
          <cell r="SQ101">
            <v>0</v>
          </cell>
          <cell r="SR101">
            <v>10.560126050060445</v>
          </cell>
          <cell r="SS101">
            <v>4.2240504200241773</v>
          </cell>
          <cell r="ST101">
            <v>0</v>
          </cell>
          <cell r="SU101">
            <v>0</v>
          </cell>
          <cell r="SV101">
            <v>0</v>
          </cell>
          <cell r="SW101">
            <v>0</v>
          </cell>
          <cell r="SX101">
            <v>10.560126050060445</v>
          </cell>
          <cell r="SY101">
            <v>10.560126050060445</v>
          </cell>
          <cell r="SZ101">
            <v>0</v>
          </cell>
        </row>
        <row r="102">
          <cell r="SQ102">
            <v>0</v>
          </cell>
          <cell r="SR102">
            <v>20.033936961464953</v>
          </cell>
          <cell r="SS102">
            <v>8.0135747845859804</v>
          </cell>
          <cell r="ST102">
            <v>0</v>
          </cell>
          <cell r="SU102">
            <v>0</v>
          </cell>
          <cell r="SV102">
            <v>0</v>
          </cell>
          <cell r="SW102">
            <v>0</v>
          </cell>
          <cell r="SX102">
            <v>20.033936961464953</v>
          </cell>
          <cell r="SY102">
            <v>20.033936961464953</v>
          </cell>
          <cell r="SZ102">
            <v>0</v>
          </cell>
        </row>
        <row r="103">
          <cell r="SQ103">
            <v>0</v>
          </cell>
          <cell r="SR103">
            <v>29.037013172207889</v>
          </cell>
          <cell r="SS103">
            <v>13.550606147030349</v>
          </cell>
          <cell r="ST103">
            <v>0</v>
          </cell>
          <cell r="SU103">
            <v>0</v>
          </cell>
          <cell r="SV103">
            <v>0</v>
          </cell>
          <cell r="SW103">
            <v>0</v>
          </cell>
          <cell r="SX103">
            <v>29.037013172207889</v>
          </cell>
          <cell r="SY103">
            <v>29.037013172207889</v>
          </cell>
          <cell r="SZ103">
            <v>0</v>
          </cell>
        </row>
        <row r="104">
          <cell r="SQ104">
            <v>0</v>
          </cell>
          <cell r="SR104">
            <v>38.47737197585375</v>
          </cell>
          <cell r="SS104">
            <v>19.238685987926875</v>
          </cell>
          <cell r="ST104">
            <v>0</v>
          </cell>
          <cell r="SU104">
            <v>0</v>
          </cell>
          <cell r="SV104">
            <v>0</v>
          </cell>
          <cell r="SW104">
            <v>0</v>
          </cell>
          <cell r="SX104">
            <v>38.47737197585375</v>
          </cell>
          <cell r="SY104">
            <v>38.47737197585375</v>
          </cell>
          <cell r="SZ104">
            <v>0</v>
          </cell>
        </row>
        <row r="105">
          <cell r="SQ105">
            <v>0</v>
          </cell>
          <cell r="SR105">
            <v>48.336584616777827</v>
          </cell>
          <cell r="SS105">
            <v>27.068487385395585</v>
          </cell>
          <cell r="ST105">
            <v>0</v>
          </cell>
          <cell r="SU105">
            <v>0</v>
          </cell>
          <cell r="SV105">
            <v>0</v>
          </cell>
          <cell r="SW105">
            <v>0</v>
          </cell>
          <cell r="SX105">
            <v>48.336584616777827</v>
          </cell>
          <cell r="SY105">
            <v>48.336584616777827</v>
          </cell>
          <cell r="SZ105">
            <v>0</v>
          </cell>
        </row>
        <row r="106">
          <cell r="SQ106">
            <v>0</v>
          </cell>
          <cell r="SR106">
            <v>57.926407071802892</v>
          </cell>
          <cell r="SS106">
            <v>34.755844243081739</v>
          </cell>
          <cell r="ST106">
            <v>0</v>
          </cell>
          <cell r="SU106">
            <v>0</v>
          </cell>
          <cell r="SV106">
            <v>0</v>
          </cell>
          <cell r="SW106">
            <v>0</v>
          </cell>
          <cell r="SX106">
            <v>57.926407071802892</v>
          </cell>
          <cell r="SY106">
            <v>57.926407071802892</v>
          </cell>
          <cell r="SZ106">
            <v>0</v>
          </cell>
        </row>
        <row r="107">
          <cell r="SQ107">
            <v>0</v>
          </cell>
          <cell r="SR107">
            <v>57.435252899568241</v>
          </cell>
          <cell r="SS107">
            <v>44.033693889668989</v>
          </cell>
          <cell r="ST107">
            <v>0</v>
          </cell>
          <cell r="SU107">
            <v>0</v>
          </cell>
          <cell r="SV107">
            <v>0</v>
          </cell>
          <cell r="SW107">
            <v>0</v>
          </cell>
          <cell r="SX107">
            <v>57.435252899568241</v>
          </cell>
          <cell r="SY107">
            <v>57.435252899568241</v>
          </cell>
          <cell r="SZ107">
            <v>0</v>
          </cell>
        </row>
        <row r="108">
          <cell r="SQ108">
            <v>0</v>
          </cell>
          <cell r="SR108">
            <v>56.80158456159679</v>
          </cell>
          <cell r="SS108">
            <v>53.014812257490341</v>
          </cell>
          <cell r="ST108">
            <v>0</v>
          </cell>
          <cell r="SU108">
            <v>0</v>
          </cell>
          <cell r="SV108">
            <v>0</v>
          </cell>
          <cell r="SW108">
            <v>0</v>
          </cell>
          <cell r="SX108">
            <v>56.80158456159679</v>
          </cell>
          <cell r="SY108">
            <v>56.80158456159679</v>
          </cell>
          <cell r="SZ108">
            <v>0</v>
          </cell>
        </row>
        <row r="109">
          <cell r="SQ109">
            <v>0</v>
          </cell>
          <cell r="SR109">
            <v>56.525346320530751</v>
          </cell>
          <cell r="SS109">
            <v>64.062059163268188</v>
          </cell>
          <cell r="ST109">
            <v>0</v>
          </cell>
          <cell r="SU109">
            <v>0</v>
          </cell>
          <cell r="SV109">
            <v>0</v>
          </cell>
          <cell r="SW109">
            <v>0</v>
          </cell>
          <cell r="SX109">
            <v>56.525346320530751</v>
          </cell>
          <cell r="SY109">
            <v>56.525346320530751</v>
          </cell>
          <cell r="SZ109">
            <v>0</v>
          </cell>
        </row>
        <row r="110">
          <cell r="SQ110">
            <v>0</v>
          </cell>
          <cell r="SR110">
            <v>56.302168587243791</v>
          </cell>
          <cell r="SS110">
            <v>75.069558116325069</v>
          </cell>
          <cell r="ST110">
            <v>0</v>
          </cell>
          <cell r="SU110">
            <v>0</v>
          </cell>
          <cell r="SV110">
            <v>0</v>
          </cell>
          <cell r="SW110">
            <v>0</v>
          </cell>
          <cell r="SX110">
            <v>56.302168587243791</v>
          </cell>
          <cell r="SY110">
            <v>56.302168587243791</v>
          </cell>
          <cell r="SZ110">
            <v>0</v>
          </cell>
        </row>
        <row r="111">
          <cell r="SQ111">
            <v>0</v>
          </cell>
          <cell r="SR111">
            <v>56.35307477439364</v>
          </cell>
          <cell r="SS111">
            <v>88.286483813216705</v>
          </cell>
          <cell r="ST111">
            <v>0</v>
          </cell>
          <cell r="SU111">
            <v>0</v>
          </cell>
          <cell r="SV111">
            <v>0</v>
          </cell>
          <cell r="SW111">
            <v>0</v>
          </cell>
          <cell r="SX111">
            <v>56.35307477439364</v>
          </cell>
          <cell r="SY111">
            <v>56.35307477439364</v>
          </cell>
          <cell r="SZ111">
            <v>0</v>
          </cell>
        </row>
        <row r="112">
          <cell r="SQ112">
            <v>0</v>
          </cell>
          <cell r="SR112">
            <v>55.720585742744149</v>
          </cell>
          <cell r="SS112">
            <v>98.439701478848008</v>
          </cell>
          <cell r="ST112">
            <v>0</v>
          </cell>
          <cell r="SU112">
            <v>0</v>
          </cell>
          <cell r="SV112">
            <v>0</v>
          </cell>
          <cell r="SW112">
            <v>0</v>
          </cell>
          <cell r="SX112">
            <v>55.720585742744149</v>
          </cell>
          <cell r="SY112">
            <v>55.720585742744149</v>
          </cell>
          <cell r="SZ112">
            <v>0</v>
          </cell>
        </row>
        <row r="113">
          <cell r="SQ113">
            <v>0</v>
          </cell>
          <cell r="SR113">
            <v>54.310279589664056</v>
          </cell>
          <cell r="SS113">
            <v>104.99987387335051</v>
          </cell>
          <cell r="ST113">
            <v>0</v>
          </cell>
          <cell r="SU113">
            <v>0</v>
          </cell>
          <cell r="SV113">
            <v>0</v>
          </cell>
          <cell r="SW113">
            <v>0</v>
          </cell>
          <cell r="SX113">
            <v>54.310279589664056</v>
          </cell>
          <cell r="SY113">
            <v>54.310279589664056</v>
          </cell>
          <cell r="SZ113">
            <v>0</v>
          </cell>
        </row>
        <row r="114">
          <cell r="SQ114">
            <v>0</v>
          </cell>
          <cell r="SR114">
            <v>52.751710116442787</v>
          </cell>
          <cell r="SS114">
            <v>109.0202009073151</v>
          </cell>
          <cell r="ST114">
            <v>0</v>
          </cell>
          <cell r="SU114">
            <v>0</v>
          </cell>
          <cell r="SV114">
            <v>0</v>
          </cell>
          <cell r="SW114">
            <v>0</v>
          </cell>
          <cell r="SX114">
            <v>52.751710116442787</v>
          </cell>
          <cell r="SY114">
            <v>52.751710116442787</v>
          </cell>
          <cell r="SZ114">
            <v>0</v>
          </cell>
        </row>
        <row r="115">
          <cell r="SQ115">
            <v>0</v>
          </cell>
          <cell r="SR115">
            <v>51.985001160842145</v>
          </cell>
          <cell r="SS115">
            <v>112.63416918182466</v>
          </cell>
          <cell r="ST115">
            <v>0</v>
          </cell>
          <cell r="SU115">
            <v>0</v>
          </cell>
          <cell r="SV115">
            <v>0</v>
          </cell>
          <cell r="SW115">
            <v>0</v>
          </cell>
          <cell r="SX115">
            <v>51.985001160842145</v>
          </cell>
          <cell r="SY115">
            <v>51.985001160842145</v>
          </cell>
          <cell r="SZ115">
            <v>0</v>
          </cell>
        </row>
        <row r="116">
          <cell r="SQ116">
            <v>0</v>
          </cell>
          <cell r="SR116">
            <v>52.120198737309238</v>
          </cell>
          <cell r="SS116">
            <v>116.40177717999063</v>
          </cell>
          <cell r="ST116">
            <v>0</v>
          </cell>
          <cell r="SU116">
            <v>0</v>
          </cell>
          <cell r="SV116">
            <v>0</v>
          </cell>
          <cell r="SW116">
            <v>0</v>
          </cell>
          <cell r="SX116">
            <v>52.120198737309238</v>
          </cell>
          <cell r="SY116">
            <v>52.120198737309238</v>
          </cell>
          <cell r="SZ116">
            <v>0</v>
          </cell>
        </row>
        <row r="117">
          <cell r="SQ117">
            <v>0</v>
          </cell>
          <cell r="SR117">
            <v>52.528309944222293</v>
          </cell>
          <cell r="SS117">
            <v>119.06416920690387</v>
          </cell>
          <cell r="ST117">
            <v>0</v>
          </cell>
          <cell r="SU117">
            <v>0</v>
          </cell>
          <cell r="SV117">
            <v>0</v>
          </cell>
          <cell r="SW117">
            <v>0</v>
          </cell>
          <cell r="SX117">
            <v>52.528309944222293</v>
          </cell>
          <cell r="SY117">
            <v>52.528309944222293</v>
          </cell>
          <cell r="SZ117">
            <v>0</v>
          </cell>
        </row>
        <row r="118">
          <cell r="SQ118">
            <v>0</v>
          </cell>
          <cell r="SR118">
            <v>53.012417057069705</v>
          </cell>
          <cell r="SS118">
            <v>120.16147866269134</v>
          </cell>
          <cell r="ST118">
            <v>0</v>
          </cell>
          <cell r="SU118">
            <v>0</v>
          </cell>
          <cell r="SV118">
            <v>0</v>
          </cell>
          <cell r="SW118">
            <v>0</v>
          </cell>
          <cell r="SX118">
            <v>53.012417057069705</v>
          </cell>
          <cell r="SY118">
            <v>53.012417057069705</v>
          </cell>
          <cell r="SZ118">
            <v>0</v>
          </cell>
        </row>
        <row r="119">
          <cell r="SQ119">
            <v>0</v>
          </cell>
          <cell r="SR119">
            <v>53.541834362631654</v>
          </cell>
          <cell r="SS119">
            <v>121.36149122196508</v>
          </cell>
          <cell r="ST119">
            <v>0</v>
          </cell>
          <cell r="SU119">
            <v>0</v>
          </cell>
          <cell r="SV119">
            <v>0</v>
          </cell>
          <cell r="SW119">
            <v>0</v>
          </cell>
          <cell r="SX119">
            <v>53.541834362631654</v>
          </cell>
          <cell r="SY119">
            <v>53.541834362631654</v>
          </cell>
          <cell r="SZ119">
            <v>0</v>
          </cell>
        </row>
        <row r="120">
          <cell r="SQ120">
            <v>0</v>
          </cell>
          <cell r="SR120">
            <v>53.882715599751101</v>
          </cell>
          <cell r="SS120">
            <v>122.13415535943584</v>
          </cell>
          <cell r="ST120">
            <v>0</v>
          </cell>
          <cell r="SU120">
            <v>0</v>
          </cell>
          <cell r="SV120">
            <v>0</v>
          </cell>
          <cell r="SW120">
            <v>0</v>
          </cell>
          <cell r="SX120">
            <v>53.882715599751101</v>
          </cell>
          <cell r="SY120">
            <v>53.882715599751101</v>
          </cell>
          <cell r="SZ120">
            <v>0</v>
          </cell>
        </row>
        <row r="121">
          <cell r="SQ121">
            <v>0</v>
          </cell>
          <cell r="SR121">
            <v>54.159145021957919</v>
          </cell>
          <cell r="SS121">
            <v>122.76072871643797</v>
          </cell>
          <cell r="ST121">
            <v>0</v>
          </cell>
          <cell r="SU121">
            <v>0</v>
          </cell>
          <cell r="SV121">
            <v>0</v>
          </cell>
          <cell r="SW121">
            <v>0</v>
          </cell>
          <cell r="SX121">
            <v>54.159145021957919</v>
          </cell>
          <cell r="SY121">
            <v>54.159145021957919</v>
          </cell>
          <cell r="SZ121">
            <v>0</v>
          </cell>
        </row>
        <row r="122">
          <cell r="SQ122">
            <v>0</v>
          </cell>
          <cell r="SR122">
            <v>54.315692352336463</v>
          </cell>
          <cell r="SS122">
            <v>123.11556933196266</v>
          </cell>
          <cell r="ST122">
            <v>0</v>
          </cell>
          <cell r="SU122">
            <v>0</v>
          </cell>
          <cell r="SV122">
            <v>0</v>
          </cell>
          <cell r="SW122">
            <v>0</v>
          </cell>
          <cell r="SX122">
            <v>54.315692352336463</v>
          </cell>
          <cell r="SY122">
            <v>54.315692352336463</v>
          </cell>
          <cell r="SZ122">
            <v>0</v>
          </cell>
        </row>
        <row r="123">
          <cell r="SQ123">
            <v>0</v>
          </cell>
          <cell r="SR123">
            <v>54.514117187265128</v>
          </cell>
          <cell r="SS123">
            <v>123.5653322911343</v>
          </cell>
          <cell r="ST123">
            <v>0</v>
          </cell>
          <cell r="SU123">
            <v>0</v>
          </cell>
          <cell r="SV123">
            <v>0</v>
          </cell>
          <cell r="SW123">
            <v>0</v>
          </cell>
          <cell r="SX123">
            <v>54.514117187265128</v>
          </cell>
          <cell r="SY123">
            <v>54.514117187265128</v>
          </cell>
          <cell r="SZ123">
            <v>0</v>
          </cell>
        </row>
        <row r="124">
          <cell r="SQ124">
            <v>0</v>
          </cell>
          <cell r="SR124">
            <v>54.672961230738657</v>
          </cell>
          <cell r="SS124">
            <v>123.9253787896743</v>
          </cell>
          <cell r="ST124">
            <v>0</v>
          </cell>
          <cell r="SU124">
            <v>0</v>
          </cell>
          <cell r="SV124">
            <v>0</v>
          </cell>
          <cell r="SW124">
            <v>0</v>
          </cell>
          <cell r="SX124">
            <v>54.672961230738657</v>
          </cell>
          <cell r="SY124">
            <v>54.672961230738657</v>
          </cell>
          <cell r="SZ124">
            <v>0</v>
          </cell>
        </row>
        <row r="125">
          <cell r="SQ125">
            <v>0</v>
          </cell>
          <cell r="SR125">
            <v>54.956361250403006</v>
          </cell>
          <cell r="SS125">
            <v>124.56775216758015</v>
          </cell>
          <cell r="ST125">
            <v>0</v>
          </cell>
          <cell r="SU125">
            <v>0</v>
          </cell>
          <cell r="SV125">
            <v>0</v>
          </cell>
          <cell r="SW125">
            <v>0</v>
          </cell>
          <cell r="SX125">
            <v>54.956361250403006</v>
          </cell>
          <cell r="SY125">
            <v>54.956361250403006</v>
          </cell>
          <cell r="SZ125">
            <v>0</v>
          </cell>
        </row>
        <row r="126">
          <cell r="SQ126">
            <v>0</v>
          </cell>
          <cell r="SR126">
            <v>55.118138689583155</v>
          </cell>
          <cell r="SS126">
            <v>124.9344476963885</v>
          </cell>
          <cell r="ST126">
            <v>0</v>
          </cell>
          <cell r="SU126">
            <v>0</v>
          </cell>
          <cell r="SV126">
            <v>0</v>
          </cell>
          <cell r="SW126">
            <v>0</v>
          </cell>
          <cell r="SX126">
            <v>55.118138689583155</v>
          </cell>
          <cell r="SY126">
            <v>55.118138689583155</v>
          </cell>
          <cell r="SZ126">
            <v>0</v>
          </cell>
        </row>
      </sheetData>
      <sheetData sheetId="9"/>
      <sheetData sheetId="10"/>
      <sheetData sheetId="11"/>
      <sheetData sheetId="12"/>
      <sheetData sheetId="13"/>
      <sheetData sheetId="14">
        <row r="2">
          <cell r="ST2">
            <v>0</v>
          </cell>
          <cell r="SU2">
            <v>0</v>
          </cell>
          <cell r="SV2">
            <v>192468.87483012001</v>
          </cell>
          <cell r="SW2">
            <v>0</v>
          </cell>
          <cell r="SX2">
            <v>0</v>
          </cell>
          <cell r="TA2">
            <v>0</v>
          </cell>
          <cell r="TB2">
            <v>0</v>
          </cell>
          <cell r="TC2">
            <v>0</v>
          </cell>
        </row>
        <row r="3">
          <cell r="ST3">
            <v>42344.657077877862</v>
          </cell>
          <cell r="SU3">
            <v>42344.657077877862</v>
          </cell>
          <cell r="SV3">
            <v>297649.29440980055</v>
          </cell>
          <cell r="SW3">
            <v>42344.657077877862</v>
          </cell>
          <cell r="SX3">
            <v>42344.657077877862</v>
          </cell>
          <cell r="TA3">
            <v>42344.657077877862</v>
          </cell>
          <cell r="TB3">
            <v>42344.657077877862</v>
          </cell>
          <cell r="TC3">
            <v>42344.657077877862</v>
          </cell>
        </row>
        <row r="4">
          <cell r="ST4">
            <v>84062.852705930069</v>
          </cell>
          <cell r="SU4">
            <v>84062.852705930069</v>
          </cell>
          <cell r="SV4">
            <v>398828.26149465051</v>
          </cell>
          <cell r="SW4">
            <v>84062.852705930069</v>
          </cell>
          <cell r="SX4">
            <v>84062.852705930069</v>
          </cell>
          <cell r="TA4">
            <v>84062.852705930069</v>
          </cell>
          <cell r="TB4">
            <v>84062.852705930069</v>
          </cell>
          <cell r="TC4">
            <v>84062.852705930069</v>
          </cell>
        </row>
        <row r="5">
          <cell r="ST5">
            <v>120738.78321023461</v>
          </cell>
          <cell r="SU5">
            <v>120738.78321023461</v>
          </cell>
          <cell r="SV5">
            <v>435404.5358697935</v>
          </cell>
          <cell r="SW5">
            <v>120738.78321023461</v>
          </cell>
          <cell r="SX5">
            <v>60911.85829957157</v>
          </cell>
          <cell r="TA5">
            <v>120738.78321023461</v>
          </cell>
          <cell r="TB5">
            <v>120738.78321023461</v>
          </cell>
          <cell r="TC5">
            <v>120738.78321023461</v>
          </cell>
        </row>
        <row r="6">
          <cell r="ST6">
            <v>163347.45196414329</v>
          </cell>
          <cell r="SU6">
            <v>163347.45196414329</v>
          </cell>
          <cell r="SV6">
            <v>498471.88175627775</v>
          </cell>
          <cell r="SW6">
            <v>163347.45196414329</v>
          </cell>
          <cell r="SX6">
            <v>61329.932798502268</v>
          </cell>
          <cell r="TA6">
            <v>163347.45196414329</v>
          </cell>
          <cell r="TB6">
            <v>163347.45196414329</v>
          </cell>
          <cell r="TC6">
            <v>163347.45196414329</v>
          </cell>
        </row>
        <row r="7">
          <cell r="ST7">
            <v>221984.97747016372</v>
          </cell>
          <cell r="SU7">
            <v>221984.97747016372</v>
          </cell>
          <cell r="SV7">
            <v>576712.21142501151</v>
          </cell>
          <cell r="SW7">
            <v>221984.97747016372</v>
          </cell>
          <cell r="SX7">
            <v>71190.027755307121</v>
          </cell>
          <cell r="TA7">
            <v>221984.97747016372</v>
          </cell>
          <cell r="TB7">
            <v>221984.97747016372</v>
          </cell>
          <cell r="TC7">
            <v>221984.97747016372</v>
          </cell>
        </row>
        <row r="8">
          <cell r="ST8">
            <v>299796.6765256885</v>
          </cell>
          <cell r="SU8">
            <v>299796.6765256885</v>
          </cell>
          <cell r="SV8">
            <v>690957.93657230679</v>
          </cell>
          <cell r="SW8">
            <v>299796.6765256885</v>
          </cell>
          <cell r="SX8">
            <v>85255.089580883796</v>
          </cell>
          <cell r="TA8">
            <v>299796.6765256885</v>
          </cell>
          <cell r="TB8">
            <v>299796.6765256885</v>
          </cell>
          <cell r="TC8">
            <v>299796.6765256885</v>
          </cell>
        </row>
        <row r="9">
          <cell r="ST9">
            <v>395350.15213336027</v>
          </cell>
          <cell r="SU9">
            <v>395350.15213336027</v>
          </cell>
          <cell r="SV9">
            <v>785686.76889959909</v>
          </cell>
          <cell r="SW9">
            <v>395350.15213336027</v>
          </cell>
          <cell r="SX9">
            <v>101091.69547693018</v>
          </cell>
          <cell r="TA9">
            <v>395350.15213336027</v>
          </cell>
          <cell r="TB9">
            <v>395350.15213336027</v>
          </cell>
          <cell r="TC9">
            <v>395350.15213336027</v>
          </cell>
        </row>
        <row r="10">
          <cell r="ST10">
            <v>579878.2608369079</v>
          </cell>
          <cell r="SU10">
            <v>579878.2608369079</v>
          </cell>
          <cell r="SV10">
            <v>1016607.3236925583</v>
          </cell>
          <cell r="SW10">
            <v>579878.2608369079</v>
          </cell>
          <cell r="SX10">
            <v>142584.53428534477</v>
          </cell>
          <cell r="TA10">
            <v>579878.2608369079</v>
          </cell>
          <cell r="TB10">
            <v>579878.2608369079</v>
          </cell>
          <cell r="TC10">
            <v>579878.2608369079</v>
          </cell>
        </row>
        <row r="11">
          <cell r="ST11">
            <v>687394.88535517221</v>
          </cell>
          <cell r="SU11">
            <v>687394.88535517221</v>
          </cell>
          <cell r="SV11">
            <v>1136547.6127809789</v>
          </cell>
          <cell r="SW11">
            <v>687394.88535517221</v>
          </cell>
          <cell r="SX11">
            <v>148974.91124126618</v>
          </cell>
          <cell r="TA11">
            <v>687394.88535517221</v>
          </cell>
          <cell r="TB11">
            <v>687394.88535517221</v>
          </cell>
          <cell r="TC11">
            <v>687394.88535517221</v>
          </cell>
        </row>
        <row r="12">
          <cell r="ST12">
            <v>1224578.4303429066</v>
          </cell>
          <cell r="SU12">
            <v>1224578.4303429066</v>
          </cell>
          <cell r="SV12">
            <v>1785476.0577786956</v>
          </cell>
          <cell r="SW12">
            <v>1224578.4303429066</v>
          </cell>
          <cell r="SX12">
            <v>277365.60297068779</v>
          </cell>
          <cell r="TA12">
            <v>1224578.4303429066</v>
          </cell>
          <cell r="TB12">
            <v>1224578.4303429066</v>
          </cell>
          <cell r="TC12">
            <v>1224578.4303429066</v>
          </cell>
        </row>
        <row r="13">
          <cell r="ST13">
            <v>1429661.5446624509</v>
          </cell>
          <cell r="SU13">
            <v>1429661.5446624509</v>
          </cell>
          <cell r="SV13">
            <v>1994109.1523436829</v>
          </cell>
          <cell r="SW13">
            <v>1429661.5446624509</v>
          </cell>
          <cell r="SX13">
            <v>297634.64875616203</v>
          </cell>
          <cell r="TA13">
            <v>1429661.5446624509</v>
          </cell>
          <cell r="TB13">
            <v>1429661.5446624509</v>
          </cell>
          <cell r="TC13">
            <v>1429661.5446624509</v>
          </cell>
        </row>
        <row r="14">
          <cell r="ST14">
            <v>1130556.3178345021</v>
          </cell>
          <cell r="SU14">
            <v>1130556.3178345021</v>
          </cell>
          <cell r="SV14">
            <v>1645069.6052388698</v>
          </cell>
          <cell r="SW14">
            <v>1130556.3178345021</v>
          </cell>
          <cell r="SX14">
            <v>193031.06990560819</v>
          </cell>
          <cell r="TA14">
            <v>1130556.3178345021</v>
          </cell>
          <cell r="TB14">
            <v>1130556.3178345021</v>
          </cell>
          <cell r="TC14">
            <v>1130556.3178345021</v>
          </cell>
        </row>
        <row r="15">
          <cell r="ST15">
            <v>1268675.2593663586</v>
          </cell>
          <cell r="SU15">
            <v>1268675.2593663586</v>
          </cell>
          <cell r="SV15">
            <v>1806948.0848599691</v>
          </cell>
          <cell r="SW15">
            <v>1268675.2593663586</v>
          </cell>
          <cell r="SX15">
            <v>204098.57656740723</v>
          </cell>
          <cell r="TA15">
            <v>1268675.2593663586</v>
          </cell>
          <cell r="TB15">
            <v>1268675.2593663586</v>
          </cell>
          <cell r="TC15">
            <v>1268675.2593663586</v>
          </cell>
        </row>
        <row r="16">
          <cell r="ST16">
            <v>1798396.2359300489</v>
          </cell>
          <cell r="SU16">
            <v>1798396.2359300489</v>
          </cell>
          <cell r="SV16">
            <v>2456785.7125421502</v>
          </cell>
          <cell r="SW16">
            <v>1798396.2359300489</v>
          </cell>
          <cell r="SX16">
            <v>301168.49232293852</v>
          </cell>
          <cell r="TA16">
            <v>1798396.2359300489</v>
          </cell>
          <cell r="TB16">
            <v>1798396.2359300489</v>
          </cell>
          <cell r="TC16">
            <v>1798396.2359300489</v>
          </cell>
        </row>
        <row r="17">
          <cell r="ST17">
            <v>1820794.0345759038</v>
          </cell>
          <cell r="SU17">
            <v>1820794.0345759038</v>
          </cell>
          <cell r="SV17">
            <v>2441127.3746466041</v>
          </cell>
          <cell r="SW17">
            <v>1820794.0345759038</v>
          </cell>
          <cell r="SX17">
            <v>282811.86289723287</v>
          </cell>
          <cell r="TA17">
            <v>1820794.0345759038</v>
          </cell>
          <cell r="TB17">
            <v>1820794.0345759038</v>
          </cell>
          <cell r="TC17">
            <v>1820794.0345759038</v>
          </cell>
        </row>
        <row r="18">
          <cell r="ST18">
            <v>1611719.5022973754</v>
          </cell>
          <cell r="SU18">
            <v>1611719.5022973754</v>
          </cell>
          <cell r="SV18">
            <v>2207984.810201399</v>
          </cell>
          <cell r="SW18">
            <v>1611719.5022973754</v>
          </cell>
          <cell r="SX18">
            <v>221469.48315256182</v>
          </cell>
          <cell r="TA18">
            <v>1611719.5022973754</v>
          </cell>
          <cell r="TB18">
            <v>1611719.5022973754</v>
          </cell>
          <cell r="TC18">
            <v>1611719.5022973754</v>
          </cell>
        </row>
        <row r="19">
          <cell r="ST19">
            <v>1669862.7552638855</v>
          </cell>
          <cell r="SU19">
            <v>1669862.7552638855</v>
          </cell>
          <cell r="SV19">
            <v>2283447.2862915657</v>
          </cell>
          <cell r="SW19">
            <v>1669862.7552638855</v>
          </cell>
          <cell r="SX19">
            <v>216558.63815453416</v>
          </cell>
          <cell r="TA19">
            <v>1669862.7552638855</v>
          </cell>
          <cell r="TB19">
            <v>1669862.7552638855</v>
          </cell>
          <cell r="TC19">
            <v>1669862.7552638855</v>
          </cell>
        </row>
        <row r="20">
          <cell r="ST20">
            <v>1812973.4760969765</v>
          </cell>
          <cell r="SU20">
            <v>1812973.4760969765</v>
          </cell>
          <cell r="SV20">
            <v>2480741.2205593884</v>
          </cell>
          <cell r="SW20">
            <v>1812973.4760969765</v>
          </cell>
          <cell r="SX20">
            <v>228386.7319078506</v>
          </cell>
          <cell r="TA20">
            <v>1812973.4760969765</v>
          </cell>
          <cell r="TB20">
            <v>1812973.4760969765</v>
          </cell>
          <cell r="TC20">
            <v>1812973.4760969765</v>
          </cell>
        </row>
        <row r="21">
          <cell r="ST21">
            <v>1461289.7322159708</v>
          </cell>
          <cell r="SU21">
            <v>1461289.7322159708</v>
          </cell>
          <cell r="SV21">
            <v>2016709.1228603646</v>
          </cell>
          <cell r="SW21">
            <v>1461289.7322159708</v>
          </cell>
          <cell r="SX21">
            <v>150948.71195362881</v>
          </cell>
          <cell r="TA21">
            <v>1461289.7322159708</v>
          </cell>
          <cell r="TB21">
            <v>1461289.7322159708</v>
          </cell>
          <cell r="TC21">
            <v>1461289.7322159708</v>
          </cell>
        </row>
        <row r="22">
          <cell r="ST22">
            <v>640771.24370573834</v>
          </cell>
          <cell r="SU22">
            <v>640771.24370573834</v>
          </cell>
          <cell r="SV22">
            <v>1043923.9291352145</v>
          </cell>
          <cell r="SW22">
            <v>640771.24370573834</v>
          </cell>
          <cell r="SX22">
            <v>522.29474540194497</v>
          </cell>
          <cell r="TA22">
            <v>640771.24370573834</v>
          </cell>
          <cell r="TB22">
            <v>640771.24370573834</v>
          </cell>
          <cell r="TC22">
            <v>640771.24370573834</v>
          </cell>
        </row>
        <row r="23">
          <cell r="ST23">
            <v>1021154.5943557099</v>
          </cell>
          <cell r="SU23">
            <v>1021154.5943557099</v>
          </cell>
          <cell r="SV23">
            <v>1495241.6037855633</v>
          </cell>
          <cell r="SW23">
            <v>1021154.5943557099</v>
          </cell>
          <cell r="SX23">
            <v>64959.359600275289</v>
          </cell>
          <cell r="TA23">
            <v>1021154.5943557099</v>
          </cell>
          <cell r="TB23">
            <v>1021154.5943557099</v>
          </cell>
          <cell r="TC23">
            <v>1021154.5943557099</v>
          </cell>
        </row>
        <row r="24">
          <cell r="ST24">
            <v>1186929.7749184109</v>
          </cell>
          <cell r="SU24">
            <v>1186929.7749184109</v>
          </cell>
          <cell r="SV24">
            <v>1717129.5814845413</v>
          </cell>
          <cell r="SW24">
            <v>1186929.7749184109</v>
          </cell>
          <cell r="SX24">
            <v>89556.498366063926</v>
          </cell>
          <cell r="TA24">
            <v>1186929.7749184109</v>
          </cell>
          <cell r="TB24">
            <v>1186929.7749184109</v>
          </cell>
          <cell r="TC24">
            <v>1186929.7749184109</v>
          </cell>
        </row>
        <row r="25">
          <cell r="ST25">
            <v>1195420.151108183</v>
          </cell>
          <cell r="SU25">
            <v>1195420.151108183</v>
          </cell>
          <cell r="SV25">
            <v>1680214.1762065627</v>
          </cell>
          <cell r="SW25">
            <v>1195420.151108183</v>
          </cell>
          <cell r="SX25">
            <v>87493.517508684192</v>
          </cell>
          <cell r="TA25">
            <v>1195420.151108183</v>
          </cell>
          <cell r="TB25">
            <v>1195420.151108183</v>
          </cell>
          <cell r="TC25">
            <v>1195420.151108183</v>
          </cell>
        </row>
        <row r="26">
          <cell r="ST26">
            <v>1349850.0956401899</v>
          </cell>
          <cell r="SU26">
            <v>1349850.0956401899</v>
          </cell>
          <cell r="SV26">
            <v>1887396.6119640134</v>
          </cell>
          <cell r="SW26">
            <v>1349850.0956401899</v>
          </cell>
          <cell r="SX26">
            <v>107920.00758749619</v>
          </cell>
          <cell r="TA26">
            <v>1349850.0956401899</v>
          </cell>
          <cell r="TB26">
            <v>1349850.0956401899</v>
          </cell>
          <cell r="TC26">
            <v>1349850.0956401899</v>
          </cell>
        </row>
        <row r="27">
          <cell r="ST27">
            <v>1383260.4980656616</v>
          </cell>
          <cell r="SU27">
            <v>1383260.4980656616</v>
          </cell>
          <cell r="SV27">
            <v>1929756.2847268209</v>
          </cell>
          <cell r="SW27">
            <v>1383260.4980656616</v>
          </cell>
          <cell r="SX27">
            <v>108969.98319058027</v>
          </cell>
          <cell r="TA27">
            <v>1383260.4980656616</v>
          </cell>
          <cell r="TB27">
            <v>1383260.4980656616</v>
          </cell>
          <cell r="TC27">
            <v>1383260.4980656616</v>
          </cell>
        </row>
        <row r="28">
          <cell r="ST28">
            <v>1602674.2765908018</v>
          </cell>
          <cell r="SU28">
            <v>1602674.2765908018</v>
          </cell>
          <cell r="SV28">
            <v>2192650.4542156607</v>
          </cell>
          <cell r="SW28">
            <v>1602674.2765908018</v>
          </cell>
          <cell r="SX28">
            <v>136866.59918591799</v>
          </cell>
          <cell r="TA28">
            <v>1602674.2765908018</v>
          </cell>
          <cell r="TB28">
            <v>1602674.2765908018</v>
          </cell>
          <cell r="TC28">
            <v>1602674.2765908018</v>
          </cell>
        </row>
        <row r="29">
          <cell r="ST29">
            <v>1595377.8101476207</v>
          </cell>
          <cell r="SU29">
            <v>1595377.8101476207</v>
          </cell>
          <cell r="SV29">
            <v>2134021.6406397447</v>
          </cell>
          <cell r="SW29">
            <v>1595377.8101476207</v>
          </cell>
          <cell r="SX29">
            <v>131062.96337072784</v>
          </cell>
          <cell r="TA29">
            <v>1595377.8101476207</v>
          </cell>
          <cell r="TB29">
            <v>1595377.8101476207</v>
          </cell>
          <cell r="TC29">
            <v>1595377.8101476207</v>
          </cell>
        </row>
        <row r="30">
          <cell r="ST30">
            <v>1800915.2751703784</v>
          </cell>
          <cell r="SU30">
            <v>1800915.2751703784</v>
          </cell>
          <cell r="SV30">
            <v>2409695.4540708959</v>
          </cell>
          <cell r="SW30">
            <v>1800915.2751703784</v>
          </cell>
          <cell r="SX30">
            <v>155050.29772992013</v>
          </cell>
          <cell r="TA30">
            <v>1800915.2751703784</v>
          </cell>
          <cell r="TB30">
            <v>1800915.2751703784</v>
          </cell>
          <cell r="TC30">
            <v>1800915.2751703784</v>
          </cell>
        </row>
      </sheetData>
      <sheetData sheetId="15"/>
      <sheetData sheetId="16"/>
      <sheetData sheetId="17"/>
      <sheetData sheetId="18"/>
      <sheetData sheetId="19"/>
      <sheetData sheetId="20">
        <row r="2">
          <cell r="SI2">
            <v>0</v>
          </cell>
          <cell r="SJ2">
            <v>0</v>
          </cell>
          <cell r="SK2">
            <v>264572.08717767661</v>
          </cell>
          <cell r="SL2">
            <v>0</v>
          </cell>
          <cell r="SM2">
            <v>0</v>
          </cell>
          <cell r="SP2">
            <v>0</v>
          </cell>
          <cell r="SQ2">
            <v>0</v>
          </cell>
          <cell r="SR2">
            <v>0</v>
          </cell>
        </row>
        <row r="3">
          <cell r="SI3">
            <v>0</v>
          </cell>
          <cell r="SJ3">
            <v>0</v>
          </cell>
          <cell r="SK3">
            <v>615829.29547656432</v>
          </cell>
          <cell r="SL3">
            <v>0</v>
          </cell>
          <cell r="SM3">
            <v>0</v>
          </cell>
          <cell r="SP3">
            <v>0</v>
          </cell>
          <cell r="SQ3">
            <v>0</v>
          </cell>
          <cell r="SR3">
            <v>0</v>
          </cell>
        </row>
        <row r="4">
          <cell r="SI4">
            <v>0</v>
          </cell>
          <cell r="SJ4">
            <v>0</v>
          </cell>
          <cell r="SK4">
            <v>986163.07968860259</v>
          </cell>
          <cell r="SL4">
            <v>0</v>
          </cell>
          <cell r="SM4">
            <v>0</v>
          </cell>
          <cell r="SP4">
            <v>0</v>
          </cell>
          <cell r="SQ4">
            <v>0</v>
          </cell>
          <cell r="SR4">
            <v>0</v>
          </cell>
        </row>
        <row r="5">
          <cell r="SI5">
            <v>0</v>
          </cell>
          <cell r="SJ5">
            <v>0</v>
          </cell>
          <cell r="SK5">
            <v>1349140.8848843195</v>
          </cell>
          <cell r="SL5">
            <v>0</v>
          </cell>
          <cell r="SM5">
            <v>0</v>
          </cell>
          <cell r="SP5">
            <v>0</v>
          </cell>
          <cell r="SQ5">
            <v>0</v>
          </cell>
          <cell r="SR5">
            <v>0</v>
          </cell>
        </row>
        <row r="6">
          <cell r="SI6">
            <v>0</v>
          </cell>
          <cell r="SJ6">
            <v>0</v>
          </cell>
          <cell r="SK6">
            <v>1705460.0758133202</v>
          </cell>
          <cell r="SL6">
            <v>0</v>
          </cell>
          <cell r="SM6">
            <v>0</v>
          </cell>
          <cell r="SP6">
            <v>0</v>
          </cell>
          <cell r="SQ6">
            <v>0</v>
          </cell>
          <cell r="SR6">
            <v>0</v>
          </cell>
        </row>
        <row r="7">
          <cell r="SI7">
            <v>0</v>
          </cell>
          <cell r="SJ7">
            <v>0</v>
          </cell>
          <cell r="SK7">
            <v>2048444.9521422314</v>
          </cell>
          <cell r="SL7">
            <v>0</v>
          </cell>
          <cell r="SM7">
            <v>0</v>
          </cell>
          <cell r="SP7">
            <v>0</v>
          </cell>
          <cell r="SQ7">
            <v>0</v>
          </cell>
          <cell r="SR7">
            <v>0</v>
          </cell>
        </row>
        <row r="8">
          <cell r="SI8">
            <v>0</v>
          </cell>
          <cell r="SJ8">
            <v>0</v>
          </cell>
          <cell r="SK8">
            <v>2388052.2689175727</v>
          </cell>
          <cell r="SL8">
            <v>0</v>
          </cell>
          <cell r="SM8">
            <v>0</v>
          </cell>
          <cell r="SP8">
            <v>0</v>
          </cell>
          <cell r="SQ8">
            <v>0</v>
          </cell>
          <cell r="SR8">
            <v>0</v>
          </cell>
        </row>
        <row r="9">
          <cell r="SI9">
            <v>0</v>
          </cell>
          <cell r="SJ9">
            <v>0</v>
          </cell>
          <cell r="SK9">
            <v>2695639.5279263249</v>
          </cell>
          <cell r="SL9">
            <v>0</v>
          </cell>
          <cell r="SM9">
            <v>0</v>
          </cell>
          <cell r="SP9">
            <v>0</v>
          </cell>
          <cell r="SQ9">
            <v>0</v>
          </cell>
          <cell r="SR9">
            <v>0</v>
          </cell>
        </row>
        <row r="10">
          <cell r="SI10">
            <v>0</v>
          </cell>
          <cell r="SJ10">
            <v>0</v>
          </cell>
          <cell r="SK10">
            <v>3004014.9412909797</v>
          </cell>
          <cell r="SL10">
            <v>0</v>
          </cell>
          <cell r="SM10">
            <v>0</v>
          </cell>
          <cell r="SP10">
            <v>0</v>
          </cell>
          <cell r="SQ10">
            <v>0</v>
          </cell>
          <cell r="SR10">
            <v>0</v>
          </cell>
        </row>
        <row r="11">
          <cell r="SI11">
            <v>0</v>
          </cell>
          <cell r="SJ11">
            <v>0</v>
          </cell>
          <cell r="SK11">
            <v>3302954.4812034769</v>
          </cell>
          <cell r="SL11">
            <v>0</v>
          </cell>
          <cell r="SM11">
            <v>0</v>
          </cell>
          <cell r="SP11">
            <v>0</v>
          </cell>
          <cell r="SQ11">
            <v>0</v>
          </cell>
          <cell r="SR11">
            <v>0</v>
          </cell>
        </row>
        <row r="12">
          <cell r="SI12">
            <v>0</v>
          </cell>
          <cell r="SJ12">
            <v>0</v>
          </cell>
          <cell r="SK12">
            <v>3596012.6392934024</v>
          </cell>
          <cell r="SL12">
            <v>0</v>
          </cell>
          <cell r="SM12">
            <v>0</v>
          </cell>
          <cell r="SP12">
            <v>0</v>
          </cell>
          <cell r="SQ12">
            <v>0</v>
          </cell>
          <cell r="SR12">
            <v>0</v>
          </cell>
        </row>
        <row r="13">
          <cell r="SI13">
            <v>0</v>
          </cell>
          <cell r="SJ13">
            <v>0</v>
          </cell>
          <cell r="SK13">
            <v>3833722.4373869151</v>
          </cell>
          <cell r="SL13">
            <v>0</v>
          </cell>
          <cell r="SM13">
            <v>0</v>
          </cell>
          <cell r="SP13">
            <v>0</v>
          </cell>
          <cell r="SQ13">
            <v>0</v>
          </cell>
          <cell r="SR13">
            <v>0</v>
          </cell>
        </row>
        <row r="14">
          <cell r="SI14">
            <v>0</v>
          </cell>
          <cell r="SJ14">
            <v>0</v>
          </cell>
          <cell r="SK14">
            <v>4033783.0719598057</v>
          </cell>
          <cell r="SL14">
            <v>0</v>
          </cell>
          <cell r="SM14">
            <v>0</v>
          </cell>
          <cell r="SP14">
            <v>0</v>
          </cell>
          <cell r="SQ14">
            <v>0</v>
          </cell>
          <cell r="SR14">
            <v>0</v>
          </cell>
        </row>
        <row r="15">
          <cell r="SI15">
            <v>0</v>
          </cell>
          <cell r="SJ15">
            <v>0</v>
          </cell>
          <cell r="SK15">
            <v>4194882.4798850883</v>
          </cell>
          <cell r="SL15">
            <v>0</v>
          </cell>
          <cell r="SM15">
            <v>0</v>
          </cell>
          <cell r="SP15">
            <v>0</v>
          </cell>
          <cell r="SQ15">
            <v>0</v>
          </cell>
          <cell r="SR15">
            <v>0</v>
          </cell>
        </row>
        <row r="16">
          <cell r="SI16">
            <v>0</v>
          </cell>
          <cell r="SJ16">
            <v>0</v>
          </cell>
          <cell r="SK16">
            <v>4400645.5631074971</v>
          </cell>
          <cell r="SL16">
            <v>0</v>
          </cell>
          <cell r="SM16">
            <v>0</v>
          </cell>
          <cell r="SP16">
            <v>0</v>
          </cell>
          <cell r="SQ16">
            <v>0</v>
          </cell>
          <cell r="SR16">
            <v>0</v>
          </cell>
        </row>
        <row r="17">
          <cell r="SI17">
            <v>0</v>
          </cell>
          <cell r="SJ17">
            <v>0</v>
          </cell>
          <cell r="SK17">
            <v>4583646.3039721912</v>
          </cell>
          <cell r="SL17">
            <v>0</v>
          </cell>
          <cell r="SM17">
            <v>0</v>
          </cell>
          <cell r="SP17">
            <v>0</v>
          </cell>
          <cell r="SQ17">
            <v>0</v>
          </cell>
          <cell r="SR17">
            <v>0</v>
          </cell>
        </row>
        <row r="18">
          <cell r="SI18">
            <v>0</v>
          </cell>
          <cell r="SJ18">
            <v>0</v>
          </cell>
          <cell r="SK18">
            <v>4788304.3677968858</v>
          </cell>
          <cell r="SL18">
            <v>0</v>
          </cell>
          <cell r="SM18">
            <v>0</v>
          </cell>
          <cell r="SP18">
            <v>0</v>
          </cell>
          <cell r="SQ18">
            <v>0</v>
          </cell>
          <cell r="SR18">
            <v>0</v>
          </cell>
        </row>
        <row r="19">
          <cell r="SI19">
            <v>0</v>
          </cell>
          <cell r="SJ19">
            <v>0</v>
          </cell>
          <cell r="SK19">
            <v>4926431.0565108526</v>
          </cell>
          <cell r="SL19">
            <v>0</v>
          </cell>
          <cell r="SM19">
            <v>0</v>
          </cell>
          <cell r="SP19">
            <v>0</v>
          </cell>
          <cell r="SQ19">
            <v>0</v>
          </cell>
          <cell r="SR19">
            <v>0</v>
          </cell>
        </row>
        <row r="20">
          <cell r="SI20">
            <v>0</v>
          </cell>
          <cell r="SJ20">
            <v>0</v>
          </cell>
          <cell r="SK20">
            <v>5080723.3340534819</v>
          </cell>
          <cell r="SL20">
            <v>0</v>
          </cell>
          <cell r="SM20">
            <v>0</v>
          </cell>
          <cell r="SP20">
            <v>0</v>
          </cell>
          <cell r="SQ20">
            <v>0</v>
          </cell>
          <cell r="SR20">
            <v>0</v>
          </cell>
        </row>
        <row r="21">
          <cell r="SI21">
            <v>0</v>
          </cell>
          <cell r="SJ21">
            <v>0</v>
          </cell>
          <cell r="SK21">
            <v>5158551.1108631883</v>
          </cell>
          <cell r="SL21">
            <v>0</v>
          </cell>
          <cell r="SM21">
            <v>0</v>
          </cell>
          <cell r="SP21">
            <v>0</v>
          </cell>
          <cell r="SQ21">
            <v>0</v>
          </cell>
          <cell r="SR21">
            <v>0</v>
          </cell>
        </row>
        <row r="22">
          <cell r="SI22">
            <v>0</v>
          </cell>
          <cell r="SJ22">
            <v>0</v>
          </cell>
          <cell r="SK22">
            <v>5226565.2150405282</v>
          </cell>
          <cell r="SL22">
            <v>0</v>
          </cell>
          <cell r="SM22">
            <v>0</v>
          </cell>
          <cell r="SP22">
            <v>0</v>
          </cell>
          <cell r="SQ22">
            <v>0</v>
          </cell>
          <cell r="SR22">
            <v>0</v>
          </cell>
        </row>
        <row r="23">
          <cell r="SI23">
            <v>0</v>
          </cell>
          <cell r="SJ23">
            <v>0</v>
          </cell>
          <cell r="SK23">
            <v>5275152.1877282895</v>
          </cell>
          <cell r="SL23">
            <v>0</v>
          </cell>
          <cell r="SM23">
            <v>0</v>
          </cell>
          <cell r="SP23">
            <v>0</v>
          </cell>
          <cell r="SQ23">
            <v>0</v>
          </cell>
          <cell r="SR23">
            <v>0</v>
          </cell>
        </row>
        <row r="24">
          <cell r="SI24">
            <v>0</v>
          </cell>
          <cell r="SJ24">
            <v>0</v>
          </cell>
          <cell r="SK24">
            <v>5376454.5244119726</v>
          </cell>
          <cell r="SL24">
            <v>0</v>
          </cell>
          <cell r="SM24">
            <v>0</v>
          </cell>
          <cell r="SP24">
            <v>0</v>
          </cell>
          <cell r="SQ24">
            <v>0</v>
          </cell>
          <cell r="SR24">
            <v>0</v>
          </cell>
        </row>
        <row r="25">
          <cell r="SI25">
            <v>0</v>
          </cell>
          <cell r="SJ25">
            <v>0</v>
          </cell>
          <cell r="SK25">
            <v>5412082.2609142913</v>
          </cell>
          <cell r="SL25">
            <v>0</v>
          </cell>
          <cell r="SM25">
            <v>0</v>
          </cell>
          <cell r="SP25">
            <v>0</v>
          </cell>
          <cell r="SQ25">
            <v>0</v>
          </cell>
          <cell r="SR25">
            <v>0</v>
          </cell>
        </row>
        <row r="26">
          <cell r="SI26">
            <v>0</v>
          </cell>
          <cell r="SJ26">
            <v>0</v>
          </cell>
          <cell r="SK26">
            <v>5476483.4521207735</v>
          </cell>
          <cell r="SL26">
            <v>0</v>
          </cell>
          <cell r="SM26">
            <v>0</v>
          </cell>
          <cell r="SP26">
            <v>0</v>
          </cell>
          <cell r="SQ26">
            <v>0</v>
          </cell>
          <cell r="SR26">
            <v>0</v>
          </cell>
        </row>
        <row r="27">
          <cell r="SI27">
            <v>0</v>
          </cell>
          <cell r="SJ27">
            <v>0</v>
          </cell>
          <cell r="SK27">
            <v>5539226.1563778799</v>
          </cell>
          <cell r="SL27">
            <v>0</v>
          </cell>
          <cell r="SM27">
            <v>0</v>
          </cell>
          <cell r="SP27">
            <v>0</v>
          </cell>
          <cell r="SQ27">
            <v>0</v>
          </cell>
          <cell r="SR27">
            <v>0</v>
          </cell>
        </row>
        <row r="28">
          <cell r="SI28">
            <v>0</v>
          </cell>
          <cell r="SJ28">
            <v>0</v>
          </cell>
          <cell r="SK28">
            <v>5623948.9212524472</v>
          </cell>
          <cell r="SL28">
            <v>0</v>
          </cell>
          <cell r="SM28">
            <v>0</v>
          </cell>
          <cell r="SP28">
            <v>0</v>
          </cell>
          <cell r="SQ28">
            <v>0</v>
          </cell>
          <cell r="SR28">
            <v>0</v>
          </cell>
        </row>
        <row r="29">
          <cell r="SI29">
            <v>0</v>
          </cell>
          <cell r="SJ29">
            <v>0</v>
          </cell>
          <cell r="SK29">
            <v>5652061.3488903092</v>
          </cell>
          <cell r="SL29">
            <v>0</v>
          </cell>
          <cell r="SM29">
            <v>0</v>
          </cell>
          <cell r="SP29">
            <v>0</v>
          </cell>
          <cell r="SQ29">
            <v>0</v>
          </cell>
          <cell r="SR29">
            <v>0</v>
          </cell>
        </row>
        <row r="30">
          <cell r="SI30">
            <v>0</v>
          </cell>
          <cell r="SJ30">
            <v>0</v>
          </cell>
          <cell r="SK30">
            <v>5708871.8377965009</v>
          </cell>
          <cell r="SL30">
            <v>0</v>
          </cell>
          <cell r="SM30">
            <v>0</v>
          </cell>
          <cell r="SP30">
            <v>0</v>
          </cell>
          <cell r="SQ30">
            <v>0</v>
          </cell>
          <cell r="SR30">
            <v>0</v>
          </cell>
        </row>
      </sheetData>
      <sheetData sheetId="21"/>
      <sheetData sheetId="22"/>
      <sheetData sheetId="23"/>
      <sheetData sheetId="24">
        <row r="2">
          <cell r="ST2">
            <v>46978.864694063886</v>
          </cell>
          <cell r="SU2">
            <v>46978.864694063886</v>
          </cell>
          <cell r="SV2">
            <v>77927.482660313399</v>
          </cell>
          <cell r="SW2">
            <v>46978.864694063886</v>
          </cell>
          <cell r="SX2">
            <v>46978.864694063886</v>
          </cell>
          <cell r="TA2">
            <v>46978.864694063886</v>
          </cell>
          <cell r="TB2">
            <v>46978.864694063886</v>
          </cell>
          <cell r="TC2">
            <v>46978.864694063886</v>
          </cell>
        </row>
        <row r="3">
          <cell r="ST3">
            <v>24771.351269875799</v>
          </cell>
          <cell r="SU3">
            <v>24771.351269875799</v>
          </cell>
          <cell r="SV3">
            <v>59690.350928313244</v>
          </cell>
          <cell r="SW3">
            <v>24771.351269875799</v>
          </cell>
          <cell r="SX3">
            <v>24771.351269875799</v>
          </cell>
          <cell r="TA3">
            <v>24771.351269875799</v>
          </cell>
          <cell r="TB3">
            <v>24771.351269875799</v>
          </cell>
          <cell r="TC3">
            <v>24771.351269875799</v>
          </cell>
        </row>
        <row r="4">
          <cell r="ST4">
            <v>34740.242008112997</v>
          </cell>
          <cell r="SU4">
            <v>34740.242008112997</v>
          </cell>
          <cell r="SV4">
            <v>78241.895154790021</v>
          </cell>
          <cell r="SW4">
            <v>34740.242008112997</v>
          </cell>
          <cell r="SX4">
            <v>34740.242008112997</v>
          </cell>
          <cell r="TA4">
            <v>34740.242008112997</v>
          </cell>
          <cell r="TB4">
            <v>34740.242008112997</v>
          </cell>
          <cell r="TC4">
            <v>34740.242008112997</v>
          </cell>
        </row>
        <row r="5">
          <cell r="ST5">
            <v>38855.052455740108</v>
          </cell>
          <cell r="SU5">
            <v>38855.052455740108</v>
          </cell>
          <cell r="SV5">
            <v>82471.925563102239</v>
          </cell>
          <cell r="SW5">
            <v>38855.052455740108</v>
          </cell>
          <cell r="SX5">
            <v>10529.135192874077</v>
          </cell>
          <cell r="TA5">
            <v>38855.052455740108</v>
          </cell>
          <cell r="TB5">
            <v>38855.052455740108</v>
          </cell>
          <cell r="TC5">
            <v>38855.052455740108</v>
          </cell>
        </row>
        <row r="6">
          <cell r="ST6">
            <v>44986.247716672166</v>
          </cell>
          <cell r="SU6">
            <v>44986.247716672166</v>
          </cell>
          <cell r="SV6">
            <v>91337.511582418752</v>
          </cell>
          <cell r="SW6">
            <v>44986.247716672166</v>
          </cell>
          <cell r="SX6">
            <v>11225.710052722177</v>
          </cell>
          <cell r="TA6">
            <v>44986.247716672166</v>
          </cell>
          <cell r="TB6">
            <v>44986.247716672166</v>
          </cell>
          <cell r="TC6">
            <v>44986.247716672166</v>
          </cell>
        </row>
        <row r="7">
          <cell r="ST7">
            <v>53638.667777993163</v>
          </cell>
          <cell r="SU7">
            <v>53638.667777993163</v>
          </cell>
          <cell r="SV7">
            <v>102932.17912663065</v>
          </cell>
          <cell r="SW7">
            <v>53638.667777993163</v>
          </cell>
          <cell r="SX7">
            <v>13089.821718218562</v>
          </cell>
          <cell r="TA7">
            <v>53638.667777993163</v>
          </cell>
          <cell r="TB7">
            <v>53638.667777993163</v>
          </cell>
          <cell r="TC7">
            <v>53638.667777993163</v>
          </cell>
        </row>
        <row r="8">
          <cell r="ST8">
            <v>66457.960359785648</v>
          </cell>
          <cell r="SU8">
            <v>66457.960359785648</v>
          </cell>
          <cell r="SV8">
            <v>121235.88918761525</v>
          </cell>
          <cell r="SW8">
            <v>66457.960359785648</v>
          </cell>
          <cell r="SX8">
            <v>16383.218925831112</v>
          </cell>
          <cell r="TA8">
            <v>66457.960359785648</v>
          </cell>
          <cell r="TB8">
            <v>66457.960359785648</v>
          </cell>
          <cell r="TC8">
            <v>66457.960359785648</v>
          </cell>
        </row>
        <row r="9">
          <cell r="ST9">
            <v>78268.893025582249</v>
          </cell>
          <cell r="SU9">
            <v>78268.893025582249</v>
          </cell>
          <cell r="SV9">
            <v>132965.27810245566</v>
          </cell>
          <cell r="SW9">
            <v>78268.893025582249</v>
          </cell>
          <cell r="SX9">
            <v>18138.380603818339</v>
          </cell>
          <cell r="TA9">
            <v>78268.893025582249</v>
          </cell>
          <cell r="TB9">
            <v>78268.893025582249</v>
          </cell>
          <cell r="TC9">
            <v>78268.893025582249</v>
          </cell>
        </row>
        <row r="10">
          <cell r="ST10">
            <v>107787.93458799412</v>
          </cell>
          <cell r="SU10">
            <v>107787.93458799412</v>
          </cell>
          <cell r="SV10">
            <v>169719.02368840203</v>
          </cell>
          <cell r="SW10">
            <v>107787.93458799412</v>
          </cell>
          <cell r="SX10">
            <v>26594.632471207442</v>
          </cell>
          <cell r="TA10">
            <v>107787.93458799412</v>
          </cell>
          <cell r="TB10">
            <v>107787.93458799412</v>
          </cell>
          <cell r="TC10">
            <v>107787.93458799412</v>
          </cell>
        </row>
        <row r="11">
          <cell r="ST11">
            <v>123939.74656426144</v>
          </cell>
          <cell r="SU11">
            <v>123939.74656426144</v>
          </cell>
          <cell r="SV11">
            <v>187992.14258931531</v>
          </cell>
          <cell r="SW11">
            <v>123939.74656426144</v>
          </cell>
          <cell r="SX11">
            <v>27810.752087941743</v>
          </cell>
          <cell r="TA11">
            <v>123939.74656426144</v>
          </cell>
          <cell r="TB11">
            <v>123939.74656426144</v>
          </cell>
          <cell r="TC11">
            <v>123939.74656426144</v>
          </cell>
        </row>
        <row r="12">
          <cell r="ST12">
            <v>210176.85042747762</v>
          </cell>
          <cell r="SU12">
            <v>210176.85042747762</v>
          </cell>
          <cell r="SV12">
            <v>292098.62760405988</v>
          </cell>
          <cell r="SW12">
            <v>210176.85042747762</v>
          </cell>
          <cell r="SX12">
            <v>52593.153901013837</v>
          </cell>
          <cell r="TA12">
            <v>210176.85042747762</v>
          </cell>
          <cell r="TB12">
            <v>210176.85042747762</v>
          </cell>
          <cell r="TC12">
            <v>210176.85042747762</v>
          </cell>
        </row>
        <row r="13">
          <cell r="ST13">
            <v>244182.82068144006</v>
          </cell>
          <cell r="SU13">
            <v>244182.82068144006</v>
          </cell>
          <cell r="SV13">
            <v>328133.36560346768</v>
          </cell>
          <cell r="SW13">
            <v>244182.82068144006</v>
          </cell>
          <cell r="SX13">
            <v>55281.306865187362</v>
          </cell>
          <cell r="TA13">
            <v>244182.82068144006</v>
          </cell>
          <cell r="TB13">
            <v>244182.82068144006</v>
          </cell>
          <cell r="TC13">
            <v>244182.82068144006</v>
          </cell>
        </row>
        <row r="14">
          <cell r="ST14">
            <v>205602.00174107379</v>
          </cell>
          <cell r="SU14">
            <v>205602.00174107379</v>
          </cell>
          <cell r="SV14">
            <v>283442.94007511274</v>
          </cell>
          <cell r="SW14">
            <v>205602.00174107379</v>
          </cell>
          <cell r="SX14">
            <v>36178.37201401114</v>
          </cell>
          <cell r="TA14">
            <v>205602.00174107379</v>
          </cell>
          <cell r="TB14">
            <v>205602.00174107379</v>
          </cell>
          <cell r="TC14">
            <v>205602.00174107379</v>
          </cell>
        </row>
        <row r="15">
          <cell r="ST15">
            <v>230391.73419316695</v>
          </cell>
          <cell r="SU15">
            <v>230391.73419316695</v>
          </cell>
          <cell r="SV15">
            <v>312554.78259068262</v>
          </cell>
          <cell r="SW15">
            <v>230391.73419316695</v>
          </cell>
          <cell r="SX15">
            <v>38164.615503914945</v>
          </cell>
          <cell r="TA15">
            <v>230391.73419316695</v>
          </cell>
          <cell r="TB15">
            <v>230391.73419316695</v>
          </cell>
          <cell r="TC15">
            <v>230391.73419316695</v>
          </cell>
        </row>
        <row r="16">
          <cell r="ST16">
            <v>323124.54847718263</v>
          </cell>
          <cell r="SU16">
            <v>323124.54847718263</v>
          </cell>
          <cell r="SV16">
            <v>426054.4415550353</v>
          </cell>
          <cell r="SW16">
            <v>323124.54847718263</v>
          </cell>
          <cell r="SX16">
            <v>57181.640654377115</v>
          </cell>
          <cell r="TA16">
            <v>323124.54847718263</v>
          </cell>
          <cell r="TB16">
            <v>323124.54847718263</v>
          </cell>
          <cell r="TC16">
            <v>323124.54847718263</v>
          </cell>
        </row>
        <row r="17">
          <cell r="ST17">
            <v>331425.45477731829</v>
          </cell>
          <cell r="SU17">
            <v>331425.45477731829</v>
          </cell>
          <cell r="SV17">
            <v>429694.43854547152</v>
          </cell>
          <cell r="SW17">
            <v>331425.45477731829</v>
          </cell>
          <cell r="SX17">
            <v>52507.667026118841</v>
          </cell>
          <cell r="TA17">
            <v>331425.45477731829</v>
          </cell>
          <cell r="TB17">
            <v>331425.45477731829</v>
          </cell>
          <cell r="TC17">
            <v>331425.45477731829</v>
          </cell>
        </row>
        <row r="18">
          <cell r="ST18">
            <v>308419.78598331846</v>
          </cell>
          <cell r="SU18">
            <v>308419.78598331846</v>
          </cell>
          <cell r="SV18">
            <v>404836.57122972794</v>
          </cell>
          <cell r="SW18">
            <v>308419.78598331846</v>
          </cell>
          <cell r="SX18">
            <v>41473.859633218904</v>
          </cell>
          <cell r="TA18">
            <v>308419.78598331846</v>
          </cell>
          <cell r="TB18">
            <v>308419.78598331846</v>
          </cell>
          <cell r="TC18">
            <v>308419.78598331846</v>
          </cell>
        </row>
        <row r="19">
          <cell r="ST19">
            <v>324160.4409395773</v>
          </cell>
          <cell r="SU19">
            <v>324160.4409395773</v>
          </cell>
          <cell r="SV19">
            <v>424423.15172322467</v>
          </cell>
          <cell r="SW19">
            <v>324160.4409395773</v>
          </cell>
          <cell r="SX19">
            <v>40537.160296552116</v>
          </cell>
          <cell r="TA19">
            <v>324160.4409395773</v>
          </cell>
          <cell r="TB19">
            <v>324160.4409395773</v>
          </cell>
          <cell r="TC19">
            <v>324160.4409395773</v>
          </cell>
        </row>
        <row r="20">
          <cell r="ST20">
            <v>356841.80082282797</v>
          </cell>
          <cell r="SU20">
            <v>356841.80082282797</v>
          </cell>
          <cell r="SV20">
            <v>467563.49364049174</v>
          </cell>
          <cell r="SW20">
            <v>356841.80082282797</v>
          </cell>
          <cell r="SX20">
            <v>43216.506352055236</v>
          </cell>
          <cell r="TA20">
            <v>356841.80082282797</v>
          </cell>
          <cell r="TB20">
            <v>356841.80082282797</v>
          </cell>
          <cell r="TC20">
            <v>356841.80082282797</v>
          </cell>
        </row>
        <row r="21">
          <cell r="ST21">
            <v>296845.90484988131</v>
          </cell>
          <cell r="SU21">
            <v>296845.90484988131</v>
          </cell>
          <cell r="SV21">
            <v>388707.01084183622</v>
          </cell>
          <cell r="SW21">
            <v>296845.90484988131</v>
          </cell>
          <cell r="SX21">
            <v>27396.894696607837</v>
          </cell>
          <cell r="TA21">
            <v>296845.90484988131</v>
          </cell>
          <cell r="TB21">
            <v>296845.90484988131</v>
          </cell>
          <cell r="TC21">
            <v>296845.90484988131</v>
          </cell>
        </row>
        <row r="22">
          <cell r="ST22">
            <v>161785.79349044245</v>
          </cell>
          <cell r="SU22">
            <v>161785.79349044245</v>
          </cell>
          <cell r="SV22">
            <v>229236.9294941863</v>
          </cell>
          <cell r="SW22">
            <v>161785.79349044245</v>
          </cell>
          <cell r="SX22">
            <v>-290.37340692570433</v>
          </cell>
          <cell r="TA22">
            <v>161785.79349044245</v>
          </cell>
          <cell r="TB22">
            <v>161785.79349044245</v>
          </cell>
          <cell r="TC22">
            <v>161785.79349044245</v>
          </cell>
        </row>
        <row r="23">
          <cell r="ST23">
            <v>230777.12869810546</v>
          </cell>
          <cell r="SU23">
            <v>230777.12869810546</v>
          </cell>
          <cell r="SV23">
            <v>311315.64355608635</v>
          </cell>
          <cell r="SW23">
            <v>230777.12869810546</v>
          </cell>
          <cell r="SX23">
            <v>12056.45159453107</v>
          </cell>
          <cell r="TA23">
            <v>230777.12869810546</v>
          </cell>
          <cell r="TB23">
            <v>230777.12869810546</v>
          </cell>
          <cell r="TC23">
            <v>230777.12869810546</v>
          </cell>
        </row>
        <row r="24">
          <cell r="ST24">
            <v>266403.85178000946</v>
          </cell>
          <cell r="SU24">
            <v>266403.85178000946</v>
          </cell>
          <cell r="SV24">
            <v>357850.92662485503</v>
          </cell>
          <cell r="SW24">
            <v>266403.85178000946</v>
          </cell>
          <cell r="SX24">
            <v>17156.39461772237</v>
          </cell>
          <cell r="TA24">
            <v>266403.85178000946</v>
          </cell>
          <cell r="TB24">
            <v>266403.85178000946</v>
          </cell>
          <cell r="TC24">
            <v>266403.85178000946</v>
          </cell>
        </row>
        <row r="25">
          <cell r="ST25">
            <v>264602.17077560676</v>
          </cell>
          <cell r="SU25">
            <v>264602.17077560676</v>
          </cell>
          <cell r="SV25">
            <v>347546.39278285764</v>
          </cell>
          <cell r="SW25">
            <v>264602.17077560676</v>
          </cell>
          <cell r="SX25">
            <v>15494.878588156076</v>
          </cell>
          <cell r="TA25">
            <v>264602.17077560676</v>
          </cell>
          <cell r="TB25">
            <v>264602.17077560676</v>
          </cell>
          <cell r="TC25">
            <v>264602.17077560676</v>
          </cell>
        </row>
        <row r="26">
          <cell r="ST26">
            <v>300888.63875457551</v>
          </cell>
          <cell r="SU26">
            <v>300888.63875457551</v>
          </cell>
          <cell r="SV26">
            <v>394829.99737906829</v>
          </cell>
          <cell r="SW26">
            <v>300888.63875457551</v>
          </cell>
          <cell r="SX26">
            <v>20045.622931870981</v>
          </cell>
          <cell r="TA26">
            <v>300888.63875457551</v>
          </cell>
          <cell r="TB26">
            <v>300888.63875457551</v>
          </cell>
          <cell r="TC26">
            <v>300888.63875457551</v>
          </cell>
        </row>
        <row r="27">
          <cell r="ST27">
            <v>310973.39904453233</v>
          </cell>
          <cell r="SU27">
            <v>310973.39904453233</v>
          </cell>
          <cell r="SV27">
            <v>407164.64685735479</v>
          </cell>
          <cell r="SW27">
            <v>310973.39904453233</v>
          </cell>
          <cell r="SX27">
            <v>20103.517954134964</v>
          </cell>
          <cell r="TA27">
            <v>310973.39904453233</v>
          </cell>
          <cell r="TB27">
            <v>310973.39904453233</v>
          </cell>
          <cell r="TC27">
            <v>310973.39904453233</v>
          </cell>
        </row>
        <row r="28">
          <cell r="ST28">
            <v>360497.83499538712</v>
          </cell>
          <cell r="SU28">
            <v>360497.83499538712</v>
          </cell>
          <cell r="SV28">
            <v>467467.87999491021</v>
          </cell>
          <cell r="SW28">
            <v>360497.83499538712</v>
          </cell>
          <cell r="SX28">
            <v>25947.123672630754</v>
          </cell>
          <cell r="TA28">
            <v>360497.83499538712</v>
          </cell>
          <cell r="TB28">
            <v>360497.83499538712</v>
          </cell>
          <cell r="TC28">
            <v>360497.83499538712</v>
          </cell>
        </row>
        <row r="29">
          <cell r="ST29">
            <v>356563.19965404365</v>
          </cell>
          <cell r="SU29">
            <v>356563.19965404365</v>
          </cell>
          <cell r="SV29">
            <v>453506.31564173754</v>
          </cell>
          <cell r="SW29">
            <v>356563.19965404365</v>
          </cell>
          <cell r="SX29">
            <v>23607.742243104498</v>
          </cell>
          <cell r="TA29">
            <v>356563.19965404365</v>
          </cell>
          <cell r="TB29">
            <v>356563.19965404365</v>
          </cell>
          <cell r="TC29">
            <v>356563.19965404365</v>
          </cell>
        </row>
        <row r="30">
          <cell r="ST30">
            <v>406481.10634866264</v>
          </cell>
          <cell r="SU30">
            <v>406481.10634866264</v>
          </cell>
          <cell r="SV30">
            <v>518430.08531490061</v>
          </cell>
          <cell r="SW30">
            <v>406481.10634866264</v>
          </cell>
          <cell r="SX30">
            <v>28884.81996196229</v>
          </cell>
          <cell r="TA30">
            <v>406481.10634866264</v>
          </cell>
          <cell r="TB30">
            <v>406481.10634866264</v>
          </cell>
          <cell r="TC30">
            <v>406481.10634866264</v>
          </cell>
        </row>
      </sheetData>
      <sheetData sheetId="25">
        <row r="2">
          <cell r="SI2">
            <v>0</v>
          </cell>
          <cell r="SJ2">
            <v>0</v>
          </cell>
          <cell r="SK2">
            <v>33540.991434068914</v>
          </cell>
          <cell r="SL2">
            <v>0</v>
          </cell>
          <cell r="SM2">
            <v>0</v>
          </cell>
          <cell r="SP2">
            <v>0</v>
          </cell>
          <cell r="SQ2">
            <v>0</v>
          </cell>
          <cell r="SR2">
            <v>0</v>
          </cell>
        </row>
        <row r="3">
          <cell r="SI3">
            <v>0</v>
          </cell>
          <cell r="SJ3">
            <v>0</v>
          </cell>
          <cell r="SK3">
            <v>78168.551279136402</v>
          </cell>
          <cell r="SL3">
            <v>0</v>
          </cell>
          <cell r="SM3">
            <v>0</v>
          </cell>
          <cell r="SP3">
            <v>0</v>
          </cell>
          <cell r="SQ3">
            <v>0</v>
          </cell>
          <cell r="SR3">
            <v>0</v>
          </cell>
        </row>
        <row r="4">
          <cell r="SI4">
            <v>0</v>
          </cell>
          <cell r="SJ4">
            <v>0</v>
          </cell>
          <cell r="SK4">
            <v>125321.7815230071</v>
          </cell>
          <cell r="SL4">
            <v>0</v>
          </cell>
          <cell r="SM4">
            <v>0</v>
          </cell>
          <cell r="SP4">
            <v>0</v>
          </cell>
          <cell r="SQ4">
            <v>0</v>
          </cell>
          <cell r="SR4">
            <v>0</v>
          </cell>
        </row>
        <row r="5">
          <cell r="SI5">
            <v>0</v>
          </cell>
          <cell r="SJ5">
            <v>0</v>
          </cell>
          <cell r="SK5">
            <v>171728.52005080998</v>
          </cell>
          <cell r="SL5">
            <v>0</v>
          </cell>
          <cell r="SM5">
            <v>0</v>
          </cell>
          <cell r="SP5">
            <v>0</v>
          </cell>
          <cell r="SQ5">
            <v>0</v>
          </cell>
          <cell r="SR5">
            <v>0</v>
          </cell>
        </row>
        <row r="6">
          <cell r="SI6">
            <v>0</v>
          </cell>
          <cell r="SJ6">
            <v>0</v>
          </cell>
          <cell r="SK6">
            <v>217409.24859217441</v>
          </cell>
          <cell r="SL6">
            <v>0</v>
          </cell>
          <cell r="SM6">
            <v>0</v>
          </cell>
          <cell r="SP6">
            <v>0</v>
          </cell>
          <cell r="SQ6">
            <v>0</v>
          </cell>
          <cell r="SR6">
            <v>0</v>
          </cell>
        </row>
        <row r="7">
          <cell r="SI7">
            <v>0</v>
          </cell>
          <cell r="SJ7">
            <v>0</v>
          </cell>
          <cell r="SK7">
            <v>261482.79427389344</v>
          </cell>
          <cell r="SL7">
            <v>0</v>
          </cell>
          <cell r="SM7">
            <v>0</v>
          </cell>
          <cell r="SP7">
            <v>0</v>
          </cell>
          <cell r="SQ7">
            <v>0</v>
          </cell>
          <cell r="SR7">
            <v>0</v>
          </cell>
        </row>
        <row r="8">
          <cell r="SI8">
            <v>0</v>
          </cell>
          <cell r="SJ8">
            <v>0</v>
          </cell>
          <cell r="SK8">
            <v>305175.69202011282</v>
          </cell>
          <cell r="SL8">
            <v>0</v>
          </cell>
          <cell r="SM8">
            <v>0</v>
          </cell>
          <cell r="SP8">
            <v>0</v>
          </cell>
          <cell r="SQ8">
            <v>0</v>
          </cell>
          <cell r="SR8">
            <v>0</v>
          </cell>
        </row>
        <row r="9">
          <cell r="SI9">
            <v>0</v>
          </cell>
          <cell r="SJ9">
            <v>0</v>
          </cell>
          <cell r="SK9">
            <v>344929.98691726965</v>
          </cell>
          <cell r="SL9">
            <v>0</v>
          </cell>
          <cell r="SM9">
            <v>0</v>
          </cell>
          <cell r="SP9">
            <v>0</v>
          </cell>
          <cell r="SQ9">
            <v>0</v>
          </cell>
          <cell r="SR9">
            <v>0</v>
          </cell>
        </row>
        <row r="10">
          <cell r="SI10">
            <v>0</v>
          </cell>
          <cell r="SJ10">
            <v>0</v>
          </cell>
          <cell r="SK10">
            <v>384210.7839625444</v>
          </cell>
          <cell r="SL10">
            <v>0</v>
          </cell>
          <cell r="SM10">
            <v>0</v>
          </cell>
          <cell r="SP10">
            <v>0</v>
          </cell>
          <cell r="SQ10">
            <v>0</v>
          </cell>
          <cell r="SR10">
            <v>0</v>
          </cell>
        </row>
        <row r="11">
          <cell r="SI11">
            <v>0</v>
          </cell>
          <cell r="SJ11">
            <v>0</v>
          </cell>
          <cell r="SK11">
            <v>421536.24987038143</v>
          </cell>
          <cell r="SL11">
            <v>0</v>
          </cell>
          <cell r="SM11">
            <v>0</v>
          </cell>
          <cell r="SP11">
            <v>0</v>
          </cell>
          <cell r="SQ11">
            <v>0</v>
          </cell>
          <cell r="SR11">
            <v>0</v>
          </cell>
        </row>
        <row r="12">
          <cell r="SI12">
            <v>0</v>
          </cell>
          <cell r="SJ12">
            <v>0</v>
          </cell>
          <cell r="SK12">
            <v>457605.45138846658</v>
          </cell>
          <cell r="SL12">
            <v>0</v>
          </cell>
          <cell r="SM12">
            <v>0</v>
          </cell>
          <cell r="SP12">
            <v>0</v>
          </cell>
          <cell r="SQ12">
            <v>0</v>
          </cell>
          <cell r="SR12">
            <v>0</v>
          </cell>
        </row>
        <row r="13">
          <cell r="SI13">
            <v>0</v>
          </cell>
          <cell r="SJ13">
            <v>0</v>
          </cell>
          <cell r="SK13">
            <v>486702.082678498</v>
          </cell>
          <cell r="SL13">
            <v>0</v>
          </cell>
          <cell r="SM13">
            <v>0</v>
          </cell>
          <cell r="SP13">
            <v>0</v>
          </cell>
          <cell r="SQ13">
            <v>0</v>
          </cell>
          <cell r="SR13">
            <v>0</v>
          </cell>
        </row>
        <row r="14">
          <cell r="SI14">
            <v>0</v>
          </cell>
          <cell r="SJ14">
            <v>0</v>
          </cell>
          <cell r="SK14">
            <v>511874.40891647112</v>
          </cell>
          <cell r="SL14">
            <v>0</v>
          </cell>
          <cell r="SM14">
            <v>0</v>
          </cell>
          <cell r="SP14">
            <v>0</v>
          </cell>
          <cell r="SQ14">
            <v>0</v>
          </cell>
          <cell r="SR14">
            <v>0</v>
          </cell>
        </row>
        <row r="15">
          <cell r="SI15">
            <v>0</v>
          </cell>
          <cell r="SJ15">
            <v>0</v>
          </cell>
          <cell r="SK15">
            <v>531893.62186067726</v>
          </cell>
          <cell r="SL15">
            <v>0</v>
          </cell>
          <cell r="SM15">
            <v>0</v>
          </cell>
          <cell r="SP15">
            <v>0</v>
          </cell>
          <cell r="SQ15">
            <v>0</v>
          </cell>
          <cell r="SR15">
            <v>0</v>
          </cell>
        </row>
        <row r="16">
          <cell r="SI16">
            <v>0</v>
          </cell>
          <cell r="SJ16">
            <v>0</v>
          </cell>
          <cell r="SK16">
            <v>555860.13773593563</v>
          </cell>
          <cell r="SL16">
            <v>0</v>
          </cell>
          <cell r="SM16">
            <v>0</v>
          </cell>
          <cell r="SP16">
            <v>0</v>
          </cell>
          <cell r="SQ16">
            <v>0</v>
          </cell>
          <cell r="SR16">
            <v>0</v>
          </cell>
        </row>
        <row r="17">
          <cell r="SI17">
            <v>0</v>
          </cell>
          <cell r="SJ17">
            <v>0</v>
          </cell>
          <cell r="SK17">
            <v>576581.81935169047</v>
          </cell>
          <cell r="SL17">
            <v>0</v>
          </cell>
          <cell r="SM17">
            <v>0</v>
          </cell>
          <cell r="SP17">
            <v>0</v>
          </cell>
          <cell r="SQ17">
            <v>0</v>
          </cell>
          <cell r="SR17">
            <v>0</v>
          </cell>
        </row>
        <row r="18">
          <cell r="SI18">
            <v>0</v>
          </cell>
          <cell r="SJ18">
            <v>0</v>
          </cell>
          <cell r="SK18">
            <v>599891.21150664845</v>
          </cell>
          <cell r="SL18">
            <v>0</v>
          </cell>
          <cell r="SM18">
            <v>0</v>
          </cell>
          <cell r="SP18">
            <v>0</v>
          </cell>
          <cell r="SQ18">
            <v>0</v>
          </cell>
          <cell r="SR18">
            <v>0</v>
          </cell>
        </row>
        <row r="19">
          <cell r="SI19">
            <v>0</v>
          </cell>
          <cell r="SJ19">
            <v>0</v>
          </cell>
          <cell r="SK19">
            <v>616877.47105225187</v>
          </cell>
          <cell r="SL19">
            <v>0</v>
          </cell>
          <cell r="SM19">
            <v>0</v>
          </cell>
          <cell r="SP19">
            <v>0</v>
          </cell>
          <cell r="SQ19">
            <v>0</v>
          </cell>
          <cell r="SR19">
            <v>0</v>
          </cell>
        </row>
        <row r="20">
          <cell r="SI20">
            <v>0</v>
          </cell>
          <cell r="SJ20">
            <v>0</v>
          </cell>
          <cell r="SK20">
            <v>635481.75852561137</v>
          </cell>
          <cell r="SL20">
            <v>0</v>
          </cell>
          <cell r="SM20">
            <v>0</v>
          </cell>
          <cell r="SP20">
            <v>0</v>
          </cell>
          <cell r="SQ20">
            <v>0</v>
          </cell>
          <cell r="SR20">
            <v>0</v>
          </cell>
        </row>
        <row r="21">
          <cell r="SI21">
            <v>0</v>
          </cell>
          <cell r="SJ21">
            <v>0</v>
          </cell>
          <cell r="SK21">
            <v>645509.02881198004</v>
          </cell>
          <cell r="SL21">
            <v>0</v>
          </cell>
          <cell r="SM21">
            <v>0</v>
          </cell>
          <cell r="SP21">
            <v>0</v>
          </cell>
          <cell r="SQ21">
            <v>0</v>
          </cell>
          <cell r="SR21">
            <v>0</v>
          </cell>
        </row>
        <row r="22">
          <cell r="SI22">
            <v>0</v>
          </cell>
          <cell r="SJ22">
            <v>0</v>
          </cell>
          <cell r="SK22">
            <v>654315.11074162286</v>
          </cell>
          <cell r="SL22">
            <v>0</v>
          </cell>
          <cell r="SM22">
            <v>0</v>
          </cell>
          <cell r="SP22">
            <v>0</v>
          </cell>
          <cell r="SQ22">
            <v>0</v>
          </cell>
          <cell r="SR22">
            <v>0</v>
          </cell>
        </row>
        <row r="23">
          <cell r="SI23">
            <v>0</v>
          </cell>
          <cell r="SJ23">
            <v>0</v>
          </cell>
          <cell r="SK23">
            <v>661110.71905360417</v>
          </cell>
          <cell r="SL23">
            <v>0</v>
          </cell>
          <cell r="SM23">
            <v>0</v>
          </cell>
          <cell r="SP23">
            <v>0</v>
          </cell>
          <cell r="SQ23">
            <v>0</v>
          </cell>
          <cell r="SR23">
            <v>0</v>
          </cell>
        </row>
        <row r="24">
          <cell r="SI24">
            <v>0</v>
          </cell>
          <cell r="SJ24">
            <v>0</v>
          </cell>
          <cell r="SK24">
            <v>673308.95623152552</v>
          </cell>
          <cell r="SL24">
            <v>0</v>
          </cell>
          <cell r="SM24">
            <v>0</v>
          </cell>
          <cell r="SP24">
            <v>0</v>
          </cell>
          <cell r="SQ24">
            <v>0</v>
          </cell>
          <cell r="SR24">
            <v>0</v>
          </cell>
        </row>
        <row r="25">
          <cell r="SI25">
            <v>0</v>
          </cell>
          <cell r="SJ25">
            <v>0</v>
          </cell>
          <cell r="SK25">
            <v>678073.15485000401</v>
          </cell>
          <cell r="SL25">
            <v>0</v>
          </cell>
          <cell r="SM25">
            <v>0</v>
          </cell>
          <cell r="SP25">
            <v>0</v>
          </cell>
          <cell r="SQ25">
            <v>0</v>
          </cell>
          <cell r="SR25">
            <v>0</v>
          </cell>
        </row>
        <row r="26">
          <cell r="SI26">
            <v>0</v>
          </cell>
          <cell r="SJ26">
            <v>0</v>
          </cell>
          <cell r="SK26">
            <v>686137.18162631989</v>
          </cell>
          <cell r="SL26">
            <v>0</v>
          </cell>
          <cell r="SM26">
            <v>0</v>
          </cell>
          <cell r="SP26">
            <v>0</v>
          </cell>
          <cell r="SQ26">
            <v>0</v>
          </cell>
          <cell r="SR26">
            <v>0</v>
          </cell>
        </row>
        <row r="27">
          <cell r="SI27">
            <v>0</v>
          </cell>
          <cell r="SJ27">
            <v>0</v>
          </cell>
          <cell r="SK27">
            <v>693702.01038033038</v>
          </cell>
          <cell r="SL27">
            <v>0</v>
          </cell>
          <cell r="SM27">
            <v>0</v>
          </cell>
          <cell r="SP27">
            <v>0</v>
          </cell>
          <cell r="SQ27">
            <v>0</v>
          </cell>
          <cell r="SR27">
            <v>0</v>
          </cell>
        </row>
        <row r="28">
          <cell r="SI28">
            <v>0</v>
          </cell>
          <cell r="SJ28">
            <v>0</v>
          </cell>
          <cell r="SK28">
            <v>703814.41174697306</v>
          </cell>
          <cell r="SL28">
            <v>0</v>
          </cell>
          <cell r="SM28">
            <v>0</v>
          </cell>
          <cell r="SP28">
            <v>0</v>
          </cell>
          <cell r="SQ28">
            <v>0</v>
          </cell>
          <cell r="SR28">
            <v>0</v>
          </cell>
        </row>
        <row r="29">
          <cell r="SI29">
            <v>0</v>
          </cell>
          <cell r="SJ29">
            <v>0</v>
          </cell>
          <cell r="SK29">
            <v>707735.34801506216</v>
          </cell>
          <cell r="SL29">
            <v>0</v>
          </cell>
          <cell r="SM29">
            <v>0</v>
          </cell>
          <cell r="SP29">
            <v>0</v>
          </cell>
          <cell r="SQ29">
            <v>0</v>
          </cell>
          <cell r="SR29">
            <v>0</v>
          </cell>
        </row>
        <row r="30">
          <cell r="SI30">
            <v>0</v>
          </cell>
          <cell r="SJ30">
            <v>0</v>
          </cell>
          <cell r="SK30">
            <v>714891.22405098111</v>
          </cell>
          <cell r="SL30">
            <v>0</v>
          </cell>
          <cell r="SM30">
            <v>0</v>
          </cell>
          <cell r="SP30">
            <v>0</v>
          </cell>
          <cell r="SQ30">
            <v>0</v>
          </cell>
          <cell r="SR3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 1_Customers"/>
      <sheetName val="Alt 2_Customers"/>
      <sheetName val="Customers"/>
      <sheetName val="Use per Customer"/>
      <sheetName val="Load Summary"/>
      <sheetName val="End Use Breakdown"/>
      <sheetName val="Energy Efficiency"/>
      <sheetName val="Renewable Supply Costs"/>
      <sheetName val="Oregon Emissions"/>
      <sheetName val="Historical Data and Rate Detail"/>
      <sheetName val="Draft Rules"/>
      <sheetName val="Customer Moratorium Scenario"/>
      <sheetName val="RNG Availability Scenario"/>
      <sheetName val="No CCI Scenario"/>
      <sheetName val="Aggresive Timeline Scenario"/>
      <sheetName val="Federal RNG Policy Scenario"/>
      <sheetName val="Smart Energy Scenario"/>
      <sheetName val="Alt1-Assumed Electrification"/>
      <sheetName val="Alt2-Assumed Rapid Electrific"/>
      <sheetName val="Scenario Comparison"/>
      <sheetName val="System Hourly Load Forecasts"/>
      <sheetName val="Electrified Loads"/>
      <sheetName val="Final Rules"/>
      <sheetName val="Washington Emissions"/>
      <sheetName val="IRP Draft Load Scenarios"/>
      <sheetName val="Scenario Loads by State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R9">
            <v>5.0570424634620501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-Residential-Annual"/>
      <sheetName val="OR-Commercial-Annual"/>
      <sheetName val="Oregon Res-Com Total"/>
      <sheetName val="OR-IndComSales-Annual"/>
      <sheetName val="OR-Sales-Total"/>
      <sheetName val="OR-Transport-Annual"/>
      <sheetName val="OR-Deliveries-Total"/>
      <sheetName val="WA-Residential-Annual"/>
      <sheetName val="WA-Commercial-Annual"/>
      <sheetName val="Washington Res-Com Total"/>
      <sheetName val="WA-IndComSales-Annual"/>
      <sheetName val="WA-Sales-Total"/>
      <sheetName val="WA-Transport-Annual"/>
      <sheetName val="WA-Deliveries-Total"/>
      <sheetName val="System-Deliveries"/>
      <sheetName val="Summaries"/>
      <sheetName val="Load Graphs"/>
      <sheetName val="OR-Residential-UPC"/>
      <sheetName val="OR-Commercial-UPC"/>
      <sheetName val="WA-Residential-UPC"/>
      <sheetName val="WA-Commercial-UPC"/>
      <sheetName val="UPC Summaries"/>
    </sheetNames>
    <sheetDataSet>
      <sheetData sheetId="0">
        <row r="2">
          <cell r="B2">
            <v>394465917.6875</v>
          </cell>
        </row>
      </sheetData>
      <sheetData sheetId="1"/>
      <sheetData sheetId="2"/>
      <sheetData sheetId="3">
        <row r="4">
          <cell r="TF4">
            <v>0</v>
          </cell>
          <cell r="TG4">
            <v>0</v>
          </cell>
          <cell r="TH4">
            <v>0</v>
          </cell>
          <cell r="TI4">
            <v>0</v>
          </cell>
          <cell r="TJ4">
            <v>0</v>
          </cell>
          <cell r="TK4">
            <v>0</v>
          </cell>
          <cell r="TL4">
            <v>0</v>
          </cell>
          <cell r="TM4">
            <v>0</v>
          </cell>
          <cell r="TN4">
            <v>0</v>
          </cell>
          <cell r="TO4">
            <v>0</v>
          </cell>
        </row>
        <row r="5">
          <cell r="TF5">
            <v>0</v>
          </cell>
          <cell r="TG5">
            <v>0</v>
          </cell>
          <cell r="TH5">
            <v>1517310.4149999321</v>
          </cell>
          <cell r="TI5">
            <v>0</v>
          </cell>
          <cell r="TJ5">
            <v>0</v>
          </cell>
          <cell r="TK5">
            <v>0</v>
          </cell>
          <cell r="TL5">
            <v>0</v>
          </cell>
          <cell r="TM5">
            <v>0</v>
          </cell>
          <cell r="TN5">
            <v>0</v>
          </cell>
          <cell r="TO5">
            <v>0</v>
          </cell>
        </row>
        <row r="6">
          <cell r="TF6">
            <v>0</v>
          </cell>
          <cell r="TG6">
            <v>0</v>
          </cell>
          <cell r="TH6">
            <v>1710169.0839999914</v>
          </cell>
          <cell r="TI6">
            <v>0</v>
          </cell>
          <cell r="TJ6">
            <v>0</v>
          </cell>
          <cell r="TK6">
            <v>0</v>
          </cell>
          <cell r="TL6">
            <v>0</v>
          </cell>
          <cell r="TM6">
            <v>0</v>
          </cell>
          <cell r="TN6">
            <v>0</v>
          </cell>
          <cell r="TO6">
            <v>0</v>
          </cell>
        </row>
        <row r="7">
          <cell r="TF7">
            <v>0</v>
          </cell>
          <cell r="TG7">
            <v>0</v>
          </cell>
          <cell r="TH7">
            <v>1781641.4889999628</v>
          </cell>
          <cell r="TI7">
            <v>0</v>
          </cell>
          <cell r="TJ7">
            <v>0</v>
          </cell>
          <cell r="TK7">
            <v>0</v>
          </cell>
          <cell r="TL7">
            <v>0</v>
          </cell>
          <cell r="TM7">
            <v>0</v>
          </cell>
          <cell r="TN7">
            <v>0</v>
          </cell>
          <cell r="TO7">
            <v>0</v>
          </cell>
        </row>
        <row r="8">
          <cell r="TF8">
            <v>0</v>
          </cell>
          <cell r="TG8">
            <v>0</v>
          </cell>
          <cell r="TH8">
            <v>1866671.724999994</v>
          </cell>
          <cell r="TI8">
            <v>0</v>
          </cell>
          <cell r="TJ8">
            <v>0</v>
          </cell>
          <cell r="TK8">
            <v>0</v>
          </cell>
          <cell r="TL8">
            <v>0</v>
          </cell>
          <cell r="TM8">
            <v>0</v>
          </cell>
          <cell r="TN8">
            <v>0</v>
          </cell>
          <cell r="TO8">
            <v>0</v>
          </cell>
        </row>
        <row r="9">
          <cell r="TF9">
            <v>0</v>
          </cell>
          <cell r="TG9">
            <v>0</v>
          </cell>
          <cell r="TH9">
            <v>1671589.0299999416</v>
          </cell>
          <cell r="TI9">
            <v>0</v>
          </cell>
          <cell r="TJ9">
            <v>0</v>
          </cell>
          <cell r="TK9">
            <v>0</v>
          </cell>
          <cell r="TL9">
            <v>0</v>
          </cell>
          <cell r="TM9">
            <v>0</v>
          </cell>
          <cell r="TN9">
            <v>0</v>
          </cell>
          <cell r="TO9">
            <v>0</v>
          </cell>
        </row>
        <row r="10">
          <cell r="TF10">
            <v>0</v>
          </cell>
          <cell r="TG10">
            <v>0</v>
          </cell>
          <cell r="TH10">
            <v>1635709.0700001121</v>
          </cell>
          <cell r="TI10">
            <v>0</v>
          </cell>
          <cell r="TJ10">
            <v>0</v>
          </cell>
          <cell r="TK10">
            <v>0</v>
          </cell>
          <cell r="TL10">
            <v>0</v>
          </cell>
          <cell r="TM10">
            <v>0</v>
          </cell>
          <cell r="TN10">
            <v>0</v>
          </cell>
          <cell r="TO10">
            <v>0</v>
          </cell>
        </row>
        <row r="11">
          <cell r="TF11">
            <v>0</v>
          </cell>
          <cell r="TG11">
            <v>0</v>
          </cell>
          <cell r="TH11">
            <v>1185180.8099998534</v>
          </cell>
          <cell r="TI11">
            <v>0</v>
          </cell>
          <cell r="TJ11">
            <v>0</v>
          </cell>
          <cell r="TK11">
            <v>0</v>
          </cell>
          <cell r="TL11">
            <v>0</v>
          </cell>
          <cell r="TM11">
            <v>0</v>
          </cell>
          <cell r="TN11">
            <v>0</v>
          </cell>
          <cell r="TO11">
            <v>0</v>
          </cell>
        </row>
        <row r="12">
          <cell r="TF12">
            <v>0</v>
          </cell>
          <cell r="TG12">
            <v>0</v>
          </cell>
          <cell r="TH12">
            <v>1028465.9100002646</v>
          </cell>
          <cell r="TI12">
            <v>0</v>
          </cell>
          <cell r="TJ12">
            <v>0</v>
          </cell>
          <cell r="TK12">
            <v>0</v>
          </cell>
          <cell r="TL12">
            <v>0</v>
          </cell>
          <cell r="TM12">
            <v>0</v>
          </cell>
          <cell r="TN12">
            <v>0</v>
          </cell>
          <cell r="TO12">
            <v>0</v>
          </cell>
        </row>
        <row r="13">
          <cell r="TF13">
            <v>0</v>
          </cell>
          <cell r="TG13">
            <v>0</v>
          </cell>
          <cell r="TH13">
            <v>777391.93000006676</v>
          </cell>
          <cell r="TI13">
            <v>0</v>
          </cell>
          <cell r="TJ13">
            <v>0</v>
          </cell>
          <cell r="TK13">
            <v>0</v>
          </cell>
          <cell r="TL13">
            <v>0</v>
          </cell>
          <cell r="TM13">
            <v>0</v>
          </cell>
          <cell r="TN13">
            <v>0</v>
          </cell>
          <cell r="TO13">
            <v>0</v>
          </cell>
        </row>
        <row r="14">
          <cell r="TF14">
            <v>0</v>
          </cell>
          <cell r="TG14">
            <v>0</v>
          </cell>
          <cell r="TH14">
            <v>694979.21999981999</v>
          </cell>
          <cell r="TI14">
            <v>0</v>
          </cell>
          <cell r="TJ14">
            <v>0</v>
          </cell>
          <cell r="TK14">
            <v>0</v>
          </cell>
          <cell r="TL14">
            <v>0</v>
          </cell>
          <cell r="TM14">
            <v>0</v>
          </cell>
          <cell r="TN14">
            <v>0</v>
          </cell>
          <cell r="TO14">
            <v>0</v>
          </cell>
        </row>
        <row r="15">
          <cell r="TF15">
            <v>0</v>
          </cell>
          <cell r="TG15">
            <v>0</v>
          </cell>
          <cell r="TH15">
            <v>294037.8599999845</v>
          </cell>
          <cell r="TI15">
            <v>0</v>
          </cell>
          <cell r="TJ15">
            <v>0</v>
          </cell>
          <cell r="TK15">
            <v>0</v>
          </cell>
          <cell r="TL15">
            <v>0</v>
          </cell>
          <cell r="TM15">
            <v>0</v>
          </cell>
          <cell r="TN15">
            <v>0</v>
          </cell>
          <cell r="TO15">
            <v>0</v>
          </cell>
        </row>
        <row r="16">
          <cell r="TF16">
            <v>0</v>
          </cell>
          <cell r="TG16">
            <v>0</v>
          </cell>
          <cell r="TH16">
            <v>312222.07000002265</v>
          </cell>
          <cell r="TI16">
            <v>0</v>
          </cell>
          <cell r="TJ16">
            <v>0</v>
          </cell>
          <cell r="TK16">
            <v>0</v>
          </cell>
          <cell r="TL16">
            <v>0</v>
          </cell>
          <cell r="TM16">
            <v>0</v>
          </cell>
          <cell r="TN16">
            <v>0</v>
          </cell>
          <cell r="TO16">
            <v>0</v>
          </cell>
        </row>
        <row r="17">
          <cell r="TF17">
            <v>0</v>
          </cell>
          <cell r="TG17">
            <v>0</v>
          </cell>
          <cell r="TH17">
            <v>242747.88999986649</v>
          </cell>
          <cell r="TI17">
            <v>0</v>
          </cell>
          <cell r="TJ17">
            <v>0</v>
          </cell>
          <cell r="TK17">
            <v>0</v>
          </cell>
          <cell r="TL17">
            <v>0</v>
          </cell>
          <cell r="TM17">
            <v>0</v>
          </cell>
          <cell r="TN17">
            <v>0</v>
          </cell>
          <cell r="TO17">
            <v>0</v>
          </cell>
        </row>
        <row r="18">
          <cell r="TF18">
            <v>0</v>
          </cell>
          <cell r="TG18">
            <v>0</v>
          </cell>
          <cell r="TH18">
            <v>271725.02000004053</v>
          </cell>
          <cell r="TI18">
            <v>0</v>
          </cell>
          <cell r="TJ18">
            <v>0</v>
          </cell>
          <cell r="TK18">
            <v>0</v>
          </cell>
          <cell r="TL18">
            <v>0</v>
          </cell>
          <cell r="TM18">
            <v>0</v>
          </cell>
          <cell r="TN18">
            <v>0</v>
          </cell>
          <cell r="TO18">
            <v>0</v>
          </cell>
        </row>
        <row r="19">
          <cell r="TF19">
            <v>0</v>
          </cell>
          <cell r="TG19">
            <v>0</v>
          </cell>
          <cell r="TH19">
            <v>-3212.0200000405312</v>
          </cell>
          <cell r="TI19">
            <v>0</v>
          </cell>
          <cell r="TJ19">
            <v>0</v>
          </cell>
          <cell r="TK19">
            <v>0</v>
          </cell>
          <cell r="TL19">
            <v>0</v>
          </cell>
          <cell r="TM19">
            <v>0</v>
          </cell>
          <cell r="TN19">
            <v>0</v>
          </cell>
          <cell r="TO19">
            <v>0</v>
          </cell>
        </row>
        <row r="20">
          <cell r="TF20">
            <v>0</v>
          </cell>
          <cell r="TG20">
            <v>0</v>
          </cell>
          <cell r="TH20">
            <v>125342.44000011683</v>
          </cell>
          <cell r="TI20">
            <v>0</v>
          </cell>
          <cell r="TJ20">
            <v>0</v>
          </cell>
          <cell r="TK20">
            <v>0</v>
          </cell>
          <cell r="TL20">
            <v>0</v>
          </cell>
          <cell r="TM20">
            <v>0</v>
          </cell>
          <cell r="TN20">
            <v>0</v>
          </cell>
          <cell r="TO20">
            <v>0</v>
          </cell>
        </row>
        <row r="21">
          <cell r="TF21">
            <v>0</v>
          </cell>
          <cell r="TG21">
            <v>0</v>
          </cell>
          <cell r="TH21">
            <v>125398.26999998093</v>
          </cell>
          <cell r="TI21">
            <v>0</v>
          </cell>
          <cell r="TJ21">
            <v>0</v>
          </cell>
          <cell r="TK21">
            <v>0</v>
          </cell>
          <cell r="TL21">
            <v>0</v>
          </cell>
          <cell r="TM21">
            <v>0</v>
          </cell>
          <cell r="TN21">
            <v>0</v>
          </cell>
          <cell r="TO21">
            <v>0</v>
          </cell>
        </row>
        <row r="22">
          <cell r="TF22">
            <v>0</v>
          </cell>
          <cell r="TG22">
            <v>0</v>
          </cell>
          <cell r="TH22">
            <v>239234.11000001431</v>
          </cell>
          <cell r="TI22">
            <v>0</v>
          </cell>
          <cell r="TJ22">
            <v>0</v>
          </cell>
          <cell r="TK22">
            <v>0</v>
          </cell>
          <cell r="TL22">
            <v>0</v>
          </cell>
          <cell r="TM22">
            <v>0</v>
          </cell>
          <cell r="TN22">
            <v>0</v>
          </cell>
          <cell r="TO22">
            <v>0</v>
          </cell>
        </row>
        <row r="23">
          <cell r="TF23">
            <v>0</v>
          </cell>
          <cell r="TG23">
            <v>0</v>
          </cell>
          <cell r="TH23">
            <v>-39982.52999985218</v>
          </cell>
          <cell r="TI23">
            <v>0</v>
          </cell>
          <cell r="TJ23">
            <v>0</v>
          </cell>
          <cell r="TK23">
            <v>0</v>
          </cell>
          <cell r="TL23">
            <v>0</v>
          </cell>
          <cell r="TM23">
            <v>0</v>
          </cell>
          <cell r="TN23">
            <v>0</v>
          </cell>
          <cell r="TO23">
            <v>0</v>
          </cell>
        </row>
        <row r="24">
          <cell r="TF24">
            <v>0</v>
          </cell>
          <cell r="TG24">
            <v>0</v>
          </cell>
          <cell r="TH24">
            <v>46367.529999792576</v>
          </cell>
          <cell r="TI24">
            <v>0</v>
          </cell>
          <cell r="TJ24">
            <v>0</v>
          </cell>
          <cell r="TK24">
            <v>0</v>
          </cell>
          <cell r="TL24">
            <v>0</v>
          </cell>
          <cell r="TM24">
            <v>0</v>
          </cell>
          <cell r="TN24">
            <v>0</v>
          </cell>
          <cell r="TO24">
            <v>0</v>
          </cell>
        </row>
        <row r="25">
          <cell r="TF25">
            <v>0</v>
          </cell>
          <cell r="TG25">
            <v>0</v>
          </cell>
          <cell r="TH25">
            <v>22674.790000170469</v>
          </cell>
          <cell r="TI25">
            <v>0</v>
          </cell>
          <cell r="TJ25">
            <v>0</v>
          </cell>
          <cell r="TK25">
            <v>0</v>
          </cell>
          <cell r="TL25">
            <v>0</v>
          </cell>
          <cell r="TM25">
            <v>0</v>
          </cell>
          <cell r="TN25">
            <v>0</v>
          </cell>
          <cell r="TO25">
            <v>0</v>
          </cell>
        </row>
        <row r="26">
          <cell r="TF26">
            <v>0</v>
          </cell>
          <cell r="TG26">
            <v>0</v>
          </cell>
          <cell r="TH26">
            <v>152357.20999976993</v>
          </cell>
          <cell r="TI26">
            <v>0</v>
          </cell>
          <cell r="TJ26">
            <v>0</v>
          </cell>
          <cell r="TK26">
            <v>0</v>
          </cell>
          <cell r="TL26">
            <v>0</v>
          </cell>
          <cell r="TM26">
            <v>0</v>
          </cell>
          <cell r="TN26">
            <v>0</v>
          </cell>
          <cell r="TO26">
            <v>0</v>
          </cell>
        </row>
        <row r="27">
          <cell r="TF27">
            <v>0</v>
          </cell>
          <cell r="TG27">
            <v>0</v>
          </cell>
          <cell r="TH27">
            <v>-109278.88000002503</v>
          </cell>
          <cell r="TI27">
            <v>0</v>
          </cell>
          <cell r="TJ27">
            <v>0</v>
          </cell>
          <cell r="TK27">
            <v>0</v>
          </cell>
          <cell r="TL27">
            <v>0</v>
          </cell>
          <cell r="TM27">
            <v>0</v>
          </cell>
          <cell r="TN27">
            <v>0</v>
          </cell>
          <cell r="TO27">
            <v>0</v>
          </cell>
        </row>
        <row r="28">
          <cell r="TF28">
            <v>0</v>
          </cell>
          <cell r="TG28">
            <v>0</v>
          </cell>
          <cell r="TH28">
            <v>20418.740000039339</v>
          </cell>
          <cell r="TI28">
            <v>0</v>
          </cell>
          <cell r="TJ28">
            <v>0</v>
          </cell>
          <cell r="TK28">
            <v>0</v>
          </cell>
          <cell r="TL28">
            <v>0</v>
          </cell>
          <cell r="TM28">
            <v>0</v>
          </cell>
          <cell r="TN28">
            <v>0</v>
          </cell>
          <cell r="TO28">
            <v>0</v>
          </cell>
        </row>
        <row r="29">
          <cell r="TF29">
            <v>0</v>
          </cell>
          <cell r="TG29">
            <v>0</v>
          </cell>
          <cell r="TH29">
            <v>19844.789999812841</v>
          </cell>
          <cell r="TI29">
            <v>0</v>
          </cell>
          <cell r="TJ29">
            <v>0</v>
          </cell>
          <cell r="TK29">
            <v>0</v>
          </cell>
          <cell r="TL29">
            <v>0</v>
          </cell>
          <cell r="TM29">
            <v>0</v>
          </cell>
          <cell r="TN29">
            <v>0</v>
          </cell>
          <cell r="TO29">
            <v>0</v>
          </cell>
        </row>
        <row r="30">
          <cell r="TF30">
            <v>0</v>
          </cell>
          <cell r="TG30">
            <v>0</v>
          </cell>
          <cell r="TH30">
            <v>150155.74000039697</v>
          </cell>
          <cell r="TI30">
            <v>0</v>
          </cell>
          <cell r="TJ30">
            <v>0</v>
          </cell>
          <cell r="TK30">
            <v>0</v>
          </cell>
          <cell r="TL30">
            <v>0</v>
          </cell>
          <cell r="TM30">
            <v>0</v>
          </cell>
          <cell r="TN30">
            <v>0</v>
          </cell>
          <cell r="TO30">
            <v>0</v>
          </cell>
        </row>
        <row r="31">
          <cell r="TF31">
            <v>0</v>
          </cell>
          <cell r="TG31">
            <v>0</v>
          </cell>
          <cell r="TH31">
            <v>-111587.07000014186</v>
          </cell>
          <cell r="TI31">
            <v>0</v>
          </cell>
          <cell r="TJ31">
            <v>0</v>
          </cell>
          <cell r="TK31">
            <v>0</v>
          </cell>
          <cell r="TL31">
            <v>0</v>
          </cell>
          <cell r="TM31">
            <v>0</v>
          </cell>
          <cell r="TN31">
            <v>0</v>
          </cell>
          <cell r="TO31">
            <v>0</v>
          </cell>
        </row>
        <row r="32">
          <cell r="TF32">
            <v>0</v>
          </cell>
          <cell r="TG32">
            <v>0</v>
          </cell>
          <cell r="TH32">
            <v>19004.359999895096</v>
          </cell>
          <cell r="TI32">
            <v>0</v>
          </cell>
          <cell r="TJ32">
            <v>0</v>
          </cell>
          <cell r="TK32">
            <v>0</v>
          </cell>
          <cell r="TL32">
            <v>0</v>
          </cell>
          <cell r="TM32">
            <v>0</v>
          </cell>
          <cell r="TN32">
            <v>0</v>
          </cell>
          <cell r="TO32">
            <v>0</v>
          </cell>
        </row>
      </sheetData>
      <sheetData sheetId="4"/>
      <sheetData sheetId="5">
        <row r="4">
          <cell r="TE4">
            <v>0</v>
          </cell>
          <cell r="TF4">
            <v>0</v>
          </cell>
          <cell r="TG4">
            <v>0</v>
          </cell>
          <cell r="TH4">
            <v>0</v>
          </cell>
          <cell r="TI4">
            <v>0</v>
          </cell>
          <cell r="TJ4">
            <v>0</v>
          </cell>
          <cell r="TK4">
            <v>0</v>
          </cell>
          <cell r="TL4">
            <v>0</v>
          </cell>
          <cell r="TM4">
            <v>0</v>
          </cell>
        </row>
        <row r="5">
          <cell r="TE5">
            <v>0</v>
          </cell>
          <cell r="TF5">
            <v>0</v>
          </cell>
          <cell r="TG5">
            <v>0</v>
          </cell>
          <cell r="TH5">
            <v>0</v>
          </cell>
          <cell r="TI5">
            <v>0</v>
          </cell>
          <cell r="TJ5">
            <v>0</v>
          </cell>
          <cell r="TK5">
            <v>0</v>
          </cell>
          <cell r="TL5">
            <v>0</v>
          </cell>
          <cell r="TM5">
            <v>0</v>
          </cell>
        </row>
        <row r="6">
          <cell r="TE6">
            <v>0</v>
          </cell>
          <cell r="TF6">
            <v>0</v>
          </cell>
          <cell r="TG6">
            <v>0</v>
          </cell>
          <cell r="TH6">
            <v>0</v>
          </cell>
          <cell r="TI6">
            <v>0</v>
          </cell>
          <cell r="TJ6">
            <v>0</v>
          </cell>
          <cell r="TK6">
            <v>0</v>
          </cell>
          <cell r="TL6">
            <v>0</v>
          </cell>
          <cell r="TM6">
            <v>0</v>
          </cell>
        </row>
        <row r="7">
          <cell r="TE7">
            <v>1530962.0371999741</v>
          </cell>
          <cell r="TF7">
            <v>3061924.0743999481</v>
          </cell>
          <cell r="TG7">
            <v>1530962.0371999741</v>
          </cell>
          <cell r="TH7">
            <v>1530962.0371999741</v>
          </cell>
          <cell r="TI7">
            <v>0</v>
          </cell>
          <cell r="TJ7">
            <v>0</v>
          </cell>
          <cell r="TK7">
            <v>1530962.0371999741</v>
          </cell>
          <cell r="TL7">
            <v>1530962.0371999741</v>
          </cell>
          <cell r="TM7">
            <v>765481.01859998703</v>
          </cell>
        </row>
        <row r="8">
          <cell r="TE8">
            <v>1351736.4417999983</v>
          </cell>
          <cell r="TF8">
            <v>2703472.8835999966</v>
          </cell>
          <cell r="TG8">
            <v>1351736.4417999983</v>
          </cell>
          <cell r="TH8">
            <v>1351736.4417999983</v>
          </cell>
          <cell r="TI8">
            <v>0</v>
          </cell>
          <cell r="TJ8">
            <v>0</v>
          </cell>
          <cell r="TK8">
            <v>1351736.4417999983</v>
          </cell>
          <cell r="TL8">
            <v>1351736.4417999983</v>
          </cell>
          <cell r="TM8">
            <v>675868.22089999914</v>
          </cell>
        </row>
        <row r="9">
          <cell r="TE9">
            <v>1272111.6850000024</v>
          </cell>
          <cell r="TF9">
            <v>2544223.3700000048</v>
          </cell>
          <cell r="TG9">
            <v>1272111.6850000024</v>
          </cell>
          <cell r="TH9">
            <v>1272111.6850000024</v>
          </cell>
          <cell r="TI9">
            <v>0</v>
          </cell>
          <cell r="TJ9">
            <v>0</v>
          </cell>
          <cell r="TK9">
            <v>1272111.6850000024</v>
          </cell>
          <cell r="TL9">
            <v>1272111.6850000024</v>
          </cell>
          <cell r="TM9">
            <v>636055.84249997139</v>
          </cell>
        </row>
        <row r="10">
          <cell r="TE10">
            <v>1267340.2910000086</v>
          </cell>
          <cell r="TF10">
            <v>2534680.5820000172</v>
          </cell>
          <cell r="TG10">
            <v>1267340.2910000086</v>
          </cell>
          <cell r="TH10">
            <v>1267340.2910000086</v>
          </cell>
          <cell r="TI10">
            <v>0</v>
          </cell>
          <cell r="TJ10">
            <v>0</v>
          </cell>
          <cell r="TK10">
            <v>1267340.2910000086</v>
          </cell>
          <cell r="TL10">
            <v>1267340.2910000086</v>
          </cell>
          <cell r="TM10">
            <v>633670.1455000639</v>
          </cell>
        </row>
        <row r="11">
          <cell r="TE11">
            <v>1298741.6949999928</v>
          </cell>
          <cell r="TF11">
            <v>2597483.3899999857</v>
          </cell>
          <cell r="TG11">
            <v>1298741.6949999928</v>
          </cell>
          <cell r="TH11">
            <v>1298741.6949999928</v>
          </cell>
          <cell r="TI11">
            <v>0</v>
          </cell>
          <cell r="TJ11">
            <v>0</v>
          </cell>
          <cell r="TK11">
            <v>1298741.6949999928</v>
          </cell>
          <cell r="TL11">
            <v>1298741.6949999928</v>
          </cell>
          <cell r="TM11">
            <v>649370.84749996662</v>
          </cell>
        </row>
        <row r="12">
          <cell r="TE12">
            <v>1379170.3440000415</v>
          </cell>
          <cell r="TF12">
            <v>2758340.688000083</v>
          </cell>
          <cell r="TG12">
            <v>1379170.3440000415</v>
          </cell>
          <cell r="TH12">
            <v>1379170.3440000415</v>
          </cell>
          <cell r="TI12">
            <v>0</v>
          </cell>
          <cell r="TJ12">
            <v>0</v>
          </cell>
          <cell r="TK12">
            <v>1379170.3440000415</v>
          </cell>
          <cell r="TL12">
            <v>1379170.3440000415</v>
          </cell>
          <cell r="TM12">
            <v>689585.17199999094</v>
          </cell>
        </row>
        <row r="13">
          <cell r="TE13">
            <v>1438524.0019999743</v>
          </cell>
          <cell r="TF13">
            <v>2877048.0039999485</v>
          </cell>
          <cell r="TG13">
            <v>1438524.0019999743</v>
          </cell>
          <cell r="TH13">
            <v>1438524.0019999743</v>
          </cell>
          <cell r="TI13">
            <v>0</v>
          </cell>
          <cell r="TJ13">
            <v>0</v>
          </cell>
          <cell r="TK13">
            <v>1438524.0019999743</v>
          </cell>
          <cell r="TL13">
            <v>1438524.0019999743</v>
          </cell>
          <cell r="TM13">
            <v>719262.00099998713</v>
          </cell>
        </row>
        <row r="14">
          <cell r="TE14">
            <v>1397476.7409999371</v>
          </cell>
          <cell r="TF14">
            <v>2794953.4819998741</v>
          </cell>
          <cell r="TG14">
            <v>1397476.7409999371</v>
          </cell>
          <cell r="TH14">
            <v>1397476.7409999371</v>
          </cell>
          <cell r="TI14">
            <v>0</v>
          </cell>
          <cell r="TJ14">
            <v>0</v>
          </cell>
          <cell r="TK14">
            <v>1397476.7409999371</v>
          </cell>
          <cell r="TL14">
            <v>1397476.7409999371</v>
          </cell>
          <cell r="TM14">
            <v>698738.37050002813</v>
          </cell>
        </row>
        <row r="15">
          <cell r="TE15">
            <v>1291657.0760000944</v>
          </cell>
          <cell r="TF15">
            <v>2583314.1520001888</v>
          </cell>
          <cell r="TG15">
            <v>1291657.0760000944</v>
          </cell>
          <cell r="TH15">
            <v>1291657.0760000944</v>
          </cell>
          <cell r="TI15">
            <v>0</v>
          </cell>
          <cell r="TJ15">
            <v>0</v>
          </cell>
          <cell r="TK15">
            <v>1291657.0760000944</v>
          </cell>
          <cell r="TL15">
            <v>1291657.0760000944</v>
          </cell>
          <cell r="TM15">
            <v>645828.53800004721</v>
          </cell>
        </row>
        <row r="16">
          <cell r="TE16">
            <v>1196461.9349999428</v>
          </cell>
          <cell r="TF16">
            <v>2392923.8699998856</v>
          </cell>
          <cell r="TG16">
            <v>1196461.9349999428</v>
          </cell>
          <cell r="TH16">
            <v>1196461.9349999428</v>
          </cell>
          <cell r="TI16">
            <v>0</v>
          </cell>
          <cell r="TJ16">
            <v>0</v>
          </cell>
          <cell r="TK16">
            <v>1196461.9349999428</v>
          </cell>
          <cell r="TL16">
            <v>1196461.9349999428</v>
          </cell>
          <cell r="TM16">
            <v>598230.96749997139</v>
          </cell>
        </row>
        <row r="17">
          <cell r="TE17">
            <v>1077661.8300000429</v>
          </cell>
          <cell r="TF17">
            <v>2155323.6600000858</v>
          </cell>
          <cell r="TG17">
            <v>1077661.8300000429</v>
          </cell>
          <cell r="TH17">
            <v>1077661.8300000429</v>
          </cell>
          <cell r="TI17">
            <v>0</v>
          </cell>
          <cell r="TJ17">
            <v>0</v>
          </cell>
          <cell r="TK17">
            <v>1077661.8300000429</v>
          </cell>
          <cell r="TL17">
            <v>1077661.8300000429</v>
          </cell>
          <cell r="TM17">
            <v>538830.91500002146</v>
          </cell>
        </row>
        <row r="18">
          <cell r="TE18">
            <v>838660.22600007057</v>
          </cell>
          <cell r="TF18">
            <v>1677320.4520001411</v>
          </cell>
          <cell r="TG18">
            <v>838660.22600007057</v>
          </cell>
          <cell r="TH18">
            <v>838660.22600007057</v>
          </cell>
          <cell r="TI18">
            <v>0</v>
          </cell>
          <cell r="TJ18">
            <v>0</v>
          </cell>
          <cell r="TK18">
            <v>838660.22600007057</v>
          </cell>
          <cell r="TL18">
            <v>838660.22600007057</v>
          </cell>
          <cell r="TM18">
            <v>419330.11299997568</v>
          </cell>
        </row>
        <row r="19">
          <cell r="TE19">
            <v>612812.50300002098</v>
          </cell>
          <cell r="TF19">
            <v>1225625.006000042</v>
          </cell>
          <cell r="TG19">
            <v>612812.50300002098</v>
          </cell>
          <cell r="TH19">
            <v>612812.50300002098</v>
          </cell>
          <cell r="TI19">
            <v>0</v>
          </cell>
          <cell r="TJ19">
            <v>0</v>
          </cell>
          <cell r="TK19">
            <v>612812.50300002098</v>
          </cell>
          <cell r="TL19">
            <v>612812.50300002098</v>
          </cell>
          <cell r="TM19">
            <v>306406.2515000701</v>
          </cell>
        </row>
        <row r="20">
          <cell r="TE20">
            <v>521748.92999994755</v>
          </cell>
          <cell r="TF20">
            <v>1043497.8599998951</v>
          </cell>
          <cell r="TG20">
            <v>521748.92999994755</v>
          </cell>
          <cell r="TH20">
            <v>521748.92999994755</v>
          </cell>
          <cell r="TI20">
            <v>0</v>
          </cell>
          <cell r="TJ20">
            <v>0</v>
          </cell>
          <cell r="TK20">
            <v>521748.92999994755</v>
          </cell>
          <cell r="TL20">
            <v>521748.92999994755</v>
          </cell>
          <cell r="TM20">
            <v>260874.46499997377</v>
          </cell>
        </row>
        <row r="21">
          <cell r="TE21">
            <v>478703.64800000191</v>
          </cell>
          <cell r="TF21">
            <v>957407.29600000381</v>
          </cell>
          <cell r="TG21">
            <v>478703.64800000191</v>
          </cell>
          <cell r="TH21">
            <v>478703.64800000191</v>
          </cell>
          <cell r="TI21">
            <v>0</v>
          </cell>
          <cell r="TJ21">
            <v>0</v>
          </cell>
          <cell r="TK21">
            <v>478703.64800000191</v>
          </cell>
          <cell r="TL21">
            <v>478703.64800000191</v>
          </cell>
          <cell r="TM21">
            <v>239351.82400000095</v>
          </cell>
        </row>
        <row r="22">
          <cell r="TE22">
            <v>361272.17100000381</v>
          </cell>
          <cell r="TF22">
            <v>722544.34200000763</v>
          </cell>
          <cell r="TG22">
            <v>361272.17100000381</v>
          </cell>
          <cell r="TH22">
            <v>361272.17100000381</v>
          </cell>
          <cell r="TI22">
            <v>0</v>
          </cell>
          <cell r="TJ22">
            <v>0</v>
          </cell>
          <cell r="TK22">
            <v>361272.17100000381</v>
          </cell>
          <cell r="TL22">
            <v>361272.17100000381</v>
          </cell>
          <cell r="TM22">
            <v>180636.08550000191</v>
          </cell>
        </row>
        <row r="23">
          <cell r="TE23">
            <v>254332.8449999094</v>
          </cell>
          <cell r="TF23">
            <v>508665.6899998188</v>
          </cell>
          <cell r="TG23">
            <v>254332.8449999094</v>
          </cell>
          <cell r="TH23">
            <v>254332.8449999094</v>
          </cell>
          <cell r="TI23">
            <v>0</v>
          </cell>
          <cell r="TJ23">
            <v>0</v>
          </cell>
          <cell r="TK23">
            <v>254332.8449999094</v>
          </cell>
          <cell r="TL23">
            <v>254332.8449999094</v>
          </cell>
          <cell r="TM23">
            <v>127166.4224998951</v>
          </cell>
        </row>
        <row r="24">
          <cell r="TE24">
            <v>280029.08399993181</v>
          </cell>
          <cell r="TF24">
            <v>560058.16799986362</v>
          </cell>
          <cell r="TG24">
            <v>280029.08399993181</v>
          </cell>
          <cell r="TH24">
            <v>280029.08399993181</v>
          </cell>
          <cell r="TI24">
            <v>0</v>
          </cell>
          <cell r="TJ24">
            <v>0</v>
          </cell>
          <cell r="TK24">
            <v>280029.08399993181</v>
          </cell>
          <cell r="TL24">
            <v>280029.08399993181</v>
          </cell>
          <cell r="TM24">
            <v>140014.54199999571</v>
          </cell>
        </row>
        <row r="25">
          <cell r="TE25">
            <v>316381.30500006676</v>
          </cell>
          <cell r="TF25">
            <v>632762.61000013351</v>
          </cell>
          <cell r="TG25">
            <v>316381.30500006676</v>
          </cell>
          <cell r="TH25">
            <v>316381.30500006676</v>
          </cell>
          <cell r="TI25">
            <v>0</v>
          </cell>
          <cell r="TJ25">
            <v>0</v>
          </cell>
          <cell r="TK25">
            <v>316381.30500006676</v>
          </cell>
          <cell r="TL25">
            <v>316381.30500006676</v>
          </cell>
          <cell r="TM25">
            <v>158190.65250003338</v>
          </cell>
        </row>
        <row r="26">
          <cell r="TE26">
            <v>244058.06000006199</v>
          </cell>
          <cell r="TF26">
            <v>488116.12000012398</v>
          </cell>
          <cell r="TG26">
            <v>244058.06000006199</v>
          </cell>
          <cell r="TH26">
            <v>244058.06000006199</v>
          </cell>
          <cell r="TI26">
            <v>0</v>
          </cell>
          <cell r="TJ26">
            <v>0</v>
          </cell>
          <cell r="TK26">
            <v>244058.06000006199</v>
          </cell>
          <cell r="TL26">
            <v>244058.06000006199</v>
          </cell>
          <cell r="TM26">
            <v>122029.03000003099</v>
          </cell>
        </row>
        <row r="27">
          <cell r="TE27">
            <v>0</v>
          </cell>
          <cell r="TF27">
            <v>0</v>
          </cell>
          <cell r="TG27">
            <v>0</v>
          </cell>
          <cell r="TH27">
            <v>0</v>
          </cell>
          <cell r="TI27">
            <v>0</v>
          </cell>
          <cell r="TJ27">
            <v>0</v>
          </cell>
          <cell r="TK27">
            <v>0</v>
          </cell>
          <cell r="TL27">
            <v>0</v>
          </cell>
          <cell r="TM27">
            <v>0</v>
          </cell>
        </row>
        <row r="28">
          <cell r="TE28">
            <v>0</v>
          </cell>
          <cell r="TF28">
            <v>0</v>
          </cell>
          <cell r="TG28">
            <v>0</v>
          </cell>
          <cell r="TH28">
            <v>0</v>
          </cell>
          <cell r="TI28">
            <v>0</v>
          </cell>
          <cell r="TJ28">
            <v>0</v>
          </cell>
          <cell r="TK28">
            <v>0</v>
          </cell>
          <cell r="TL28">
            <v>0</v>
          </cell>
          <cell r="TM28">
            <v>0</v>
          </cell>
        </row>
        <row r="29">
          <cell r="TE29">
            <v>0</v>
          </cell>
          <cell r="TF29">
            <v>0</v>
          </cell>
          <cell r="TG29">
            <v>0</v>
          </cell>
          <cell r="TH29">
            <v>0</v>
          </cell>
          <cell r="TI29">
            <v>0</v>
          </cell>
          <cell r="TJ29">
            <v>0</v>
          </cell>
          <cell r="TK29">
            <v>0</v>
          </cell>
          <cell r="TL29">
            <v>0</v>
          </cell>
          <cell r="TM29">
            <v>0</v>
          </cell>
        </row>
        <row r="30">
          <cell r="TE30">
            <v>0</v>
          </cell>
          <cell r="TF30">
            <v>0</v>
          </cell>
          <cell r="TG30">
            <v>0</v>
          </cell>
          <cell r="TH30">
            <v>0</v>
          </cell>
          <cell r="TI30">
            <v>0</v>
          </cell>
          <cell r="TJ30">
            <v>0</v>
          </cell>
          <cell r="TK30">
            <v>0</v>
          </cell>
          <cell r="TL30">
            <v>0</v>
          </cell>
          <cell r="TM30">
            <v>0</v>
          </cell>
        </row>
        <row r="31">
          <cell r="TE31">
            <v>0</v>
          </cell>
          <cell r="TF31">
            <v>0</v>
          </cell>
          <cell r="TG31">
            <v>0</v>
          </cell>
          <cell r="TH31">
            <v>0</v>
          </cell>
          <cell r="TI31">
            <v>0</v>
          </cell>
          <cell r="TJ31">
            <v>0</v>
          </cell>
          <cell r="TK31">
            <v>0</v>
          </cell>
          <cell r="TL31">
            <v>0</v>
          </cell>
          <cell r="TM31">
            <v>0</v>
          </cell>
        </row>
        <row r="32">
          <cell r="TE32">
            <v>0</v>
          </cell>
          <cell r="TF32">
            <v>0</v>
          </cell>
          <cell r="TG32">
            <v>0</v>
          </cell>
          <cell r="TH32">
            <v>0</v>
          </cell>
          <cell r="TI32">
            <v>0</v>
          </cell>
          <cell r="TJ32">
            <v>0</v>
          </cell>
          <cell r="TK32">
            <v>0</v>
          </cell>
          <cell r="TL32">
            <v>0</v>
          </cell>
          <cell r="TM32">
            <v>0</v>
          </cell>
        </row>
      </sheetData>
      <sheetData sheetId="6"/>
      <sheetData sheetId="7"/>
      <sheetData sheetId="8"/>
      <sheetData sheetId="9"/>
      <sheetData sheetId="10">
        <row r="4">
          <cell r="TF4">
            <v>0</v>
          </cell>
          <cell r="TG4">
            <v>0</v>
          </cell>
          <cell r="TH4">
            <v>0</v>
          </cell>
          <cell r="TI4">
            <v>0</v>
          </cell>
          <cell r="TJ4">
            <v>0</v>
          </cell>
          <cell r="TK4">
            <v>0</v>
          </cell>
          <cell r="TL4">
            <v>0</v>
          </cell>
          <cell r="TM4">
            <v>0</v>
          </cell>
          <cell r="TN4">
            <v>0</v>
          </cell>
          <cell r="TO4">
            <v>0</v>
          </cell>
        </row>
        <row r="5">
          <cell r="TF5">
            <v>0</v>
          </cell>
          <cell r="TG5">
            <v>0</v>
          </cell>
          <cell r="TH5">
            <v>16396.331829000264</v>
          </cell>
          <cell r="TI5">
            <v>0</v>
          </cell>
          <cell r="TJ5">
            <v>0</v>
          </cell>
          <cell r="TK5">
            <v>0</v>
          </cell>
          <cell r="TL5">
            <v>0</v>
          </cell>
          <cell r="TM5">
            <v>0</v>
          </cell>
          <cell r="TN5">
            <v>0</v>
          </cell>
          <cell r="TO5">
            <v>0</v>
          </cell>
        </row>
        <row r="6">
          <cell r="TF6">
            <v>0</v>
          </cell>
          <cell r="TG6">
            <v>0</v>
          </cell>
          <cell r="TH6">
            <v>16522.567437000573</v>
          </cell>
          <cell r="TI6">
            <v>0</v>
          </cell>
          <cell r="TJ6">
            <v>0</v>
          </cell>
          <cell r="TK6">
            <v>0</v>
          </cell>
          <cell r="TL6">
            <v>0</v>
          </cell>
          <cell r="TM6">
            <v>0</v>
          </cell>
          <cell r="TN6">
            <v>0</v>
          </cell>
          <cell r="TO6">
            <v>0</v>
          </cell>
        </row>
        <row r="7">
          <cell r="TF7">
            <v>0</v>
          </cell>
          <cell r="TG7">
            <v>0</v>
          </cell>
          <cell r="TH7">
            <v>16097.563699999824</v>
          </cell>
          <cell r="TI7">
            <v>0</v>
          </cell>
          <cell r="TJ7">
            <v>0</v>
          </cell>
          <cell r="TK7">
            <v>0</v>
          </cell>
          <cell r="TL7">
            <v>0</v>
          </cell>
          <cell r="TM7">
            <v>0</v>
          </cell>
          <cell r="TN7">
            <v>0</v>
          </cell>
          <cell r="TO7">
            <v>0</v>
          </cell>
        </row>
        <row r="8">
          <cell r="TF8">
            <v>0</v>
          </cell>
          <cell r="TG8">
            <v>0</v>
          </cell>
          <cell r="TH8">
            <v>16567.47377999872</v>
          </cell>
          <cell r="TI8">
            <v>0</v>
          </cell>
          <cell r="TJ8">
            <v>0</v>
          </cell>
          <cell r="TK8">
            <v>0</v>
          </cell>
          <cell r="TL8">
            <v>0</v>
          </cell>
          <cell r="TM8">
            <v>0</v>
          </cell>
          <cell r="TN8">
            <v>0</v>
          </cell>
          <cell r="TO8">
            <v>0</v>
          </cell>
        </row>
        <row r="9">
          <cell r="TF9">
            <v>0</v>
          </cell>
          <cell r="TG9">
            <v>0</v>
          </cell>
          <cell r="TH9">
            <v>16752.794069999829</v>
          </cell>
          <cell r="TI9">
            <v>0</v>
          </cell>
          <cell r="TJ9">
            <v>0</v>
          </cell>
          <cell r="TK9">
            <v>0</v>
          </cell>
          <cell r="TL9">
            <v>0</v>
          </cell>
          <cell r="TM9">
            <v>0</v>
          </cell>
          <cell r="TN9">
            <v>0</v>
          </cell>
          <cell r="TO9">
            <v>0</v>
          </cell>
        </row>
        <row r="10">
          <cell r="TF10">
            <v>0</v>
          </cell>
          <cell r="TG10">
            <v>0</v>
          </cell>
          <cell r="TH10">
            <v>16739.019490001723</v>
          </cell>
          <cell r="TI10">
            <v>0</v>
          </cell>
          <cell r="TJ10">
            <v>0</v>
          </cell>
          <cell r="TK10">
            <v>0</v>
          </cell>
          <cell r="TL10">
            <v>0</v>
          </cell>
          <cell r="TM10">
            <v>0</v>
          </cell>
          <cell r="TN10">
            <v>0</v>
          </cell>
          <cell r="TO10">
            <v>0</v>
          </cell>
        </row>
        <row r="11">
          <cell r="TF11">
            <v>0</v>
          </cell>
          <cell r="TG11">
            <v>0</v>
          </cell>
          <cell r="TH11">
            <v>15553.839069999754</v>
          </cell>
          <cell r="TI11">
            <v>0</v>
          </cell>
          <cell r="TJ11">
            <v>0</v>
          </cell>
          <cell r="TK11">
            <v>0</v>
          </cell>
          <cell r="TL11">
            <v>0</v>
          </cell>
          <cell r="TM11">
            <v>0</v>
          </cell>
          <cell r="TN11">
            <v>0</v>
          </cell>
          <cell r="TO11">
            <v>0</v>
          </cell>
        </row>
        <row r="12">
          <cell r="TF12">
            <v>0</v>
          </cell>
          <cell r="TG12">
            <v>0</v>
          </cell>
          <cell r="TH12">
            <v>15589.838499998674</v>
          </cell>
          <cell r="TI12">
            <v>0</v>
          </cell>
          <cell r="TJ12">
            <v>0</v>
          </cell>
          <cell r="TK12">
            <v>0</v>
          </cell>
          <cell r="TL12">
            <v>0</v>
          </cell>
          <cell r="TM12">
            <v>0</v>
          </cell>
          <cell r="TN12">
            <v>0</v>
          </cell>
          <cell r="TO12">
            <v>0</v>
          </cell>
        </row>
        <row r="13">
          <cell r="TF13">
            <v>0</v>
          </cell>
          <cell r="TG13">
            <v>0</v>
          </cell>
          <cell r="TH13">
            <v>14975.89881000109</v>
          </cell>
          <cell r="TI13">
            <v>0</v>
          </cell>
          <cell r="TJ13">
            <v>0</v>
          </cell>
          <cell r="TK13">
            <v>0</v>
          </cell>
          <cell r="TL13">
            <v>0</v>
          </cell>
          <cell r="TM13">
            <v>0</v>
          </cell>
          <cell r="TN13">
            <v>0</v>
          </cell>
          <cell r="TO13">
            <v>0</v>
          </cell>
        </row>
        <row r="14">
          <cell r="TF14">
            <v>0</v>
          </cell>
          <cell r="TG14">
            <v>0</v>
          </cell>
          <cell r="TH14">
            <v>14688.858159998432</v>
          </cell>
          <cell r="TI14">
            <v>0</v>
          </cell>
          <cell r="TJ14">
            <v>0</v>
          </cell>
          <cell r="TK14">
            <v>0</v>
          </cell>
          <cell r="TL14">
            <v>0</v>
          </cell>
          <cell r="TM14">
            <v>0</v>
          </cell>
          <cell r="TN14">
            <v>0</v>
          </cell>
          <cell r="TO14">
            <v>0</v>
          </cell>
        </row>
        <row r="15">
          <cell r="TF15">
            <v>0</v>
          </cell>
          <cell r="TG15">
            <v>0</v>
          </cell>
          <cell r="TH15">
            <v>12335.397190000862</v>
          </cell>
          <cell r="TI15">
            <v>0</v>
          </cell>
          <cell r="TJ15">
            <v>0</v>
          </cell>
          <cell r="TK15">
            <v>0</v>
          </cell>
          <cell r="TL15">
            <v>0</v>
          </cell>
          <cell r="TM15">
            <v>0</v>
          </cell>
          <cell r="TN15">
            <v>0</v>
          </cell>
          <cell r="TO15">
            <v>0</v>
          </cell>
        </row>
        <row r="16">
          <cell r="TF16">
            <v>0</v>
          </cell>
          <cell r="TG16">
            <v>0</v>
          </cell>
          <cell r="TH16">
            <v>11999.69270000048</v>
          </cell>
          <cell r="TI16">
            <v>0</v>
          </cell>
          <cell r="TJ16">
            <v>0</v>
          </cell>
          <cell r="TK16">
            <v>0</v>
          </cell>
          <cell r="TL16">
            <v>0</v>
          </cell>
          <cell r="TM16">
            <v>0</v>
          </cell>
          <cell r="TN16">
            <v>0</v>
          </cell>
          <cell r="TO16">
            <v>0</v>
          </cell>
        </row>
        <row r="17">
          <cell r="TF17">
            <v>0</v>
          </cell>
          <cell r="TG17">
            <v>0</v>
          </cell>
          <cell r="TH17">
            <v>11024.00105000101</v>
          </cell>
          <cell r="TI17">
            <v>0</v>
          </cell>
          <cell r="TJ17">
            <v>0</v>
          </cell>
          <cell r="TK17">
            <v>0</v>
          </cell>
          <cell r="TL17">
            <v>0</v>
          </cell>
          <cell r="TM17">
            <v>0</v>
          </cell>
          <cell r="TN17">
            <v>0</v>
          </cell>
          <cell r="TO17">
            <v>0</v>
          </cell>
        </row>
        <row r="18">
          <cell r="TF18">
            <v>0</v>
          </cell>
          <cell r="TG18">
            <v>0</v>
          </cell>
          <cell r="TH18">
            <v>10869.518289998174</v>
          </cell>
          <cell r="TI18">
            <v>0</v>
          </cell>
          <cell r="TJ18">
            <v>0</v>
          </cell>
          <cell r="TK18">
            <v>0</v>
          </cell>
          <cell r="TL18">
            <v>0</v>
          </cell>
          <cell r="TM18">
            <v>0</v>
          </cell>
          <cell r="TN18">
            <v>0</v>
          </cell>
          <cell r="TO18">
            <v>0</v>
          </cell>
        </row>
        <row r="19">
          <cell r="TF19">
            <v>0</v>
          </cell>
          <cell r="TG19">
            <v>0</v>
          </cell>
          <cell r="TH19">
            <v>8102.2349399998784</v>
          </cell>
          <cell r="TI19">
            <v>0</v>
          </cell>
          <cell r="TJ19">
            <v>0</v>
          </cell>
          <cell r="TK19">
            <v>0</v>
          </cell>
          <cell r="TL19">
            <v>0</v>
          </cell>
          <cell r="TM19">
            <v>0</v>
          </cell>
          <cell r="TN19">
            <v>0</v>
          </cell>
          <cell r="TO19">
            <v>0</v>
          </cell>
        </row>
        <row r="20">
          <cell r="TF20">
            <v>0</v>
          </cell>
          <cell r="TG20">
            <v>0</v>
          </cell>
          <cell r="TH20">
            <v>7988.2646500021219</v>
          </cell>
          <cell r="TI20">
            <v>0</v>
          </cell>
          <cell r="TJ20">
            <v>0</v>
          </cell>
          <cell r="TK20">
            <v>0</v>
          </cell>
          <cell r="TL20">
            <v>0</v>
          </cell>
          <cell r="TM20">
            <v>0</v>
          </cell>
          <cell r="TN20">
            <v>0</v>
          </cell>
          <cell r="TO20">
            <v>0</v>
          </cell>
        </row>
        <row r="21">
          <cell r="TF21">
            <v>0</v>
          </cell>
          <cell r="TG21">
            <v>0</v>
          </cell>
          <cell r="TH21">
            <v>7344.9492999976501</v>
          </cell>
          <cell r="TI21">
            <v>0</v>
          </cell>
          <cell r="TJ21">
            <v>0</v>
          </cell>
          <cell r="TK21">
            <v>0</v>
          </cell>
          <cell r="TL21">
            <v>0</v>
          </cell>
          <cell r="TM21">
            <v>0</v>
          </cell>
          <cell r="TN21">
            <v>0</v>
          </cell>
          <cell r="TO21">
            <v>0</v>
          </cell>
        </row>
        <row r="22">
          <cell r="TF22">
            <v>0</v>
          </cell>
          <cell r="TG22">
            <v>0</v>
          </cell>
          <cell r="TH22">
            <v>7646.6620500013232</v>
          </cell>
          <cell r="TI22">
            <v>0</v>
          </cell>
          <cell r="TJ22">
            <v>0</v>
          </cell>
          <cell r="TK22">
            <v>0</v>
          </cell>
          <cell r="TL22">
            <v>0</v>
          </cell>
          <cell r="TM22">
            <v>0</v>
          </cell>
          <cell r="TN22">
            <v>0</v>
          </cell>
          <cell r="TO22">
            <v>0</v>
          </cell>
        </row>
        <row r="23">
          <cell r="TF23">
            <v>0</v>
          </cell>
          <cell r="TG23">
            <v>0</v>
          </cell>
          <cell r="TH23">
            <v>5189.3189399987459</v>
          </cell>
          <cell r="TI23">
            <v>0</v>
          </cell>
          <cell r="TJ23">
            <v>0</v>
          </cell>
          <cell r="TK23">
            <v>0</v>
          </cell>
          <cell r="TL23">
            <v>0</v>
          </cell>
          <cell r="TM23">
            <v>0</v>
          </cell>
          <cell r="TN23">
            <v>0</v>
          </cell>
          <cell r="TO23">
            <v>0</v>
          </cell>
        </row>
        <row r="24">
          <cell r="TF24">
            <v>0</v>
          </cell>
          <cell r="TG24">
            <v>0</v>
          </cell>
          <cell r="TH24">
            <v>-424.85256999917328</v>
          </cell>
          <cell r="TI24">
            <v>0</v>
          </cell>
          <cell r="TJ24">
            <v>0</v>
          </cell>
          <cell r="TK24">
            <v>0</v>
          </cell>
          <cell r="TL24">
            <v>0</v>
          </cell>
          <cell r="TM24">
            <v>0</v>
          </cell>
          <cell r="TN24">
            <v>0</v>
          </cell>
          <cell r="TO24">
            <v>0</v>
          </cell>
        </row>
        <row r="25">
          <cell r="TF25">
            <v>0</v>
          </cell>
          <cell r="TG25">
            <v>0</v>
          </cell>
          <cell r="TH25">
            <v>-370.33978999871761</v>
          </cell>
          <cell r="TI25">
            <v>0</v>
          </cell>
          <cell r="TJ25">
            <v>0</v>
          </cell>
          <cell r="TK25">
            <v>0</v>
          </cell>
          <cell r="TL25">
            <v>0</v>
          </cell>
          <cell r="TM25">
            <v>0</v>
          </cell>
          <cell r="TN25">
            <v>0</v>
          </cell>
          <cell r="TO25">
            <v>0</v>
          </cell>
        </row>
        <row r="26">
          <cell r="TF26">
            <v>0</v>
          </cell>
          <cell r="TG26">
            <v>0</v>
          </cell>
          <cell r="TH26">
            <v>579.94199999887496</v>
          </cell>
          <cell r="TI26">
            <v>0</v>
          </cell>
          <cell r="TJ26">
            <v>0</v>
          </cell>
          <cell r="TK26">
            <v>0</v>
          </cell>
          <cell r="TL26">
            <v>0</v>
          </cell>
          <cell r="TM26">
            <v>0</v>
          </cell>
          <cell r="TN26">
            <v>0</v>
          </cell>
          <cell r="TO26">
            <v>0</v>
          </cell>
        </row>
        <row r="27">
          <cell r="TF27">
            <v>0</v>
          </cell>
          <cell r="TG27">
            <v>0</v>
          </cell>
          <cell r="TH27">
            <v>-1615.1861600000411</v>
          </cell>
          <cell r="TI27">
            <v>0</v>
          </cell>
          <cell r="TJ27">
            <v>0</v>
          </cell>
          <cell r="TK27">
            <v>0</v>
          </cell>
          <cell r="TL27">
            <v>0</v>
          </cell>
          <cell r="TM27">
            <v>0</v>
          </cell>
          <cell r="TN27">
            <v>0</v>
          </cell>
          <cell r="TO27">
            <v>0</v>
          </cell>
        </row>
        <row r="28">
          <cell r="TF28">
            <v>0</v>
          </cell>
          <cell r="TG28">
            <v>0</v>
          </cell>
          <cell r="TH28">
            <v>-556.22522999998182</v>
          </cell>
          <cell r="TI28">
            <v>0</v>
          </cell>
          <cell r="TJ28">
            <v>0</v>
          </cell>
          <cell r="TK28">
            <v>0</v>
          </cell>
          <cell r="TL28">
            <v>0</v>
          </cell>
          <cell r="TM28">
            <v>0</v>
          </cell>
          <cell r="TN28">
            <v>0</v>
          </cell>
          <cell r="TO28">
            <v>0</v>
          </cell>
        </row>
        <row r="29">
          <cell r="TF29">
            <v>0</v>
          </cell>
          <cell r="TG29">
            <v>0</v>
          </cell>
          <cell r="TH29">
            <v>-744.03318999987096</v>
          </cell>
          <cell r="TI29">
            <v>0</v>
          </cell>
          <cell r="TJ29">
            <v>0</v>
          </cell>
          <cell r="TK29">
            <v>0</v>
          </cell>
          <cell r="TL29">
            <v>0</v>
          </cell>
          <cell r="TM29">
            <v>0</v>
          </cell>
          <cell r="TN29">
            <v>0</v>
          </cell>
          <cell r="TO29">
            <v>0</v>
          </cell>
        </row>
        <row r="30">
          <cell r="TF30">
            <v>0</v>
          </cell>
          <cell r="TG30">
            <v>0</v>
          </cell>
          <cell r="TH30">
            <v>276.5198099995032</v>
          </cell>
          <cell r="TI30">
            <v>0</v>
          </cell>
          <cell r="TJ30">
            <v>0</v>
          </cell>
          <cell r="TK30">
            <v>0</v>
          </cell>
          <cell r="TL30">
            <v>0</v>
          </cell>
          <cell r="TM30">
            <v>0</v>
          </cell>
          <cell r="TN30">
            <v>0</v>
          </cell>
          <cell r="TO30">
            <v>0</v>
          </cell>
        </row>
        <row r="31">
          <cell r="TF31">
            <v>0</v>
          </cell>
          <cell r="TG31">
            <v>0</v>
          </cell>
          <cell r="TH31">
            <v>-1825.0859199995175</v>
          </cell>
          <cell r="TI31">
            <v>0</v>
          </cell>
          <cell r="TJ31">
            <v>0</v>
          </cell>
          <cell r="TK31">
            <v>0</v>
          </cell>
          <cell r="TL31">
            <v>0</v>
          </cell>
          <cell r="TM31">
            <v>0</v>
          </cell>
          <cell r="TN31">
            <v>0</v>
          </cell>
          <cell r="TO31">
            <v>0</v>
          </cell>
        </row>
        <row r="32">
          <cell r="TF32">
            <v>0</v>
          </cell>
          <cell r="TG32">
            <v>0</v>
          </cell>
          <cell r="TH32">
            <v>-624.46300999820232</v>
          </cell>
          <cell r="TI32">
            <v>0</v>
          </cell>
          <cell r="TJ32">
            <v>0</v>
          </cell>
          <cell r="TK32">
            <v>0</v>
          </cell>
          <cell r="TL32">
            <v>0</v>
          </cell>
          <cell r="TM32">
            <v>0</v>
          </cell>
          <cell r="TN32">
            <v>0</v>
          </cell>
          <cell r="TO32">
            <v>0</v>
          </cell>
        </row>
      </sheetData>
      <sheetData sheetId="11"/>
      <sheetData sheetId="12">
        <row r="4">
          <cell r="TE4">
            <v>0</v>
          </cell>
          <cell r="TF4">
            <v>0</v>
          </cell>
          <cell r="TG4">
            <v>0</v>
          </cell>
          <cell r="TH4">
            <v>0</v>
          </cell>
          <cell r="TI4">
            <v>0</v>
          </cell>
          <cell r="TJ4">
            <v>0</v>
          </cell>
          <cell r="TK4">
            <v>0</v>
          </cell>
          <cell r="TL4">
            <v>0</v>
          </cell>
          <cell r="TM4">
            <v>0</v>
          </cell>
        </row>
        <row r="5">
          <cell r="TE5">
            <v>0</v>
          </cell>
          <cell r="TF5">
            <v>0</v>
          </cell>
          <cell r="TG5">
            <v>0</v>
          </cell>
          <cell r="TH5">
            <v>0</v>
          </cell>
          <cell r="TI5">
            <v>0</v>
          </cell>
          <cell r="TJ5">
            <v>0</v>
          </cell>
          <cell r="TK5">
            <v>0</v>
          </cell>
          <cell r="TL5">
            <v>0</v>
          </cell>
          <cell r="TM5">
            <v>0</v>
          </cell>
        </row>
        <row r="6">
          <cell r="TE6">
            <v>0</v>
          </cell>
          <cell r="TF6">
            <v>0</v>
          </cell>
          <cell r="TG6">
            <v>0</v>
          </cell>
          <cell r="TH6">
            <v>0</v>
          </cell>
          <cell r="TI6">
            <v>0</v>
          </cell>
          <cell r="TJ6">
            <v>0</v>
          </cell>
          <cell r="TK6">
            <v>0</v>
          </cell>
          <cell r="TL6">
            <v>0</v>
          </cell>
          <cell r="TM6">
            <v>0</v>
          </cell>
        </row>
        <row r="7">
          <cell r="TE7">
            <v>77701.231339998543</v>
          </cell>
          <cell r="TF7">
            <v>155402.46267999709</v>
          </cell>
          <cell r="TG7">
            <v>77701.231339998543</v>
          </cell>
          <cell r="TH7">
            <v>77701.231339998543</v>
          </cell>
          <cell r="TI7">
            <v>0</v>
          </cell>
          <cell r="TJ7">
            <v>0</v>
          </cell>
          <cell r="TK7">
            <v>77701.231339998543</v>
          </cell>
          <cell r="TL7">
            <v>77701.231339998543</v>
          </cell>
          <cell r="TM7">
            <v>38850.615669999272</v>
          </cell>
        </row>
        <row r="8">
          <cell r="TE8">
            <v>78205.395460002124</v>
          </cell>
          <cell r="TF8">
            <v>156410.79092000239</v>
          </cell>
          <cell r="TG8">
            <v>78205.395460002124</v>
          </cell>
          <cell r="TH8">
            <v>78205.395460002124</v>
          </cell>
          <cell r="TI8">
            <v>0</v>
          </cell>
          <cell r="TJ8">
            <v>0</v>
          </cell>
          <cell r="TK8">
            <v>78205.395460002124</v>
          </cell>
          <cell r="TL8">
            <v>78205.395460002124</v>
          </cell>
          <cell r="TM8">
            <v>39102.697730001062</v>
          </cell>
        </row>
        <row r="9">
          <cell r="TE9">
            <v>79213.289699997753</v>
          </cell>
          <cell r="TF9">
            <v>158426.57939999737</v>
          </cell>
          <cell r="TG9">
            <v>79213.289699997753</v>
          </cell>
          <cell r="TH9">
            <v>79213.289699997753</v>
          </cell>
          <cell r="TI9">
            <v>0</v>
          </cell>
          <cell r="TJ9">
            <v>0</v>
          </cell>
          <cell r="TK9">
            <v>79213.289699997753</v>
          </cell>
          <cell r="TL9">
            <v>79213.289699997753</v>
          </cell>
          <cell r="TM9">
            <v>39606.644849998876</v>
          </cell>
        </row>
        <row r="10">
          <cell r="TE10">
            <v>81015.633500002325</v>
          </cell>
          <cell r="TF10">
            <v>162031.26700000279</v>
          </cell>
          <cell r="TG10">
            <v>81015.633500002325</v>
          </cell>
          <cell r="TH10">
            <v>81015.633500002325</v>
          </cell>
          <cell r="TI10">
            <v>0</v>
          </cell>
          <cell r="TJ10">
            <v>0</v>
          </cell>
          <cell r="TK10">
            <v>81015.633500002325</v>
          </cell>
          <cell r="TL10">
            <v>81015.633500002325</v>
          </cell>
          <cell r="TM10">
            <v>40507.816750001162</v>
          </cell>
        </row>
        <row r="11">
          <cell r="TE11">
            <v>81050.424499997869</v>
          </cell>
          <cell r="TF11">
            <v>162100.8489999976</v>
          </cell>
          <cell r="TG11">
            <v>81050.424499997869</v>
          </cell>
          <cell r="TH11">
            <v>81050.424499997869</v>
          </cell>
          <cell r="TI11">
            <v>0</v>
          </cell>
          <cell r="TJ11">
            <v>0</v>
          </cell>
          <cell r="TK11">
            <v>81050.424499997869</v>
          </cell>
          <cell r="TL11">
            <v>81050.424499997869</v>
          </cell>
          <cell r="TM11">
            <v>40525.212249998003</v>
          </cell>
        </row>
        <row r="12">
          <cell r="TE12">
            <v>82940.667700000107</v>
          </cell>
          <cell r="TF12">
            <v>165881.33540000021</v>
          </cell>
          <cell r="TG12">
            <v>82940.667700000107</v>
          </cell>
          <cell r="TH12">
            <v>82940.667700000107</v>
          </cell>
          <cell r="TI12">
            <v>0</v>
          </cell>
          <cell r="TJ12">
            <v>0</v>
          </cell>
          <cell r="TK12">
            <v>82940.667700000107</v>
          </cell>
          <cell r="TL12">
            <v>82940.667700000107</v>
          </cell>
          <cell r="TM12">
            <v>41470.333850001916</v>
          </cell>
        </row>
        <row r="13">
          <cell r="TE13">
            <v>81308.866899998859</v>
          </cell>
          <cell r="TF13">
            <v>162617.73379999772</v>
          </cell>
          <cell r="TG13">
            <v>81308.866899998859</v>
          </cell>
          <cell r="TH13">
            <v>81308.866899998859</v>
          </cell>
          <cell r="TI13">
            <v>0</v>
          </cell>
          <cell r="TJ13">
            <v>0</v>
          </cell>
          <cell r="TK13">
            <v>81308.866899998859</v>
          </cell>
          <cell r="TL13">
            <v>81308.866899998859</v>
          </cell>
          <cell r="TM13">
            <v>40654.433449998498</v>
          </cell>
        </row>
        <row r="14">
          <cell r="TE14">
            <v>81988.242599997669</v>
          </cell>
          <cell r="TF14">
            <v>163976.48519999534</v>
          </cell>
          <cell r="TG14">
            <v>81988.242599997669</v>
          </cell>
          <cell r="TH14">
            <v>81988.242599997669</v>
          </cell>
          <cell r="TI14">
            <v>0</v>
          </cell>
          <cell r="TJ14">
            <v>0</v>
          </cell>
          <cell r="TK14">
            <v>81988.242599997669</v>
          </cell>
          <cell r="TL14">
            <v>81988.242599997669</v>
          </cell>
          <cell r="TM14">
            <v>40994.121299998835</v>
          </cell>
        </row>
        <row r="15">
          <cell r="TE15">
            <v>76884.880700008944</v>
          </cell>
          <cell r="TF15">
            <v>153769.76140001789</v>
          </cell>
          <cell r="TG15">
            <v>76884.880700008944</v>
          </cell>
          <cell r="TH15">
            <v>76884.880700008944</v>
          </cell>
          <cell r="TI15">
            <v>0</v>
          </cell>
          <cell r="TJ15">
            <v>0</v>
          </cell>
          <cell r="TK15">
            <v>76884.880700008944</v>
          </cell>
          <cell r="TL15">
            <v>76884.880700008944</v>
          </cell>
          <cell r="TM15">
            <v>38442.440350005403</v>
          </cell>
        </row>
        <row r="16">
          <cell r="TE16">
            <v>76536.218599999323</v>
          </cell>
          <cell r="TF16">
            <v>153072.43719999865</v>
          </cell>
          <cell r="TG16">
            <v>76536.218599999323</v>
          </cell>
          <cell r="TH16">
            <v>76536.218599999323</v>
          </cell>
          <cell r="TI16">
            <v>0</v>
          </cell>
          <cell r="TJ16">
            <v>0</v>
          </cell>
          <cell r="TK16">
            <v>76536.218599999323</v>
          </cell>
          <cell r="TL16">
            <v>76536.218599999323</v>
          </cell>
          <cell r="TM16">
            <v>38268.10929999873</v>
          </cell>
        </row>
        <row r="17">
          <cell r="TE17">
            <v>72501.439699992537</v>
          </cell>
          <cell r="TF17">
            <v>145002.87939998507</v>
          </cell>
          <cell r="TG17">
            <v>72501.439699992537</v>
          </cell>
          <cell r="TH17">
            <v>72501.439699992537</v>
          </cell>
          <cell r="TI17">
            <v>0</v>
          </cell>
          <cell r="TJ17">
            <v>0</v>
          </cell>
          <cell r="TK17">
            <v>72501.439699992537</v>
          </cell>
          <cell r="TL17">
            <v>72501.439699992537</v>
          </cell>
          <cell r="TM17">
            <v>36250.719849996269</v>
          </cell>
        </row>
        <row r="18">
          <cell r="TE18">
            <v>71601.571600008756</v>
          </cell>
          <cell r="TF18">
            <v>143203.14320001751</v>
          </cell>
          <cell r="TG18">
            <v>71601.571600008756</v>
          </cell>
          <cell r="TH18">
            <v>71601.571600008756</v>
          </cell>
          <cell r="TI18">
            <v>0</v>
          </cell>
          <cell r="TJ18">
            <v>0</v>
          </cell>
          <cell r="TK18">
            <v>71601.571600008756</v>
          </cell>
          <cell r="TL18">
            <v>71601.571600008756</v>
          </cell>
          <cell r="TM18">
            <v>35800.785800004378</v>
          </cell>
        </row>
        <row r="19">
          <cell r="TE19">
            <v>62536.464700000361</v>
          </cell>
          <cell r="TF19">
            <v>125072.92940000072</v>
          </cell>
          <cell r="TG19">
            <v>62536.464700000361</v>
          </cell>
          <cell r="TH19">
            <v>62536.464700000361</v>
          </cell>
          <cell r="TI19">
            <v>0</v>
          </cell>
          <cell r="TJ19">
            <v>0</v>
          </cell>
          <cell r="TK19">
            <v>62536.464700000361</v>
          </cell>
          <cell r="TL19">
            <v>62536.464700000361</v>
          </cell>
          <cell r="TM19">
            <v>31268.232350001112</v>
          </cell>
        </row>
        <row r="20">
          <cell r="TE20">
            <v>62024.529999991879</v>
          </cell>
          <cell r="TF20">
            <v>124049.05999998376</v>
          </cell>
          <cell r="TG20">
            <v>62024.529999991879</v>
          </cell>
          <cell r="TH20">
            <v>62024.529999991879</v>
          </cell>
          <cell r="TI20">
            <v>0</v>
          </cell>
          <cell r="TJ20">
            <v>0</v>
          </cell>
          <cell r="TK20">
            <v>62024.529999991879</v>
          </cell>
          <cell r="TL20">
            <v>62024.529999991879</v>
          </cell>
          <cell r="TM20">
            <v>31012.264999995008</v>
          </cell>
        </row>
        <row r="21">
          <cell r="TE21">
            <v>57380.495000002906</v>
          </cell>
          <cell r="TF21">
            <v>114760.99000000581</v>
          </cell>
          <cell r="TG21">
            <v>57380.495000002906</v>
          </cell>
          <cell r="TH21">
            <v>57380.495000002906</v>
          </cell>
          <cell r="TI21">
            <v>0</v>
          </cell>
          <cell r="TJ21">
            <v>0</v>
          </cell>
          <cell r="TK21">
            <v>57380.495000002906</v>
          </cell>
          <cell r="TL21">
            <v>57380.495000002906</v>
          </cell>
          <cell r="TM21">
            <v>28690.247500002384</v>
          </cell>
        </row>
        <row r="22">
          <cell r="TE22">
            <v>57239.353000001982</v>
          </cell>
          <cell r="TF22">
            <v>114478.70600000396</v>
          </cell>
          <cell r="TG22">
            <v>57239.353000001982</v>
          </cell>
          <cell r="TH22">
            <v>57239.353000001982</v>
          </cell>
          <cell r="TI22">
            <v>0</v>
          </cell>
          <cell r="TJ22">
            <v>0</v>
          </cell>
          <cell r="TK22">
            <v>57239.353000001982</v>
          </cell>
          <cell r="TL22">
            <v>57239.353000001982</v>
          </cell>
          <cell r="TM22">
            <v>28619.67650000006</v>
          </cell>
        </row>
        <row r="23">
          <cell r="TE23">
            <v>45958.809999989346</v>
          </cell>
          <cell r="TF23">
            <v>91917.619999978691</v>
          </cell>
          <cell r="TG23">
            <v>45958.809999989346</v>
          </cell>
          <cell r="TH23">
            <v>45958.809999989346</v>
          </cell>
          <cell r="TI23">
            <v>0</v>
          </cell>
          <cell r="TJ23">
            <v>0</v>
          </cell>
          <cell r="TK23">
            <v>45958.809999989346</v>
          </cell>
          <cell r="TL23">
            <v>45958.809999989346</v>
          </cell>
          <cell r="TM23">
            <v>22979.404999993742</v>
          </cell>
        </row>
        <row r="24">
          <cell r="TE24">
            <v>46783.193000005558</v>
          </cell>
          <cell r="TF24">
            <v>93566.386000011116</v>
          </cell>
          <cell r="TG24">
            <v>46783.193000005558</v>
          </cell>
          <cell r="TH24">
            <v>46783.193000005558</v>
          </cell>
          <cell r="TI24">
            <v>0</v>
          </cell>
          <cell r="TJ24">
            <v>0</v>
          </cell>
          <cell r="TK24">
            <v>46783.193000005558</v>
          </cell>
          <cell r="TL24">
            <v>46783.193000005558</v>
          </cell>
          <cell r="TM24">
            <v>23391.59650000371</v>
          </cell>
        </row>
        <row r="25">
          <cell r="TE25">
            <v>43761.936000004411</v>
          </cell>
          <cell r="TF25">
            <v>87523.872000008821</v>
          </cell>
          <cell r="TG25">
            <v>43761.936000004411</v>
          </cell>
          <cell r="TH25">
            <v>43761.936000004411</v>
          </cell>
          <cell r="TI25">
            <v>0</v>
          </cell>
          <cell r="TJ25">
            <v>0</v>
          </cell>
          <cell r="TK25">
            <v>43761.936000004411</v>
          </cell>
          <cell r="TL25">
            <v>43761.936000004411</v>
          </cell>
          <cell r="TM25">
            <v>21880.968000002205</v>
          </cell>
        </row>
        <row r="26">
          <cell r="TE26">
            <v>46003.512000001967</v>
          </cell>
          <cell r="TF26">
            <v>92007.024000003934</v>
          </cell>
          <cell r="TG26">
            <v>46003.512000001967</v>
          </cell>
          <cell r="TH26">
            <v>46003.512000001967</v>
          </cell>
          <cell r="TI26">
            <v>0</v>
          </cell>
          <cell r="TJ26">
            <v>0</v>
          </cell>
          <cell r="TK26">
            <v>46003.512000001967</v>
          </cell>
          <cell r="TL26">
            <v>46003.512000001967</v>
          </cell>
          <cell r="TM26">
            <v>23001.756000000983</v>
          </cell>
        </row>
        <row r="27">
          <cell r="TE27">
            <v>0</v>
          </cell>
          <cell r="TF27">
            <v>0</v>
          </cell>
          <cell r="TG27">
            <v>0</v>
          </cell>
          <cell r="TH27">
            <v>0</v>
          </cell>
          <cell r="TI27">
            <v>0</v>
          </cell>
          <cell r="TJ27">
            <v>0</v>
          </cell>
          <cell r="TK27">
            <v>0</v>
          </cell>
          <cell r="TL27">
            <v>0</v>
          </cell>
          <cell r="TM27">
            <v>0</v>
          </cell>
        </row>
        <row r="28">
          <cell r="TE28">
            <v>0</v>
          </cell>
          <cell r="TF28">
            <v>0</v>
          </cell>
          <cell r="TG28">
            <v>0</v>
          </cell>
          <cell r="TH28">
            <v>0</v>
          </cell>
          <cell r="TI28">
            <v>0</v>
          </cell>
          <cell r="TJ28">
            <v>0</v>
          </cell>
          <cell r="TK28">
            <v>0</v>
          </cell>
          <cell r="TL28">
            <v>0</v>
          </cell>
          <cell r="TM28">
            <v>0</v>
          </cell>
        </row>
        <row r="29">
          <cell r="TE29">
            <v>0</v>
          </cell>
          <cell r="TF29">
            <v>0</v>
          </cell>
          <cell r="TG29">
            <v>0</v>
          </cell>
          <cell r="TH29">
            <v>0</v>
          </cell>
          <cell r="TI29">
            <v>0</v>
          </cell>
          <cell r="TJ29">
            <v>0</v>
          </cell>
          <cell r="TK29">
            <v>0</v>
          </cell>
          <cell r="TL29">
            <v>0</v>
          </cell>
          <cell r="TM29">
            <v>0</v>
          </cell>
        </row>
        <row r="30">
          <cell r="TE30">
            <v>0</v>
          </cell>
          <cell r="TF30">
            <v>0</v>
          </cell>
          <cell r="TG30">
            <v>0</v>
          </cell>
          <cell r="TH30">
            <v>0</v>
          </cell>
          <cell r="TI30">
            <v>0</v>
          </cell>
          <cell r="TJ30">
            <v>0</v>
          </cell>
          <cell r="TK30">
            <v>0</v>
          </cell>
          <cell r="TL30">
            <v>0</v>
          </cell>
          <cell r="TM30">
            <v>0</v>
          </cell>
        </row>
        <row r="31">
          <cell r="TE31">
            <v>0</v>
          </cell>
          <cell r="TF31">
            <v>0</v>
          </cell>
          <cell r="TG31">
            <v>0</v>
          </cell>
          <cell r="TH31">
            <v>0</v>
          </cell>
          <cell r="TI31">
            <v>0</v>
          </cell>
          <cell r="TJ31">
            <v>0</v>
          </cell>
          <cell r="TK31">
            <v>0</v>
          </cell>
          <cell r="TL31">
            <v>0</v>
          </cell>
          <cell r="TM31">
            <v>0</v>
          </cell>
        </row>
        <row r="32">
          <cell r="TE32">
            <v>0</v>
          </cell>
          <cell r="TF32">
            <v>0</v>
          </cell>
          <cell r="TG32">
            <v>0</v>
          </cell>
          <cell r="TH32">
            <v>0</v>
          </cell>
          <cell r="TI32">
            <v>0</v>
          </cell>
          <cell r="TJ32">
            <v>0</v>
          </cell>
          <cell r="TK32">
            <v>0</v>
          </cell>
          <cell r="TL32">
            <v>0</v>
          </cell>
          <cell r="TM32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Annual"/>
      <sheetName val="Sheet1"/>
      <sheetName val="Graphs"/>
      <sheetName val="PLEXOS Inputs"/>
      <sheetName val="PLEXOS Annual Check"/>
      <sheetName val="Annual Weather"/>
      <sheetName val="UPC"/>
      <sheetName val="Load Reductions"/>
      <sheetName val="Costs"/>
    </sheetNames>
    <sheetDataSet>
      <sheetData sheetId="0"/>
      <sheetData sheetId="1">
        <row r="2">
          <cell r="V2">
            <v>392015177.734375</v>
          </cell>
          <cell r="EW2">
            <v>359840831.4375</v>
          </cell>
          <cell r="EX2">
            <v>359840831.4375</v>
          </cell>
          <cell r="EY2">
            <v>359840831.4375</v>
          </cell>
          <cell r="EZ2">
            <v>359840831.4375</v>
          </cell>
          <cell r="FA2">
            <v>359840831.4375</v>
          </cell>
          <cell r="FB2">
            <v>359840831.4375</v>
          </cell>
          <cell r="FC2">
            <v>359840831.4375</v>
          </cell>
          <cell r="FD2">
            <v>359840831.4375</v>
          </cell>
          <cell r="FE2">
            <v>359840831.4375</v>
          </cell>
          <cell r="FF2">
            <v>9565977.6123046875</v>
          </cell>
          <cell r="FZ2">
            <v>721495882.4375</v>
          </cell>
          <cell r="GA2">
            <v>720423323.3125</v>
          </cell>
          <cell r="GB2">
            <v>720208210.6875</v>
          </cell>
          <cell r="GC2">
            <v>720423323.3125</v>
          </cell>
          <cell r="GD2">
            <v>720423323.3125</v>
          </cell>
          <cell r="GE2">
            <v>722078028.8125</v>
          </cell>
          <cell r="GF2">
            <v>722078028.8125</v>
          </cell>
          <cell r="GG2">
            <v>720423323.3125</v>
          </cell>
          <cell r="GH2">
            <v>720423323.3125</v>
          </cell>
          <cell r="GI2">
            <v>720423323.3125</v>
          </cell>
          <cell r="HZ2">
            <v>10334408.359765625</v>
          </cell>
          <cell r="IA2">
            <v>10313264.969140625</v>
          </cell>
          <cell r="IB2">
            <v>10310516.366406251</v>
          </cell>
          <cell r="IC2">
            <v>10313264.969140625</v>
          </cell>
          <cell r="ID2">
            <v>10313264.969140625</v>
          </cell>
          <cell r="IE2">
            <v>10334408.359765625</v>
          </cell>
          <cell r="IF2">
            <v>10334408.359765625</v>
          </cell>
          <cell r="IG2">
            <v>10313264.969140625</v>
          </cell>
          <cell r="IH2">
            <v>10313264.969140625</v>
          </cell>
          <cell r="II2">
            <v>10313264.969140625</v>
          </cell>
        </row>
        <row r="3">
          <cell r="EW3">
            <v>360291280.625</v>
          </cell>
          <cell r="EX3">
            <v>360291280.625</v>
          </cell>
          <cell r="EY3">
            <v>360291280.625</v>
          </cell>
          <cell r="EZ3">
            <v>360291280.625</v>
          </cell>
          <cell r="FA3">
            <v>352570759.25</v>
          </cell>
          <cell r="FB3">
            <v>348710497.5</v>
          </cell>
          <cell r="FC3">
            <v>360291280.625</v>
          </cell>
          <cell r="FD3">
            <v>360291280.625</v>
          </cell>
          <cell r="FE3">
            <v>360291280.625</v>
          </cell>
          <cell r="FF3">
            <v>9521557.181640625</v>
          </cell>
          <cell r="FZ3">
            <v>722319656.5625</v>
          </cell>
          <cell r="GA3">
            <v>718634986.0625</v>
          </cell>
          <cell r="GB3">
            <v>714670955.625</v>
          </cell>
          <cell r="GC3">
            <v>717748378.625</v>
          </cell>
          <cell r="GD3">
            <v>718634986.0625</v>
          </cell>
          <cell r="GE3">
            <v>720919423.25</v>
          </cell>
          <cell r="GF3">
            <v>709412662.0625</v>
          </cell>
          <cell r="GG3">
            <v>718634986.0625</v>
          </cell>
          <cell r="GH3">
            <v>718634986.0625</v>
          </cell>
          <cell r="GI3">
            <v>718634986.0625</v>
          </cell>
          <cell r="HZ3">
            <v>10433199.61484375</v>
          </cell>
          <cell r="IA3">
            <v>10360499.294140626</v>
          </cell>
          <cell r="IB3">
            <v>10339224.537109375</v>
          </cell>
          <cell r="IC3">
            <v>10349504.939453125</v>
          </cell>
          <cell r="ID3">
            <v>10360499.294140626</v>
          </cell>
          <cell r="IE3">
            <v>10375692.941796875</v>
          </cell>
          <cell r="IF3">
            <v>10210332.94296875</v>
          </cell>
          <cell r="IG3">
            <v>10360499.294140626</v>
          </cell>
          <cell r="IH3">
            <v>10360499.294140626</v>
          </cell>
          <cell r="II3">
            <v>10360499.294140626</v>
          </cell>
        </row>
        <row r="4">
          <cell r="EW4">
            <v>359800696.25</v>
          </cell>
          <cell r="EX4">
            <v>359800696.25</v>
          </cell>
          <cell r="EY4">
            <v>359800696.25</v>
          </cell>
          <cell r="EZ4">
            <v>359800696.25</v>
          </cell>
          <cell r="FA4">
            <v>344380662.6875</v>
          </cell>
          <cell r="FB4">
            <v>336670651.6875</v>
          </cell>
          <cell r="FC4">
            <v>359800696.25</v>
          </cell>
          <cell r="FD4">
            <v>359800696.25</v>
          </cell>
          <cell r="FE4">
            <v>359800696.25</v>
          </cell>
          <cell r="FF4">
            <v>9508749.216796875</v>
          </cell>
          <cell r="FZ4">
            <v>729072423.1875</v>
          </cell>
          <cell r="GA4">
            <v>722306377.625</v>
          </cell>
          <cell r="GB4">
            <v>714310162.4375</v>
          </cell>
          <cell r="GC4">
            <v>718275771.6875</v>
          </cell>
          <cell r="GD4">
            <v>722306377.625</v>
          </cell>
          <cell r="GE4">
            <v>726128660.4375</v>
          </cell>
          <cell r="GF4">
            <v>692124183.75</v>
          </cell>
          <cell r="GG4">
            <v>722306377.625</v>
          </cell>
          <cell r="GH4">
            <v>722306377.625</v>
          </cell>
          <cell r="GI4">
            <v>722306377.625</v>
          </cell>
          <cell r="HZ4">
            <v>10550344.709375</v>
          </cell>
          <cell r="IA4">
            <v>10415123.5375</v>
          </cell>
          <cell r="IB4">
            <v>10373934.021875</v>
          </cell>
          <cell r="IC4">
            <v>10364962.2265625</v>
          </cell>
          <cell r="ID4">
            <v>10415123.5375</v>
          </cell>
          <cell r="IE4">
            <v>10435547.130859375</v>
          </cell>
          <cell r="IF4">
            <v>9950863.6671875007</v>
          </cell>
          <cell r="IG4">
            <v>10415123.5375</v>
          </cell>
          <cell r="IH4">
            <v>10415123.5375</v>
          </cell>
          <cell r="II4">
            <v>10414939.086328125</v>
          </cell>
        </row>
        <row r="5">
          <cell r="EW5">
            <v>353796745.9375</v>
          </cell>
          <cell r="EX5">
            <v>352265784.375</v>
          </cell>
          <cell r="EY5">
            <v>353796745.9375</v>
          </cell>
          <cell r="EZ5">
            <v>353796745.9375</v>
          </cell>
          <cell r="FA5">
            <v>331052665.1875</v>
          </cell>
          <cell r="FB5">
            <v>319680630.25</v>
          </cell>
          <cell r="FC5">
            <v>353796745.9375</v>
          </cell>
          <cell r="FD5">
            <v>353796745.9375</v>
          </cell>
          <cell r="FE5">
            <v>354562226.6875</v>
          </cell>
          <cell r="FF5">
            <v>9357165.072265625</v>
          </cell>
          <cell r="FZ5">
            <v>726898187.375</v>
          </cell>
          <cell r="GA5">
            <v>715001095</v>
          </cell>
          <cell r="GB5">
            <v>704332543.125</v>
          </cell>
          <cell r="GC5">
            <v>707305970.5625</v>
          </cell>
          <cell r="GD5">
            <v>711485038.375</v>
          </cell>
          <cell r="GE5">
            <v>713909167.625</v>
          </cell>
          <cell r="GF5">
            <v>662492977.125</v>
          </cell>
          <cell r="GG5">
            <v>716510808.625</v>
          </cell>
          <cell r="GH5">
            <v>716510808.625</v>
          </cell>
          <cell r="GI5">
            <v>716385734.6875</v>
          </cell>
          <cell r="HZ5">
            <v>10551660.895703126</v>
          </cell>
          <cell r="IA5">
            <v>10318627.561718751</v>
          </cell>
          <cell r="IB5">
            <v>10266589.585156251</v>
          </cell>
          <cell r="IC5">
            <v>10222253.083203126</v>
          </cell>
          <cell r="ID5">
            <v>10270082.36484375</v>
          </cell>
          <cell r="IE5">
            <v>10251938.15625</v>
          </cell>
          <cell r="IF5">
            <v>9521374.9011718743</v>
          </cell>
          <cell r="IG5">
            <v>10337559.81484375</v>
          </cell>
          <cell r="IH5">
            <v>10337559.81484375</v>
          </cell>
          <cell r="II5">
            <v>10339348.728125</v>
          </cell>
        </row>
        <row r="6">
          <cell r="EW6">
            <v>350551978.1875</v>
          </cell>
          <cell r="EX6">
            <v>347669280.8125</v>
          </cell>
          <cell r="EY6">
            <v>350551978.1875</v>
          </cell>
          <cell r="EZ6">
            <v>350551978.1875</v>
          </cell>
          <cell r="FA6">
            <v>320504665.625</v>
          </cell>
          <cell r="FB6">
            <v>305481009.4375</v>
          </cell>
          <cell r="FC6">
            <v>350551978.1875</v>
          </cell>
          <cell r="FD6">
            <v>350551978.1875</v>
          </cell>
          <cell r="FE6">
            <v>351993328.625</v>
          </cell>
          <cell r="FF6">
            <v>9289575.5048828125</v>
          </cell>
          <cell r="FZ6">
            <v>729927572.0625</v>
          </cell>
          <cell r="GA6">
            <v>709802562</v>
          </cell>
          <cell r="GB6">
            <v>698389331.75</v>
          </cell>
          <cell r="GC6">
            <v>698233505.5625</v>
          </cell>
          <cell r="GD6">
            <v>699002790.6875</v>
          </cell>
          <cell r="GE6">
            <v>696915930.1875</v>
          </cell>
          <cell r="GF6">
            <v>633049315.1875</v>
          </cell>
          <cell r="GG6">
            <v>714726084.375</v>
          </cell>
          <cell r="GH6">
            <v>714726084.375</v>
          </cell>
          <cell r="GI6">
            <v>714415279.625</v>
          </cell>
          <cell r="HZ6">
            <v>10621391.649609376</v>
          </cell>
          <cell r="IA6">
            <v>10251325.839453125</v>
          </cell>
          <cell r="IB6">
            <v>10213227.235546876</v>
          </cell>
          <cell r="IC6">
            <v>10107339.824609375</v>
          </cell>
          <cell r="ID6">
            <v>10105393.703515625</v>
          </cell>
          <cell r="IE6">
            <v>10001539.165625</v>
          </cell>
          <cell r="IF6">
            <v>9097763.6824218743</v>
          </cell>
          <cell r="IG6">
            <v>10312957.673046876</v>
          </cell>
          <cell r="IH6">
            <v>10312957.673046876</v>
          </cell>
          <cell r="II6">
            <v>10316144.52578125</v>
          </cell>
        </row>
        <row r="7">
          <cell r="EW7">
            <v>347210275.375</v>
          </cell>
          <cell r="EX7">
            <v>343055473.1875</v>
          </cell>
          <cell r="EY7">
            <v>347210275.375</v>
          </cell>
          <cell r="EZ7">
            <v>347210275.375</v>
          </cell>
          <cell r="FA7">
            <v>310009178.9375</v>
          </cell>
          <cell r="FB7">
            <v>291408629.875</v>
          </cell>
          <cell r="FC7">
            <v>347210275.375</v>
          </cell>
          <cell r="FD7">
            <v>347210275.375</v>
          </cell>
          <cell r="FE7">
            <v>349287688.75</v>
          </cell>
          <cell r="FF7">
            <v>9219076.306640625</v>
          </cell>
          <cell r="FZ7">
            <v>733107656.8125</v>
          </cell>
          <cell r="GA7">
            <v>704428725</v>
          </cell>
          <cell r="GB7">
            <v>692674129.375</v>
          </cell>
          <cell r="GC7">
            <v>686167204</v>
          </cell>
          <cell r="GD7">
            <v>686467958.6875</v>
          </cell>
          <cell r="GE7">
            <v>680152112.5625</v>
          </cell>
          <cell r="GF7">
            <v>603920914.625</v>
          </cell>
          <cell r="GG7">
            <v>712002515.0625</v>
          </cell>
          <cell r="GH7">
            <v>712002515.0625</v>
          </cell>
          <cell r="GI7">
            <v>711872890.125</v>
          </cell>
          <cell r="HZ7">
            <v>10687634.512109375</v>
          </cell>
          <cell r="IA7">
            <v>10176200.25390625</v>
          </cell>
          <cell r="IB7">
            <v>10154027.034765625</v>
          </cell>
          <cell r="IC7">
            <v>9950032.9187499993</v>
          </cell>
          <cell r="ID7">
            <v>9936479.6351562496</v>
          </cell>
          <cell r="IE7">
            <v>9751613.5191406254</v>
          </cell>
          <cell r="IF7">
            <v>8676167.2355468757</v>
          </cell>
          <cell r="IG7">
            <v>10270703.09140625</v>
          </cell>
          <cell r="IH7">
            <v>10270703.09140625</v>
          </cell>
          <cell r="II7">
            <v>10280239.92421875</v>
          </cell>
        </row>
        <row r="8">
          <cell r="EW8">
            <v>346086161.25</v>
          </cell>
          <cell r="EX8">
            <v>340646528.3125</v>
          </cell>
          <cell r="EY8">
            <v>346086161.25</v>
          </cell>
          <cell r="EZ8">
            <v>346086161.25</v>
          </cell>
          <cell r="FA8">
            <v>301589369.1875</v>
          </cell>
          <cell r="FB8">
            <v>279340971.1875</v>
          </cell>
          <cell r="FC8">
            <v>346086161.25</v>
          </cell>
          <cell r="FD8">
            <v>346086161.25</v>
          </cell>
          <cell r="FE8">
            <v>348805971.125</v>
          </cell>
          <cell r="FF8">
            <v>9225867.3681640625</v>
          </cell>
          <cell r="FZ8">
            <v>740612984.0625</v>
          </cell>
          <cell r="GA8">
            <v>703046722.75</v>
          </cell>
          <cell r="GB8">
            <v>690944690.34375</v>
          </cell>
          <cell r="GC8">
            <v>676693175.5625</v>
          </cell>
          <cell r="GD8">
            <v>678233767.0625</v>
          </cell>
          <cell r="GE8">
            <v>667782654.3125</v>
          </cell>
          <cell r="GF8">
            <v>578740269.8125</v>
          </cell>
          <cell r="GG8">
            <v>712462233.5625</v>
          </cell>
          <cell r="GH8">
            <v>712462233.5625</v>
          </cell>
          <cell r="GI8">
            <v>712882289.375</v>
          </cell>
          <cell r="HZ8">
            <v>10819084.438671876</v>
          </cell>
          <cell r="IA8">
            <v>10160796.398828125</v>
          </cell>
          <cell r="IB8">
            <v>10153960.475390624</v>
          </cell>
          <cell r="IC8">
            <v>9836883.0582031254</v>
          </cell>
          <cell r="ID8">
            <v>9827571.6304687504</v>
          </cell>
          <cell r="IE8">
            <v>9562745.0953125004</v>
          </cell>
          <cell r="IF8">
            <v>8309667.96484375</v>
          </cell>
          <cell r="IG8">
            <v>10277471.544140626</v>
          </cell>
          <cell r="IH8">
            <v>10277471.544140626</v>
          </cell>
          <cell r="II8">
            <v>10298631.227734376</v>
          </cell>
        </row>
        <row r="9">
          <cell r="EW9">
            <v>340542652.875</v>
          </cell>
          <cell r="EX9">
            <v>333821757.5625</v>
          </cell>
          <cell r="EY9">
            <v>340542652.875</v>
          </cell>
          <cell r="EZ9">
            <v>340542652.875</v>
          </cell>
          <cell r="FA9">
            <v>289461249.9375</v>
          </cell>
          <cell r="FB9">
            <v>263920554.1875</v>
          </cell>
          <cell r="FC9">
            <v>340542652.875</v>
          </cell>
          <cell r="FD9">
            <v>340542652.875</v>
          </cell>
          <cell r="FE9">
            <v>343903101.1875</v>
          </cell>
          <cell r="FF9">
            <v>9082332.916015625</v>
          </cell>
          <cell r="FZ9">
            <v>738738767.6875</v>
          </cell>
          <cell r="GA9">
            <v>692452122.1875</v>
          </cell>
          <cell r="GB9">
            <v>680595771.375</v>
          </cell>
          <cell r="GC9">
            <v>657945222.5625</v>
          </cell>
          <cell r="GD9">
            <v>661503054.4375</v>
          </cell>
          <cell r="GE9">
            <v>647320753.625</v>
          </cell>
          <cell r="GF9">
            <v>546605713.28125</v>
          </cell>
          <cell r="GG9">
            <v>702844868.0625</v>
          </cell>
          <cell r="GH9">
            <v>702844868.0625</v>
          </cell>
          <cell r="GI9">
            <v>704136994.8125</v>
          </cell>
          <cell r="HZ9">
            <v>10816741.703906249</v>
          </cell>
          <cell r="IA9">
            <v>10011289.827343751</v>
          </cell>
          <cell r="IB9">
            <v>10023374.047265625</v>
          </cell>
          <cell r="IC9">
            <v>9580494.7683593743</v>
          </cell>
          <cell r="ID9">
            <v>9591504.6019531246</v>
          </cell>
          <cell r="IE9">
            <v>9257420.2585937493</v>
          </cell>
          <cell r="IF9">
            <v>7843150.9546875004</v>
          </cell>
          <cell r="IG9">
            <v>10141610.7046875</v>
          </cell>
          <cell r="IH9">
            <v>10141610.7046875</v>
          </cell>
          <cell r="II9">
            <v>10178068.042578125</v>
          </cell>
        </row>
        <row r="10">
          <cell r="EW10">
            <v>337300226.6875</v>
          </cell>
          <cell r="EX10">
            <v>329200159.1875</v>
          </cell>
          <cell r="EY10">
            <v>337300226.6875</v>
          </cell>
          <cell r="EZ10">
            <v>337300226.6875</v>
          </cell>
          <cell r="FA10">
            <v>279477331.1875</v>
          </cell>
          <cell r="FB10">
            <v>250565879.5625</v>
          </cell>
          <cell r="FC10">
            <v>337300226.6875</v>
          </cell>
          <cell r="FD10">
            <v>337300226.6875</v>
          </cell>
          <cell r="FE10">
            <v>341350255.625</v>
          </cell>
          <cell r="FF10">
            <v>9019642.2734375</v>
          </cell>
          <cell r="FZ10">
            <v>741693267.0625</v>
          </cell>
          <cell r="GA10">
            <v>686305016.875</v>
          </cell>
          <cell r="GB10">
            <v>674626550.65625</v>
          </cell>
          <cell r="GC10">
            <v>644323323</v>
          </cell>
          <cell r="GD10">
            <v>649584397.0625</v>
          </cell>
          <cell r="GE10">
            <v>631474511.65625</v>
          </cell>
          <cell r="GF10">
            <v>518598672.0625</v>
          </cell>
          <cell r="GG10">
            <v>696925058.5</v>
          </cell>
          <cell r="GH10">
            <v>696925058.5</v>
          </cell>
          <cell r="GI10">
            <v>699703142.0625</v>
          </cell>
          <cell r="HZ10">
            <v>10881599.446484376</v>
          </cell>
          <cell r="IA10">
            <v>9925691.310546875</v>
          </cell>
          <cell r="IB10">
            <v>9953975.3800781257</v>
          </cell>
          <cell r="IC10">
            <v>9399817.669921875</v>
          </cell>
          <cell r="ID10">
            <v>9420700.1882812493</v>
          </cell>
          <cell r="IE10">
            <v>9014264.6453124993</v>
          </cell>
          <cell r="IF10">
            <v>7432767.5583984377</v>
          </cell>
          <cell r="IG10">
            <v>10059033.425390625</v>
          </cell>
          <cell r="IH10">
            <v>10059033.425390625</v>
          </cell>
          <cell r="II10">
            <v>10119476.314453125</v>
          </cell>
        </row>
        <row r="11">
          <cell r="EW11">
            <v>333861518.75</v>
          </cell>
          <cell r="EX11">
            <v>324322938.375</v>
          </cell>
          <cell r="EY11">
            <v>333861518.75</v>
          </cell>
          <cell r="EZ11">
            <v>333861518.75</v>
          </cell>
          <cell r="FA11">
            <v>269473942.8125</v>
          </cell>
          <cell r="FB11">
            <v>237280152</v>
          </cell>
          <cell r="FC11">
            <v>333861518.75</v>
          </cell>
          <cell r="FD11">
            <v>333861518.75</v>
          </cell>
          <cell r="FE11">
            <v>338630813.6875</v>
          </cell>
          <cell r="FF11">
            <v>8954379.962890625</v>
          </cell>
          <cell r="FZ11">
            <v>744697696.25</v>
          </cell>
          <cell r="GA11">
            <v>680105960.625</v>
          </cell>
          <cell r="GB11">
            <v>668557814.0625</v>
          </cell>
          <cell r="GC11">
            <v>631127618.125</v>
          </cell>
          <cell r="GD11">
            <v>638107007.6875</v>
          </cell>
          <cell r="GE11">
            <v>615815589.875</v>
          </cell>
          <cell r="GF11">
            <v>490845565.5</v>
          </cell>
          <cell r="GG11">
            <v>690522354.5625</v>
          </cell>
          <cell r="GH11">
            <v>690522354.5625</v>
          </cell>
          <cell r="GI11">
            <v>695326518.4375</v>
          </cell>
          <cell r="HZ11">
            <v>10944526.273046875</v>
          </cell>
          <cell r="IA11">
            <v>9838593.9058593754</v>
          </cell>
          <cell r="IB11">
            <v>9880417.5390625</v>
          </cell>
          <cell r="IC11">
            <v>9222822.9171875007</v>
          </cell>
          <cell r="ID11">
            <v>9252869.8035156243</v>
          </cell>
          <cell r="IE11">
            <v>8772338.958984375</v>
          </cell>
          <cell r="IF11">
            <v>7025193.7671875004</v>
          </cell>
          <cell r="IG11">
            <v>9969579.0636718757</v>
          </cell>
          <cell r="IH11">
            <v>9969579.0636718757</v>
          </cell>
          <cell r="II11">
            <v>10061063.816015625</v>
          </cell>
        </row>
        <row r="12">
          <cell r="EW12">
            <v>332635199.1875</v>
          </cell>
          <cell r="EX12">
            <v>321663887.625</v>
          </cell>
          <cell r="EY12">
            <v>332635199.1875</v>
          </cell>
          <cell r="EZ12">
            <v>332635199.1875</v>
          </cell>
          <cell r="FA12">
            <v>261356230.4375</v>
          </cell>
          <cell r="FB12">
            <v>225716743.3125</v>
          </cell>
          <cell r="FC12">
            <v>332635199.1875</v>
          </cell>
          <cell r="FD12">
            <v>332635199.1875</v>
          </cell>
          <cell r="FE12">
            <v>338120854.8125</v>
          </cell>
          <cell r="FF12">
            <v>8964522.2841796875</v>
          </cell>
          <cell r="FZ12">
            <v>752645547.375</v>
          </cell>
          <cell r="GA12">
            <v>678525872.6875</v>
          </cell>
          <cell r="GB12">
            <v>666465697.6875</v>
          </cell>
          <cell r="GC12">
            <v>622943358.5</v>
          </cell>
          <cell r="GD12">
            <v>631469492.3125</v>
          </cell>
          <cell r="GE12">
            <v>604353288.8125</v>
          </cell>
          <cell r="GF12">
            <v>466463012</v>
          </cell>
          <cell r="GG12">
            <v>688737581.5625</v>
          </cell>
          <cell r="GH12">
            <v>688737581.5625</v>
          </cell>
          <cell r="GI12">
            <v>695548263.4375</v>
          </cell>
          <cell r="HZ12">
            <v>11073674.473828126</v>
          </cell>
          <cell r="IA12">
            <v>9815683.2183593754</v>
          </cell>
          <cell r="IB12">
            <v>9863917.6937499996</v>
          </cell>
          <cell r="IC12">
            <v>9113898.8285156246</v>
          </cell>
          <cell r="ID12">
            <v>9147731.1304687504</v>
          </cell>
          <cell r="IE12">
            <v>8585076.8480468746</v>
          </cell>
          <cell r="IF12">
            <v>6662405.3949218746</v>
          </cell>
          <cell r="IG12">
            <v>9944308.4246093743</v>
          </cell>
          <cell r="IH12">
            <v>9944308.4246093743</v>
          </cell>
          <cell r="II12">
            <v>10066974.837890625</v>
          </cell>
        </row>
        <row r="13">
          <cell r="EW13">
            <v>327207065.5625</v>
          </cell>
          <cell r="EX13">
            <v>314979346.25</v>
          </cell>
          <cell r="EY13">
            <v>327207065.5625</v>
          </cell>
          <cell r="EZ13">
            <v>327207065.5625</v>
          </cell>
          <cell r="FA13">
            <v>250079685.875</v>
          </cell>
          <cell r="FB13">
            <v>211515993.25</v>
          </cell>
          <cell r="FC13">
            <v>327207065.5625</v>
          </cell>
          <cell r="FD13">
            <v>327207065.5625</v>
          </cell>
          <cell r="FE13">
            <v>333320926.375</v>
          </cell>
          <cell r="FF13">
            <v>8825807.314453125</v>
          </cell>
          <cell r="FZ13">
            <v>750821256.4375</v>
          </cell>
          <cell r="GA13">
            <v>667598732.625</v>
          </cell>
          <cell r="GB13">
            <v>655167237.84375</v>
          </cell>
          <cell r="GC13">
            <v>605743753.5</v>
          </cell>
          <cell r="GD13">
            <v>616897477.09375</v>
          </cell>
          <cell r="GE13">
            <v>585328599.875</v>
          </cell>
          <cell r="GF13">
            <v>436269621.125</v>
          </cell>
          <cell r="GG13">
            <v>677597882.1875</v>
          </cell>
          <cell r="GH13">
            <v>677597882.1875</v>
          </cell>
          <cell r="GI13">
            <v>686191842.6875</v>
          </cell>
          <cell r="HZ13">
            <v>11066953.923828125</v>
          </cell>
          <cell r="IA13">
            <v>9665152.9039062504</v>
          </cell>
          <cell r="IB13">
            <v>9719432.0535156243</v>
          </cell>
          <cell r="IC13">
            <v>8869535.9156250004</v>
          </cell>
          <cell r="ID13">
            <v>8927904.9792968743</v>
          </cell>
          <cell r="IE13">
            <v>8294456.1091796877</v>
          </cell>
          <cell r="IF13">
            <v>6220637.7783203125</v>
          </cell>
          <cell r="IG13">
            <v>9792704.6374999993</v>
          </cell>
          <cell r="IH13">
            <v>9792704.6374999993</v>
          </cell>
          <cell r="II13">
            <v>9943198.4832031243</v>
          </cell>
        </row>
        <row r="14">
          <cell r="EW14">
            <v>324045309.0625</v>
          </cell>
          <cell r="EX14">
            <v>310621132.5625</v>
          </cell>
          <cell r="EY14">
            <v>324045309.0625</v>
          </cell>
          <cell r="EZ14">
            <v>324045309.0625</v>
          </cell>
          <cell r="FA14">
            <v>240719372.625</v>
          </cell>
          <cell r="FB14">
            <v>199056404.53125</v>
          </cell>
          <cell r="FC14">
            <v>324045309.0625</v>
          </cell>
          <cell r="FD14">
            <v>324045309.0625</v>
          </cell>
          <cell r="FE14">
            <v>330757399.3125</v>
          </cell>
          <cell r="FF14">
            <v>8762462.984375</v>
          </cell>
          <cell r="FZ14">
            <v>753258992.375</v>
          </cell>
          <cell r="GA14">
            <v>661272530.25</v>
          </cell>
          <cell r="GB14">
            <v>647784365.1875</v>
          </cell>
          <cell r="GC14">
            <v>593565485.75</v>
          </cell>
          <cell r="GD14">
            <v>607019137.4375</v>
          </cell>
          <cell r="GE14">
            <v>570156571.40625</v>
          </cell>
          <cell r="GF14">
            <v>409167421.71875</v>
          </cell>
          <cell r="GG14">
            <v>671066945.625</v>
          </cell>
          <cell r="GH14">
            <v>671066945.625</v>
          </cell>
          <cell r="GI14">
            <v>681418290.9375</v>
          </cell>
          <cell r="HZ14">
            <v>11127917.818359375</v>
          </cell>
          <cell r="IA14">
            <v>9586580.5328125004</v>
          </cell>
          <cell r="IB14">
            <v>9637684.2414062507</v>
          </cell>
          <cell r="IC14">
            <v>8707982.8894531243</v>
          </cell>
          <cell r="ID14">
            <v>8775328.958984375</v>
          </cell>
          <cell r="IE14">
            <v>8059536.4568359377</v>
          </cell>
          <cell r="IF14">
            <v>5824394.5169921871</v>
          </cell>
          <cell r="IG14">
            <v>9711926.7093749996</v>
          </cell>
          <cell r="IH14">
            <v>9711926.7093749996</v>
          </cell>
          <cell r="II14">
            <v>9890937.3394531254</v>
          </cell>
        </row>
        <row r="15">
          <cell r="EW15">
            <v>321013859.1875</v>
          </cell>
          <cell r="EX15">
            <v>306512013.5625</v>
          </cell>
          <cell r="EY15">
            <v>321013859.1875</v>
          </cell>
          <cell r="EZ15">
            <v>321013859.1875</v>
          </cell>
          <cell r="FA15">
            <v>231588568.8125</v>
          </cell>
          <cell r="FB15">
            <v>186875925.53125</v>
          </cell>
          <cell r="FC15">
            <v>321013859.1875</v>
          </cell>
          <cell r="FD15">
            <v>321013859.1875</v>
          </cell>
          <cell r="FE15">
            <v>328264779.4375</v>
          </cell>
          <cell r="FF15">
            <v>8700394.3662109375</v>
          </cell>
          <cell r="FZ15">
            <v>755743285.0625</v>
          </cell>
          <cell r="GA15">
            <v>655634458.25</v>
          </cell>
          <cell r="GB15">
            <v>640768309.75</v>
          </cell>
          <cell r="GC15">
            <v>582178449.25</v>
          </cell>
          <cell r="GD15">
            <v>597901353.03125</v>
          </cell>
          <cell r="GE15">
            <v>555235850.59375</v>
          </cell>
          <cell r="GF15">
            <v>382322857.71875</v>
          </cell>
          <cell r="GG15">
            <v>665253282.6875</v>
          </cell>
          <cell r="GH15">
            <v>665253282.6875</v>
          </cell>
          <cell r="GI15">
            <v>677297377.9375</v>
          </cell>
          <cell r="HZ15">
            <v>11188311.013671875</v>
          </cell>
          <cell r="IA15">
            <v>9514708.3746093754</v>
          </cell>
          <cell r="IB15">
            <v>9557539.5082031246</v>
          </cell>
          <cell r="IC15">
            <v>8554737.42578125</v>
          </cell>
          <cell r="ID15">
            <v>8629318.0496093743</v>
          </cell>
          <cell r="IE15">
            <v>7827015.4021484377</v>
          </cell>
          <cell r="IF15">
            <v>5431946.7677734373</v>
          </cell>
          <cell r="IG15">
            <v>9638010.2113281246</v>
          </cell>
          <cell r="IH15">
            <v>9638010.2113281246</v>
          </cell>
          <cell r="II15">
            <v>9844717.4781250004</v>
          </cell>
        </row>
        <row r="16">
          <cell r="EW16">
            <v>320327611.3125</v>
          </cell>
          <cell r="EX16">
            <v>304937664.125</v>
          </cell>
          <cell r="EY16">
            <v>320327611.3125</v>
          </cell>
          <cell r="EZ16">
            <v>320327611.3125</v>
          </cell>
          <cell r="FA16">
            <v>224229331.6875</v>
          </cell>
          <cell r="FB16">
            <v>176180185.96875</v>
          </cell>
          <cell r="FC16">
            <v>320327611.3125</v>
          </cell>
          <cell r="FD16">
            <v>320327611.3125</v>
          </cell>
          <cell r="FE16">
            <v>328022587.0625</v>
          </cell>
          <cell r="FF16">
            <v>8711589.8056640625</v>
          </cell>
          <cell r="FZ16">
            <v>762917168.1875</v>
          </cell>
          <cell r="GA16">
            <v>654175475.0625</v>
          </cell>
          <cell r="GB16">
            <v>637071806.8125</v>
          </cell>
          <cell r="GC16">
            <v>575383332.5</v>
          </cell>
          <cell r="GD16">
            <v>593075972.5625</v>
          </cell>
          <cell r="GE16">
            <v>543799094.375</v>
          </cell>
          <cell r="GF16">
            <v>357891516.96875</v>
          </cell>
          <cell r="GG16">
            <v>663610557.0625</v>
          </cell>
          <cell r="GH16">
            <v>663610557.0625</v>
          </cell>
          <cell r="GI16">
            <v>677383095.4375</v>
          </cell>
          <cell r="HZ16">
            <v>11317572.966796875</v>
          </cell>
          <cell r="IA16">
            <v>9505896.97265625</v>
          </cell>
          <cell r="IB16">
            <v>9532015.7550781257</v>
          </cell>
          <cell r="IC16">
            <v>8468617.3566406257</v>
          </cell>
          <cell r="ID16">
            <v>8543578.0296874996</v>
          </cell>
          <cell r="IE16">
            <v>7644296.4759765621</v>
          </cell>
          <cell r="IF16">
            <v>5075130.2431640625</v>
          </cell>
          <cell r="IG16">
            <v>9627168.1312499996</v>
          </cell>
          <cell r="IH16">
            <v>9627168.1312499996</v>
          </cell>
          <cell r="II16">
            <v>9862472.43359375</v>
          </cell>
        </row>
        <row r="17">
          <cell r="EW17">
            <v>315688996.3125</v>
          </cell>
          <cell r="EX17">
            <v>299735678.875</v>
          </cell>
          <cell r="EY17">
            <v>315688996.3125</v>
          </cell>
          <cell r="EZ17">
            <v>315688996.3125</v>
          </cell>
          <cell r="FA17">
            <v>214217533.59375</v>
          </cell>
          <cell r="FB17">
            <v>163481801.1875</v>
          </cell>
          <cell r="FC17">
            <v>315688996.3125</v>
          </cell>
          <cell r="FD17">
            <v>315688996.3125</v>
          </cell>
          <cell r="FE17">
            <v>323665651.1875</v>
          </cell>
          <cell r="FF17">
            <v>8580227.06640625</v>
          </cell>
          <cell r="FZ17">
            <v>760330729.125</v>
          </cell>
          <cell r="GA17">
            <v>643427798.65625</v>
          </cell>
          <cell r="GB17">
            <v>624308930.71875</v>
          </cell>
          <cell r="GC17">
            <v>559491372.9375</v>
          </cell>
          <cell r="GD17">
            <v>580508395.9375</v>
          </cell>
          <cell r="GE17">
            <v>525539666.5</v>
          </cell>
          <cell r="GF17">
            <v>328973349.34375</v>
          </cell>
          <cell r="GG17">
            <v>652663465.46875</v>
          </cell>
          <cell r="GH17">
            <v>652663465.46875</v>
          </cell>
          <cell r="GI17">
            <v>667827401.125</v>
          </cell>
          <cell r="HZ17">
            <v>11306632.990625</v>
          </cell>
          <cell r="IA17">
            <v>9371150.5324218757</v>
          </cell>
          <cell r="IB17">
            <v>9379236.7015624996</v>
          </cell>
          <cell r="IC17">
            <v>8256086.8742187498</v>
          </cell>
          <cell r="ID17">
            <v>8349686.0667968746</v>
          </cell>
          <cell r="IE17">
            <v>7368910.4626953127</v>
          </cell>
          <cell r="IF17">
            <v>4658146.5390625</v>
          </cell>
          <cell r="IG17">
            <v>9490368.1136718746</v>
          </cell>
          <cell r="IH17">
            <v>9490368.1136718746</v>
          </cell>
          <cell r="II17">
            <v>9749281.8832031246</v>
          </cell>
        </row>
        <row r="18">
          <cell r="EW18">
            <v>313247521.8125</v>
          </cell>
          <cell r="EX18">
            <v>296772458.3125</v>
          </cell>
          <cell r="EY18">
            <v>313247521.8125</v>
          </cell>
          <cell r="EZ18">
            <v>313247521.8125</v>
          </cell>
          <cell r="FA18">
            <v>205848372.03125</v>
          </cell>
          <cell r="FB18">
            <v>152148797.3125</v>
          </cell>
          <cell r="FC18">
            <v>313247521.8125</v>
          </cell>
          <cell r="FD18">
            <v>313247521.8125</v>
          </cell>
          <cell r="FE18">
            <v>321485056.25</v>
          </cell>
          <cell r="FF18">
            <v>8522084.0302734375</v>
          </cell>
          <cell r="FZ18">
            <v>762243780.375</v>
          </cell>
          <cell r="GA18">
            <v>637088437.65625</v>
          </cell>
          <cell r="GB18">
            <v>615199449.03125</v>
          </cell>
          <cell r="GC18">
            <v>548280722.6875</v>
          </cell>
          <cell r="GD18">
            <v>572303057.0625</v>
          </cell>
          <cell r="GE18">
            <v>510791854</v>
          </cell>
          <cell r="GF18">
            <v>302472360.59375</v>
          </cell>
          <cell r="GG18">
            <v>646132308.53125</v>
          </cell>
          <cell r="GH18">
            <v>646132308.53125</v>
          </cell>
          <cell r="GI18">
            <v>662630191.375</v>
          </cell>
          <cell r="HZ18">
            <v>11364052.164843749</v>
          </cell>
          <cell r="IA18">
            <v>9294266.458984375</v>
          </cell>
          <cell r="IB18">
            <v>9281450.1019531246</v>
          </cell>
          <cell r="IC18">
            <v>8089648.3542968752</v>
          </cell>
          <cell r="ID18">
            <v>8211608.2195312502</v>
          </cell>
          <cell r="IE18">
            <v>7143307.806640625</v>
          </cell>
          <cell r="IF18">
            <v>4276717.7503906246</v>
          </cell>
          <cell r="IG18">
            <v>9412647.197265625</v>
          </cell>
          <cell r="IH18">
            <v>9412647.197265625</v>
          </cell>
          <cell r="II18">
            <v>9694379.2121093757</v>
          </cell>
        </row>
        <row r="19">
          <cell r="EW19">
            <v>310860322.5625</v>
          </cell>
          <cell r="EX19">
            <v>293906558.375</v>
          </cell>
          <cell r="EY19">
            <v>310860322.5625</v>
          </cell>
          <cell r="EZ19">
            <v>310860322.5625</v>
          </cell>
          <cell r="FA19">
            <v>197618352.96875</v>
          </cell>
          <cell r="FB19">
            <v>140997362.53125</v>
          </cell>
          <cell r="FC19">
            <v>310860322.5625</v>
          </cell>
          <cell r="FD19">
            <v>310860322.5625</v>
          </cell>
          <cell r="FE19">
            <v>319337210.375</v>
          </cell>
          <cell r="FF19">
            <v>8464877.8134765625</v>
          </cell>
          <cell r="FZ19">
            <v>763850383.8125</v>
          </cell>
          <cell r="GA19">
            <v>631073798.5</v>
          </cell>
          <cell r="GB19">
            <v>606204256.53125</v>
          </cell>
          <cell r="GC19">
            <v>537451020.875</v>
          </cell>
          <cell r="GD19">
            <v>564429568.5</v>
          </cell>
          <cell r="GE19">
            <v>496081844.03125</v>
          </cell>
          <cell r="GF19">
            <v>276066890.1875</v>
          </cell>
          <cell r="GG19">
            <v>639941836.3125</v>
          </cell>
          <cell r="GH19">
            <v>639941836.3125</v>
          </cell>
          <cell r="GI19">
            <v>657633247.625</v>
          </cell>
          <cell r="HZ19">
            <v>11420347.237890625</v>
          </cell>
          <cell r="IA19">
            <v>9214530.2531250007</v>
          </cell>
          <cell r="IB19">
            <v>9183027.5500000007</v>
          </cell>
          <cell r="IC19">
            <v>7902602.9828124996</v>
          </cell>
          <cell r="ID19">
            <v>8072294.2238281248</v>
          </cell>
          <cell r="IE19">
            <v>6920011.0601562504</v>
          </cell>
          <cell r="IF19">
            <v>3898904.6947265626</v>
          </cell>
          <cell r="IG19">
            <v>9333273.5289062504</v>
          </cell>
          <cell r="IH19">
            <v>9333273.5289062504</v>
          </cell>
          <cell r="II19">
            <v>9635162.6882812493</v>
          </cell>
        </row>
        <row r="20">
          <cell r="EW20">
            <v>310640675.125</v>
          </cell>
          <cell r="EX20">
            <v>293269828</v>
          </cell>
          <cell r="EY20">
            <v>310640675.125</v>
          </cell>
          <cell r="EZ20">
            <v>310640675.125</v>
          </cell>
          <cell r="FA20">
            <v>190822130.875</v>
          </cell>
          <cell r="FB20">
            <v>130912856.34375</v>
          </cell>
          <cell r="FC20">
            <v>310640675.125</v>
          </cell>
          <cell r="FD20">
            <v>310640675.125</v>
          </cell>
          <cell r="FE20">
            <v>319326098.75</v>
          </cell>
          <cell r="FF20">
            <v>8478655.8544921875</v>
          </cell>
          <cell r="FZ20">
            <v>770083066.5</v>
          </cell>
          <cell r="GA20">
            <v>628625223.5</v>
          </cell>
          <cell r="GB20">
            <v>600775538.03125</v>
          </cell>
          <cell r="GC20">
            <v>528030159.1875</v>
          </cell>
          <cell r="GD20">
            <v>559940341.40625</v>
          </cell>
          <cell r="GE20">
            <v>484475912.625</v>
          </cell>
          <cell r="GF20">
            <v>251392031.125</v>
          </cell>
          <cell r="GG20">
            <v>637496787.9375</v>
          </cell>
          <cell r="GH20">
            <v>637496787.9375</v>
          </cell>
          <cell r="GI20">
            <v>656294989</v>
          </cell>
          <cell r="HZ20">
            <v>11544819.29296875</v>
          </cell>
          <cell r="IA20">
            <v>9204663.9691406246</v>
          </cell>
          <cell r="IB20">
            <v>9144767.9435546882</v>
          </cell>
          <cell r="IC20">
            <v>7802323.369140625</v>
          </cell>
          <cell r="ID20">
            <v>7992961.7531249998</v>
          </cell>
          <cell r="IE20">
            <v>6739598.7699218746</v>
          </cell>
          <cell r="IF20">
            <v>3546482.5731445313</v>
          </cell>
          <cell r="IG20">
            <v>9322578.4527343754</v>
          </cell>
          <cell r="IH20">
            <v>9322578.4527343754</v>
          </cell>
          <cell r="II20">
            <v>9645558.927734375</v>
          </cell>
        </row>
        <row r="21">
          <cell r="EW21">
            <v>306461151.125</v>
          </cell>
          <cell r="EX21">
            <v>288891773.375</v>
          </cell>
          <cell r="EY21">
            <v>306461151.125</v>
          </cell>
          <cell r="EZ21">
            <v>306461151.125</v>
          </cell>
          <cell r="FA21">
            <v>181687683.4375</v>
          </cell>
          <cell r="FB21">
            <v>119300948.03125</v>
          </cell>
          <cell r="FC21">
            <v>306461151.125</v>
          </cell>
          <cell r="FD21">
            <v>306461151.125</v>
          </cell>
          <cell r="FE21">
            <v>315245838.0625</v>
          </cell>
          <cell r="FF21">
            <v>8353192.0634765625</v>
          </cell>
          <cell r="FZ21">
            <v>766705500.4375</v>
          </cell>
          <cell r="GA21">
            <v>619460872.25</v>
          </cell>
          <cell r="GB21">
            <v>588541330.375</v>
          </cell>
          <cell r="GC21">
            <v>515053905.4375</v>
          </cell>
          <cell r="GD21">
            <v>549282051.6875</v>
          </cell>
          <cell r="GE21">
            <v>466850229.125</v>
          </cell>
          <cell r="GF21">
            <v>223589819.796875</v>
          </cell>
          <cell r="GG21">
            <v>628089781.5</v>
          </cell>
          <cell r="GH21">
            <v>628089781.5</v>
          </cell>
          <cell r="GI21">
            <v>647684252.25</v>
          </cell>
          <cell r="HZ21">
            <v>11528991.098046875</v>
          </cell>
          <cell r="IA21">
            <v>9084512.7605468743</v>
          </cell>
          <cell r="IB21">
            <v>8998044.9615234379</v>
          </cell>
          <cell r="IC21">
            <v>7602940.01953125</v>
          </cell>
          <cell r="ID21">
            <v>7817478.8253906248</v>
          </cell>
          <cell r="IE21">
            <v>6478783.8220703127</v>
          </cell>
          <cell r="IF21">
            <v>3153228.4272460938</v>
          </cell>
          <cell r="IG21">
            <v>9200554.4996093754</v>
          </cell>
          <cell r="IH21">
            <v>9200554.4996093754</v>
          </cell>
          <cell r="II21">
            <v>9538360.4089843743</v>
          </cell>
        </row>
        <row r="22">
          <cell r="EW22">
            <v>304305903.9375</v>
          </cell>
          <cell r="EX22">
            <v>286456499.9375</v>
          </cell>
          <cell r="EY22">
            <v>304305903.9375</v>
          </cell>
          <cell r="EZ22">
            <v>304305903.9375</v>
          </cell>
          <cell r="FA22">
            <v>173889087.78125</v>
          </cell>
          <cell r="FB22">
            <v>108680680</v>
          </cell>
          <cell r="FC22">
            <v>304305903.9375</v>
          </cell>
          <cell r="FD22">
            <v>304305903.9375</v>
          </cell>
          <cell r="FE22">
            <v>313230604.9375</v>
          </cell>
          <cell r="FF22">
            <v>8304625.734375</v>
          </cell>
          <cell r="FZ22">
            <v>768107346.8125</v>
          </cell>
          <cell r="GA22">
            <v>615148610.71875</v>
          </cell>
          <cell r="GB22">
            <v>581135318.75</v>
          </cell>
          <cell r="GC22">
            <v>505740053.25</v>
          </cell>
          <cell r="GD22">
            <v>542556321.21875</v>
          </cell>
          <cell r="GE22">
            <v>452310398.84375</v>
          </cell>
          <cell r="GF22">
            <v>197508130.671875</v>
          </cell>
          <cell r="GG22">
            <v>623640326.34375</v>
          </cell>
          <cell r="GH22">
            <v>623640326.34375</v>
          </cell>
          <cell r="GI22">
            <v>644021036.125</v>
          </cell>
          <cell r="HZ22">
            <v>11584356.344140625</v>
          </cell>
          <cell r="IA22">
            <v>9035685.34375</v>
          </cell>
          <cell r="IB22">
            <v>8920328.6564453132</v>
          </cell>
          <cell r="IC22">
            <v>7475981.5730468752</v>
          </cell>
          <cell r="ID22">
            <v>7701449.3765625004</v>
          </cell>
          <cell r="IE22">
            <v>6262269.3546874998</v>
          </cell>
          <cell r="IF22">
            <v>2786032.0261718752</v>
          </cell>
          <cell r="IG22">
            <v>9150006.8640624993</v>
          </cell>
          <cell r="IH22">
            <v>9150006.8640624993</v>
          </cell>
          <cell r="II22">
            <v>9503337.7203125004</v>
          </cell>
        </row>
        <row r="23">
          <cell r="EW23">
            <v>302125278.625</v>
          </cell>
          <cell r="EX23">
            <v>283959490.9375</v>
          </cell>
          <cell r="EY23">
            <v>302125278.625</v>
          </cell>
          <cell r="EZ23">
            <v>302125278.625</v>
          </cell>
          <cell r="FA23">
            <v>166168902.375</v>
          </cell>
          <cell r="FB23">
            <v>98190714.171875</v>
          </cell>
          <cell r="FC23">
            <v>302125278.625</v>
          </cell>
          <cell r="FD23">
            <v>302125278.625</v>
          </cell>
          <cell r="FE23">
            <v>311208171.5625</v>
          </cell>
          <cell r="FF23">
            <v>8256291.25</v>
          </cell>
          <cell r="FZ23">
            <v>769435068.75</v>
          </cell>
          <cell r="GA23">
            <v>610929310</v>
          </cell>
          <cell r="GB23">
            <v>574380982.15625</v>
          </cell>
          <cell r="GC23">
            <v>495110128.4375</v>
          </cell>
          <cell r="GD23">
            <v>535691990</v>
          </cell>
          <cell r="GE23">
            <v>437753034.03125</v>
          </cell>
          <cell r="GF23">
            <v>171506082.046875</v>
          </cell>
          <cell r="GG23">
            <v>619380964.3125</v>
          </cell>
          <cell r="GH23">
            <v>619380964.3125</v>
          </cell>
          <cell r="GI23">
            <v>640448453.0625</v>
          </cell>
          <cell r="HZ23">
            <v>11639340.499609375</v>
          </cell>
          <cell r="IA23">
            <v>8993523.5460937507</v>
          </cell>
          <cell r="IB23">
            <v>8851237.8406249993</v>
          </cell>
          <cell r="IC23">
            <v>7355545.7660156246</v>
          </cell>
          <cell r="ID23">
            <v>7589523.2999999998</v>
          </cell>
          <cell r="IE23">
            <v>6047735.1345703127</v>
          </cell>
          <cell r="IF23">
            <v>2422114.9183593751</v>
          </cell>
          <cell r="IG23">
            <v>9106256.23828125</v>
          </cell>
          <cell r="IH23">
            <v>9106256.23828125</v>
          </cell>
          <cell r="II23">
            <v>9474126.0886718743</v>
          </cell>
        </row>
        <row r="24">
          <cell r="EW24">
            <v>302014983.6875</v>
          </cell>
          <cell r="EX24">
            <v>283545801.375</v>
          </cell>
          <cell r="EY24">
            <v>302014983.6875</v>
          </cell>
          <cell r="EZ24">
            <v>302014983.6875</v>
          </cell>
          <cell r="FA24">
            <v>159636490.1875</v>
          </cell>
          <cell r="FB24">
            <v>88447244.375</v>
          </cell>
          <cell r="FC24">
            <v>302014983.6875</v>
          </cell>
          <cell r="FD24">
            <v>302014983.6875</v>
          </cell>
          <cell r="FE24">
            <v>311249570.9375</v>
          </cell>
          <cell r="FF24">
            <v>8276616.3525390625</v>
          </cell>
          <cell r="FZ24">
            <v>775714012.3125</v>
          </cell>
          <cell r="GA24">
            <v>610182428.6875</v>
          </cell>
          <cell r="GB24">
            <v>570938962.25</v>
          </cell>
          <cell r="GC24">
            <v>486709178.0625</v>
          </cell>
          <cell r="GD24">
            <v>532197644.40625</v>
          </cell>
          <cell r="GE24">
            <v>426011665.8125</v>
          </cell>
          <cell r="GF24">
            <v>146597012.875</v>
          </cell>
          <cell r="GG24">
            <v>618667822.5625</v>
          </cell>
          <cell r="GH24">
            <v>618667822.5625</v>
          </cell>
          <cell r="GI24">
            <v>640493038.9375</v>
          </cell>
          <cell r="HZ24">
            <v>11766186.651171874</v>
          </cell>
          <cell r="IA24">
            <v>9011805.271484375</v>
          </cell>
          <cell r="IB24">
            <v>8838644.1365234368</v>
          </cell>
          <cell r="IC24">
            <v>7300560.7718749996</v>
          </cell>
          <cell r="ID24">
            <v>7530090.9402343752</v>
          </cell>
          <cell r="IE24">
            <v>5871648.2570312498</v>
          </cell>
          <cell r="IF24">
            <v>2074774.6752929688</v>
          </cell>
          <cell r="IG24">
            <v>9122928.5355468746</v>
          </cell>
          <cell r="IH24">
            <v>9122928.5355468746</v>
          </cell>
          <cell r="II24">
            <v>9507683.4789062496</v>
          </cell>
        </row>
        <row r="25">
          <cell r="EW25">
            <v>298327578.875</v>
          </cell>
          <cell r="EX25">
            <v>280059939.125</v>
          </cell>
          <cell r="EY25">
            <v>298327578.875</v>
          </cell>
          <cell r="EZ25">
            <v>298327578.875</v>
          </cell>
          <cell r="FA25">
            <v>151294703.21875</v>
          </cell>
          <cell r="FB25">
            <v>77778262.15625</v>
          </cell>
          <cell r="FC25">
            <v>298327578.875</v>
          </cell>
          <cell r="FD25">
            <v>298327578.875</v>
          </cell>
          <cell r="FE25">
            <v>307461402.5</v>
          </cell>
          <cell r="FF25">
            <v>8160768.8779296875</v>
          </cell>
          <cell r="FZ25">
            <v>772207497.375</v>
          </cell>
          <cell r="GA25">
            <v>601290017.71875</v>
          </cell>
          <cell r="GB25">
            <v>560237633.1875</v>
          </cell>
          <cell r="GC25">
            <v>471319743.5625</v>
          </cell>
          <cell r="GD25">
            <v>521747614.65625</v>
          </cell>
          <cell r="GE25">
            <v>408892467.21875</v>
          </cell>
          <cell r="GF25">
            <v>119836378.4765625</v>
          </cell>
          <cell r="GG25">
            <v>609723826.78125</v>
          </cell>
          <cell r="GH25">
            <v>609723826.78125</v>
          </cell>
          <cell r="GI25">
            <v>631956721.6875</v>
          </cell>
          <cell r="HZ25">
            <v>11747729.817578126</v>
          </cell>
          <cell r="IA25">
            <v>8910868.1285156254</v>
          </cell>
          <cell r="IB25">
            <v>8720715.3814453129</v>
          </cell>
          <cell r="IC25">
            <v>7123784.4546875004</v>
          </cell>
          <cell r="ID25">
            <v>7373399.318359375</v>
          </cell>
          <cell r="IE25">
            <v>5625716.294921875</v>
          </cell>
          <cell r="IF25">
            <v>1704639.9457031251</v>
          </cell>
          <cell r="IG25">
            <v>9020369.0316406246</v>
          </cell>
          <cell r="IH25">
            <v>9020369.0316406246</v>
          </cell>
          <cell r="II25">
            <v>9414014.46484375</v>
          </cell>
        </row>
        <row r="26">
          <cell r="EW26">
            <v>296581403.4375</v>
          </cell>
          <cell r="EX26">
            <v>278399333.25</v>
          </cell>
          <cell r="EY26">
            <v>296581403.4375</v>
          </cell>
          <cell r="EZ26">
            <v>296581403.4375</v>
          </cell>
          <cell r="FA26">
            <v>144053826.5625</v>
          </cell>
          <cell r="FB26">
            <v>67790035.796875</v>
          </cell>
          <cell r="FC26">
            <v>296581403.4375</v>
          </cell>
          <cell r="FD26">
            <v>296581403.4375</v>
          </cell>
          <cell r="FE26">
            <v>305672442.375</v>
          </cell>
          <cell r="FF26">
            <v>8113469.3388671875</v>
          </cell>
          <cell r="FZ26">
            <v>773515007.6875</v>
          </cell>
          <cell r="GA26">
            <v>597128949.15625</v>
          </cell>
          <cell r="GB26">
            <v>553314516.0625</v>
          </cell>
          <cell r="GC26">
            <v>462445977.125</v>
          </cell>
          <cell r="GD26">
            <v>515618505.875</v>
          </cell>
          <cell r="GE26">
            <v>394529370.5625</v>
          </cell>
          <cell r="GF26">
            <v>96556563.5</v>
          </cell>
          <cell r="GG26">
            <v>605427907.40625</v>
          </cell>
          <cell r="GH26">
            <v>605427907.40625</v>
          </cell>
          <cell r="GI26">
            <v>628246252.3125</v>
          </cell>
          <cell r="HZ26">
            <v>11801430.981249999</v>
          </cell>
          <cell r="IA26">
            <v>8862011.2976562493</v>
          </cell>
          <cell r="IB26">
            <v>8657631.4326171875</v>
          </cell>
          <cell r="IC26">
            <v>6980541.2374999998</v>
          </cell>
          <cell r="ID26">
            <v>7263035.3527343748</v>
          </cell>
          <cell r="IE26">
            <v>5418248.2668945314</v>
          </cell>
          <cell r="IF26">
            <v>1383553.2303222655</v>
          </cell>
          <cell r="IG26">
            <v>8970963.0562500004</v>
          </cell>
          <cell r="IH26">
            <v>8970963.0562500004</v>
          </cell>
          <cell r="II26">
            <v>9375025.9066406246</v>
          </cell>
        </row>
        <row r="27">
          <cell r="EW27">
            <v>294790771.875</v>
          </cell>
          <cell r="EX27">
            <v>276639080.5625</v>
          </cell>
          <cell r="EY27">
            <v>294790771.875</v>
          </cell>
          <cell r="EZ27">
            <v>294790771.875</v>
          </cell>
          <cell r="FA27">
            <v>136867143.5625</v>
          </cell>
          <cell r="FB27">
            <v>57905329.953125</v>
          </cell>
          <cell r="FC27">
            <v>294790771.875</v>
          </cell>
          <cell r="FD27">
            <v>294790771.875</v>
          </cell>
          <cell r="FE27">
            <v>303866614.6875</v>
          </cell>
          <cell r="FF27">
            <v>8066637.705078125</v>
          </cell>
          <cell r="FZ27">
            <v>774772002.375</v>
          </cell>
          <cell r="GA27">
            <v>593010045.125</v>
          </cell>
          <cell r="GB27">
            <v>546508327</v>
          </cell>
          <cell r="GC27">
            <v>453805550.375</v>
          </cell>
          <cell r="GD27">
            <v>509634638.59375</v>
          </cell>
          <cell r="GE27">
            <v>380215028.375</v>
          </cell>
          <cell r="GF27">
            <v>83246730.9921875</v>
          </cell>
          <cell r="GG27">
            <v>601173636.0625</v>
          </cell>
          <cell r="GH27">
            <v>601173636.0625</v>
          </cell>
          <cell r="GI27">
            <v>624539555.6875</v>
          </cell>
          <cell r="HZ27">
            <v>11854184.005078126</v>
          </cell>
          <cell r="IA27">
            <v>8813119.6984375007</v>
          </cell>
          <cell r="IB27">
            <v>8596393.9162109382</v>
          </cell>
          <cell r="IC27">
            <v>6838297.1863281252</v>
          </cell>
          <cell r="ID27">
            <v>7153836.74609375</v>
          </cell>
          <cell r="IE27">
            <v>5212317.1270507816</v>
          </cell>
          <cell r="IF27">
            <v>1199182.356591797</v>
          </cell>
          <cell r="IG27">
            <v>8921514.9671874996</v>
          </cell>
          <cell r="IH27">
            <v>8921514.9671874996</v>
          </cell>
          <cell r="II27">
            <v>9335387.6351562496</v>
          </cell>
        </row>
        <row r="28">
          <cell r="EW28">
            <v>295010191.5</v>
          </cell>
          <cell r="EX28">
            <v>276889049.625</v>
          </cell>
          <cell r="EY28">
            <v>295010191.5</v>
          </cell>
          <cell r="EZ28">
            <v>295010191.5</v>
          </cell>
          <cell r="FA28">
            <v>130647370.84375</v>
          </cell>
          <cell r="FB28">
            <v>48465959.5390625</v>
          </cell>
          <cell r="FC28">
            <v>295010191.5</v>
          </cell>
          <cell r="FD28">
            <v>295010191.5</v>
          </cell>
          <cell r="FE28">
            <v>304070763.4375</v>
          </cell>
          <cell r="FF28">
            <v>8086790.4013671875</v>
          </cell>
          <cell r="FZ28">
            <v>780990688.8125</v>
          </cell>
          <cell r="GA28">
            <v>592562970.6875</v>
          </cell>
          <cell r="GB28">
            <v>543202413.25</v>
          </cell>
          <cell r="GC28">
            <v>447623221.3125</v>
          </cell>
          <cell r="GD28">
            <v>506988541.90625</v>
          </cell>
          <cell r="GE28">
            <v>368305169.46875</v>
          </cell>
          <cell r="GF28">
            <v>78469651.2265625</v>
          </cell>
          <cell r="GG28">
            <v>600669566.25</v>
          </cell>
          <cell r="GH28">
            <v>600669566.25</v>
          </cell>
          <cell r="GI28">
            <v>624684692.4375</v>
          </cell>
          <cell r="HZ28">
            <v>11980294.20859375</v>
          </cell>
          <cell r="IA28">
            <v>8826224.6058593746</v>
          </cell>
          <cell r="IB28">
            <v>8593502.0623046868</v>
          </cell>
          <cell r="IC28">
            <v>6767152.169921875</v>
          </cell>
          <cell r="ID28">
            <v>7096043.5695312498</v>
          </cell>
          <cell r="IE28">
            <v>5039656.3083007811</v>
          </cell>
          <cell r="IF28">
            <v>1132288.4602050781</v>
          </cell>
          <cell r="IG28">
            <v>8934075.9636718743</v>
          </cell>
          <cell r="IH28">
            <v>8934075.9636718743</v>
          </cell>
          <cell r="II28">
            <v>9360598.3511718754</v>
          </cell>
        </row>
        <row r="29">
          <cell r="EW29">
            <v>291420354.125</v>
          </cell>
          <cell r="EX29">
            <v>273508407.3125</v>
          </cell>
          <cell r="EY29">
            <v>291420354.125</v>
          </cell>
          <cell r="EZ29">
            <v>291420354.125</v>
          </cell>
          <cell r="FA29">
            <v>122812864.15625</v>
          </cell>
          <cell r="FB29">
            <v>38509118.46875</v>
          </cell>
          <cell r="FC29">
            <v>291420354.125</v>
          </cell>
          <cell r="FD29">
            <v>291420354.125</v>
          </cell>
          <cell r="FE29">
            <v>300376332.1875</v>
          </cell>
          <cell r="FF29">
            <v>7973867.322265625</v>
          </cell>
          <cell r="FZ29">
            <v>777394026.1875</v>
          </cell>
          <cell r="GA29">
            <v>585310320</v>
          </cell>
          <cell r="GB29">
            <v>533390026.625</v>
          </cell>
          <cell r="GC29">
            <v>437544498.8125</v>
          </cell>
          <cell r="GD29">
            <v>498655348.03125</v>
          </cell>
          <cell r="GE29">
            <v>351722733.875</v>
          </cell>
          <cell r="GF29">
            <v>72626856.3125</v>
          </cell>
          <cell r="GG29">
            <v>592792401</v>
          </cell>
          <cell r="GH29">
            <v>592792401</v>
          </cell>
          <cell r="GI29">
            <v>617138566.5</v>
          </cell>
          <cell r="HZ29">
            <v>11957845.741015624</v>
          </cell>
          <cell r="IA29">
            <v>8731199.6486328132</v>
          </cell>
          <cell r="IB29">
            <v>8486742.4693359379</v>
          </cell>
          <cell r="IC29">
            <v>6620238.7806640621</v>
          </cell>
          <cell r="ID29">
            <v>6952307.4900390627</v>
          </cell>
          <cell r="IE29">
            <v>4805463.3167968746</v>
          </cell>
          <cell r="IF29">
            <v>1052113.8388671875</v>
          </cell>
          <cell r="IG29">
            <v>8834288.1009765621</v>
          </cell>
          <cell r="IH29">
            <v>8834288.1009765621</v>
          </cell>
          <cell r="II29">
            <v>9267034.4781250004</v>
          </cell>
        </row>
        <row r="30">
          <cell r="EW30">
            <v>289738208.6875</v>
          </cell>
          <cell r="EX30">
            <v>271933371.125</v>
          </cell>
          <cell r="EY30">
            <v>289738208.6875</v>
          </cell>
          <cell r="EZ30">
            <v>289738208.6875</v>
          </cell>
          <cell r="FA30">
            <v>115895283.6875</v>
          </cell>
          <cell r="FB30">
            <v>28973820.921875</v>
          </cell>
          <cell r="FC30">
            <v>289738208.6875</v>
          </cell>
          <cell r="FD30">
            <v>289738208.6875</v>
          </cell>
          <cell r="FE30">
            <v>298640625.5625</v>
          </cell>
          <cell r="FF30">
            <v>7927745.498046875</v>
          </cell>
          <cell r="FZ30">
            <v>778597695</v>
          </cell>
          <cell r="GA30">
            <v>582436893.1875</v>
          </cell>
          <cell r="GB30">
            <v>526961953.21875</v>
          </cell>
          <cell r="GC30">
            <v>432607685.375</v>
          </cell>
          <cell r="GD30">
            <v>494583412.0625</v>
          </cell>
          <cell r="GE30">
            <v>337513215.375</v>
          </cell>
          <cell r="GF30">
            <v>67239320.75390625</v>
          </cell>
          <cell r="GG30">
            <v>588331432.9375</v>
          </cell>
          <cell r="GH30">
            <v>588331432.9375</v>
          </cell>
          <cell r="GI30">
            <v>613127587.0625</v>
          </cell>
          <cell r="HZ30">
            <v>12009553.25</v>
          </cell>
          <cell r="IA30">
            <v>8689326.2878906243</v>
          </cell>
          <cell r="IB30">
            <v>8432753.7330078129</v>
          </cell>
          <cell r="IC30">
            <v>6485604.998046875</v>
          </cell>
          <cell r="ID30">
            <v>6858182.4113281248</v>
          </cell>
          <cell r="IE30">
            <v>4604800.4336914066</v>
          </cell>
          <cell r="IF30">
            <v>980107.07517089846</v>
          </cell>
          <cell r="IG30">
            <v>8778601.4417968746</v>
          </cell>
          <cell r="IH30">
            <v>8778601.4417968746</v>
          </cell>
          <cell r="II30">
            <v>9219972.1085937507</v>
          </cell>
        </row>
      </sheetData>
      <sheetData sheetId="2"/>
      <sheetData sheetId="3"/>
      <sheetData sheetId="4"/>
      <sheetData sheetId="5"/>
      <sheetData sheetId="6">
        <row r="2">
          <cell r="W2">
            <v>2046.6403453325595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7F729-92E2-44CC-B96E-93E06E0E4393}">
  <dimension ref="A1:BY30"/>
  <sheetViews>
    <sheetView workbookViewId="0">
      <selection activeCell="D16" sqref="D16"/>
    </sheetView>
  </sheetViews>
  <sheetFormatPr defaultRowHeight="14.4" x14ac:dyDescent="0.3"/>
  <cols>
    <col min="2" max="2" width="13.88671875" customWidth="1"/>
    <col min="3" max="3" width="12.44140625" bestFit="1" customWidth="1"/>
    <col min="4" max="4" width="13.5546875" bestFit="1" customWidth="1"/>
    <col min="5" max="6" width="12.44140625" bestFit="1" customWidth="1"/>
    <col min="7" max="7" width="15.21875" bestFit="1" customWidth="1"/>
    <col min="8" max="8" width="14.21875" bestFit="1" customWidth="1"/>
    <col min="9" max="11" width="12.44140625" bestFit="1" customWidth="1"/>
    <col min="12" max="13" width="9" bestFit="1" customWidth="1"/>
    <col min="14" max="14" width="11.6640625" customWidth="1"/>
    <col min="15" max="15" width="11.77734375" customWidth="1"/>
    <col min="16" max="16" width="12.21875" customWidth="1"/>
    <col min="17" max="17" width="11.88671875" customWidth="1"/>
    <col min="20" max="22" width="11.21875" customWidth="1"/>
    <col min="25" max="26" width="11" customWidth="1"/>
    <col min="27" max="27" width="12.5546875" customWidth="1"/>
    <col min="28" max="33" width="11" customWidth="1"/>
    <col min="35" max="36" width="9" bestFit="1" customWidth="1"/>
    <col min="37" max="37" width="13.6640625" bestFit="1" customWidth="1"/>
    <col min="38" max="44" width="9" bestFit="1" customWidth="1"/>
    <col min="47" max="50" width="13.6640625" bestFit="1" customWidth="1"/>
    <col min="51" max="52" width="9" bestFit="1" customWidth="1"/>
    <col min="53" max="55" width="13.6640625" bestFit="1" customWidth="1"/>
    <col min="57" max="66" width="13.21875" customWidth="1"/>
  </cols>
  <sheetData>
    <row r="1" spans="1:77" x14ac:dyDescent="0.3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</v>
      </c>
      <c r="N1" t="s">
        <v>2</v>
      </c>
      <c r="O1" t="s">
        <v>3</v>
      </c>
      <c r="P1" t="s">
        <v>4</v>
      </c>
      <c r="Q1" t="s">
        <v>5</v>
      </c>
      <c r="R1" t="s">
        <v>6</v>
      </c>
      <c r="S1" t="s">
        <v>7</v>
      </c>
      <c r="T1" t="s">
        <v>8</v>
      </c>
      <c r="U1" t="s">
        <v>9</v>
      </c>
      <c r="V1" t="s">
        <v>10</v>
      </c>
      <c r="W1" t="s">
        <v>12</v>
      </c>
      <c r="X1" s="1" t="s">
        <v>1</v>
      </c>
      <c r="Y1" t="s">
        <v>2</v>
      </c>
      <c r="Z1" t="s">
        <v>3</v>
      </c>
      <c r="AA1" t="s">
        <v>4</v>
      </c>
      <c r="AB1" t="s">
        <v>5</v>
      </c>
      <c r="AC1" t="s">
        <v>6</v>
      </c>
      <c r="AD1" t="s">
        <v>7</v>
      </c>
      <c r="AE1" t="s">
        <v>8</v>
      </c>
      <c r="AF1" t="s">
        <v>9</v>
      </c>
      <c r="AG1" t="s">
        <v>10</v>
      </c>
      <c r="AH1" t="s">
        <v>13</v>
      </c>
      <c r="AI1" s="1" t="s">
        <v>1</v>
      </c>
      <c r="AJ1" t="s">
        <v>2</v>
      </c>
      <c r="AK1" t="s">
        <v>3</v>
      </c>
      <c r="AL1" t="s">
        <v>4</v>
      </c>
      <c r="AM1" t="s">
        <v>5</v>
      </c>
      <c r="AN1" t="s">
        <v>6</v>
      </c>
      <c r="AO1" t="s">
        <v>7</v>
      </c>
      <c r="AP1" t="s">
        <v>8</v>
      </c>
      <c r="AQ1" t="s">
        <v>9</v>
      </c>
      <c r="AR1" t="s">
        <v>10</v>
      </c>
      <c r="AS1" t="s">
        <v>14</v>
      </c>
      <c r="AT1" s="1" t="s">
        <v>1</v>
      </c>
      <c r="AU1" t="s">
        <v>2</v>
      </c>
      <c r="AV1" t="s">
        <v>3</v>
      </c>
      <c r="AW1" t="s">
        <v>4</v>
      </c>
      <c r="AX1" t="s">
        <v>5</v>
      </c>
      <c r="AY1" t="s">
        <v>6</v>
      </c>
      <c r="AZ1" t="s">
        <v>7</v>
      </c>
      <c r="BA1" t="s">
        <v>8</v>
      </c>
      <c r="BB1" t="s">
        <v>9</v>
      </c>
      <c r="BC1" t="s">
        <v>10</v>
      </c>
      <c r="BD1" t="s">
        <v>15</v>
      </c>
      <c r="BE1" s="1" t="s">
        <v>1</v>
      </c>
      <c r="BF1" t="s">
        <v>2</v>
      </c>
      <c r="BG1" t="s">
        <v>3</v>
      </c>
      <c r="BH1" t="s">
        <v>4</v>
      </c>
      <c r="BI1" t="s">
        <v>5</v>
      </c>
      <c r="BJ1" t="s">
        <v>6</v>
      </c>
      <c r="BK1" t="s">
        <v>7</v>
      </c>
      <c r="BL1" t="s">
        <v>8</v>
      </c>
      <c r="BM1" t="s">
        <v>9</v>
      </c>
      <c r="BN1" t="s">
        <v>10</v>
      </c>
      <c r="BO1" t="s">
        <v>16</v>
      </c>
      <c r="BP1" s="1" t="s">
        <v>1</v>
      </c>
      <c r="BQ1" t="s">
        <v>2</v>
      </c>
      <c r="BR1" t="s">
        <v>3</v>
      </c>
      <c r="BS1" t="s">
        <v>4</v>
      </c>
      <c r="BT1" t="s">
        <v>5</v>
      </c>
      <c r="BU1" t="s">
        <v>6</v>
      </c>
      <c r="BV1" t="s">
        <v>7</v>
      </c>
      <c r="BW1" t="s">
        <v>8</v>
      </c>
      <c r="BX1" t="s">
        <v>9</v>
      </c>
      <c r="BY1" t="s">
        <v>10</v>
      </c>
    </row>
    <row r="2" spans="1:77" x14ac:dyDescent="0.3">
      <c r="A2">
        <v>2022</v>
      </c>
      <c r="B2" s="2">
        <f>('[1]OR Res Incremental EE'!ST2+'[1]OR Com Incremental EE'!SI2)*'[2]Energy Efficiency'!$BR$9</f>
        <v>0</v>
      </c>
      <c r="C2" s="2">
        <f>('[1]OR Res Incremental EE'!SU2+'[1]OR Com Incremental EE'!SJ2)*'[2]Energy Efficiency'!$BR$9</f>
        <v>0</v>
      </c>
      <c r="D2" s="2">
        <f>('[1]OR Res Incremental EE'!SV2+'[1]OR Com Incremental EE'!SK2)*'[2]Energy Efficiency'!$BR$9</f>
        <v>2311275.5524149733</v>
      </c>
      <c r="E2" s="2">
        <f>('[1]OR Res Incremental EE'!SW2+'[1]OR Com Incremental EE'!SL2)*'[2]Energy Efficiency'!$BR$9</f>
        <v>0</v>
      </c>
      <c r="F2" s="2">
        <f>('[1]OR Res Incremental EE'!SX2+'[1]OR Com Incremental EE'!SM2)*'[2]Energy Efficiency'!$BR$9</f>
        <v>0</v>
      </c>
      <c r="G2" s="2">
        <v>0</v>
      </c>
      <c r="H2" s="2">
        <v>0</v>
      </c>
      <c r="I2" s="2">
        <f>('[1]OR Res Incremental EE'!TA2+'[1]OR Com Incremental EE'!SP2)*'[2]Energy Efficiency'!$BR$9</f>
        <v>0</v>
      </c>
      <c r="J2" s="2">
        <f>('[1]OR Res Incremental EE'!TB2+'[1]OR Com Incremental EE'!SQ2)*'[2]Energy Efficiency'!$BR$9</f>
        <v>0</v>
      </c>
      <c r="K2" s="2">
        <f>('[1]OR Res Incremental EE'!TC2+'[1]OR Com Incremental EE'!SR2)*'[2]Energy Efficiency'!$BR$9</f>
        <v>0</v>
      </c>
      <c r="L2" s="2"/>
      <c r="M2" s="2">
        <f>('[1]OR-Res-Existing Cust'!SO36*0.87*'[1]Key Inputs'!$C$74)+('[1]OR-Res-Existing Cust'!SO164*0.67*'[1]Key Inputs'!$C$75)+('[1]OR-Res-Cust Growth'!SQ34*0.87*'[1]Key Inputs'!$C$74)+('[1]OR-Res-Cust Growth'!SQ162*0.87*'[1]Key Inputs'!$C$75)+('[1]OR-Com-Existing Cust'!SO36*0.87*'[1]Key Inputs'!$C$78)+('[1]OR-Com-Cust Growth'!SQ34*0.87*'[1]Key Inputs'!$C$78)</f>
        <v>0</v>
      </c>
      <c r="N2" s="2">
        <f>('[1]OR-Res-Existing Cust'!SP36*0.87*'[1]Key Inputs'!$C$74)+('[1]OR-Res-Existing Cust'!SP164*0.67*'[1]Key Inputs'!$C$75)+('[1]OR-Res-Cust Growth'!SR34*0.87*'[1]Key Inputs'!$C$74)+('[1]OR-Res-Cust Growth'!SR162*0.87*'[1]Key Inputs'!$C$75)+('[1]OR-Com-Existing Cust'!SP36*0.87*'[1]Key Inputs'!$C$78)+('[1]OR-Com-Cust Growth'!SR34*0.87*'[1]Key Inputs'!$C$78)</f>
        <v>0</v>
      </c>
      <c r="O2" s="2">
        <f>('[1]OR-Res-Existing Cust'!SQ36*0.87*'[1]Key Inputs'!$C$74)+('[1]OR-Res-Existing Cust'!SQ164*0.67*'[1]Key Inputs'!$C$75)+('[1]OR-Res-Cust Growth'!SS34*0.87*'[1]Key Inputs'!$C$74)+('[1]OR-Res-Cust Growth'!SS162*0.87*'[1]Key Inputs'!$C$75)+('[1]OR-Com-Existing Cust'!SQ36*0.87*'[1]Key Inputs'!$C$78)+('[1]OR-Com-Cust Growth'!SS34*0.87*'[1]Key Inputs'!$C$78)</f>
        <v>0</v>
      </c>
      <c r="P2" s="2">
        <f>('[1]OR-Res-Existing Cust'!SR36*0.87*'[1]Key Inputs'!$C$74)+('[1]OR-Res-Existing Cust'!SR164*0.67*'[1]Key Inputs'!$C$75)+('[1]OR-Res-Cust Growth'!ST34*0.87*'[1]Key Inputs'!$C$74)+('[1]OR-Res-Cust Growth'!ST162*0.87*'[1]Key Inputs'!$C$75)+('[1]OR-Com-Existing Cust'!SR36*0.87*'[1]Key Inputs'!$C$78)+('[1]OR-Com-Cust Growth'!ST34*0.87*'[1]Key Inputs'!$C$78)</f>
        <v>0</v>
      </c>
      <c r="Q2" s="2">
        <f>('[1]OR-Res-Existing Cust'!SS36*0.87*'[1]Key Inputs'!$C$74)+('[1]OR-Res-Existing Cust'!SS164*0.67*'[1]Key Inputs'!$C$75)+('[1]OR-Res-Cust Growth'!SU34*0.87*'[1]Key Inputs'!$C$74)+('[1]OR-Res-Cust Growth'!SU162*0.87*'[1]Key Inputs'!$C$75)+('[1]OR-Com-Existing Cust'!SS36*0.87*'[1]Key Inputs'!$C$78)+('[1]OR-Com-Cust Growth'!SU34*0.87*'[1]Key Inputs'!$C$78)</f>
        <v>0</v>
      </c>
      <c r="R2" s="2">
        <f>('[1]OR-Res-Existing Cust'!ST36*0.87*'[1]Key Inputs'!$C$74)+('[1]OR-Res-Existing Cust'!ST164*0.67*'[1]Key Inputs'!$C$75)+('[1]OR-Res-Cust Growth'!SV34*0.87*'[1]Key Inputs'!$C$74)+('[1]OR-Res-Cust Growth'!SV162*0.87*'[1]Key Inputs'!$C$75)+('[1]OR-Com-Existing Cust'!ST36*0.87*'[1]Key Inputs'!$C$78)+('[1]OR-Com-Cust Growth'!SV34*0.87*'[1]Key Inputs'!$C$78)</f>
        <v>0</v>
      </c>
      <c r="S2" s="2">
        <f>('[1]OR-Res-Existing Cust'!SU36*0.87*'[1]Key Inputs'!$C$74)+('[1]OR-Res-Existing Cust'!SU164*0.67*'[1]Key Inputs'!$C$75)+('[1]OR-Res-Cust Growth'!SW34*0.87*'[1]Key Inputs'!$C$74)+('[1]OR-Res-Cust Growth'!SW162*0.87*'[1]Key Inputs'!$C$75)+('[1]OR-Com-Existing Cust'!SU36*0.87*'[1]Key Inputs'!$C$78)+('[1]OR-Com-Cust Growth'!SW34*0.87*'[1]Key Inputs'!$C$78)</f>
        <v>0</v>
      </c>
      <c r="T2" s="2">
        <f>('[1]OR-Res-Existing Cust'!SV36*0.87*'[1]Key Inputs'!$C$74)+('[1]OR-Res-Existing Cust'!SV164*0.67*'[1]Key Inputs'!$C$75)+('[1]OR-Res-Cust Growth'!SX34*0.87*'[1]Key Inputs'!$C$74)+('[1]OR-Res-Cust Growth'!SX162*0.87*'[1]Key Inputs'!$C$75)+('[1]OR-Com-Existing Cust'!SV36*0.87*'[1]Key Inputs'!$C$78)+('[1]OR-Com-Cust Growth'!SX34*0.87*'[1]Key Inputs'!$C$78)</f>
        <v>0</v>
      </c>
      <c r="U2" s="2">
        <f>('[1]OR-Res-Existing Cust'!SW36*0.87*'[1]Key Inputs'!$C$74)+('[1]OR-Res-Existing Cust'!SW164*0.67*'[1]Key Inputs'!$C$75)+('[1]OR-Res-Cust Growth'!SY34*0.87*'[1]Key Inputs'!$C$74)+('[1]OR-Res-Cust Growth'!SY162*0.87*'[1]Key Inputs'!$C$75)+('[1]OR-Com-Existing Cust'!SW36*0.87*'[1]Key Inputs'!$C$78)+('[1]OR-Com-Cust Growth'!SY34*0.87*'[1]Key Inputs'!$C$78)</f>
        <v>0</v>
      </c>
      <c r="V2" s="2">
        <f>('[1]OR-Res-Existing Cust'!SX36*0.87*'[1]Key Inputs'!$C$74)+('[1]OR-Res-Existing Cust'!SX164*0.67*'[1]Key Inputs'!$C$75)+('[1]OR-Res-Cust Growth'!SZ34*0.87*'[1]Key Inputs'!$C$74)+('[1]OR-Res-Cust Growth'!SZ162*0.87*'[1]Key Inputs'!$C$75)+('[1]OR-Com-Existing Cust'!SX36*0.87*'[1]Key Inputs'!$C$78)+('[1]OR-Com-Cust Growth'!SZ34*0.87*'[1]Key Inputs'!$C$78)</f>
        <v>0</v>
      </c>
      <c r="X2" s="3">
        <f>(('[1]OR-Res-Existing Cust'!SO100+'[1]OR-Res-Cust Growth'!SQ98)*'[1]Key Inputs'!$C$73)+(('[1]OR-Com-Existing Cust'!SO100+'[1]OR-Com-Cust Growth'!SQ98)*'[1]Key Inputs'!$C$77)</f>
        <v>0</v>
      </c>
      <c r="Y2" s="3">
        <f>(('[1]OR-Res-Existing Cust'!SP100+'[1]OR-Res-Cust Growth'!SR98)*'[1]Key Inputs'!$C$73)+(('[1]OR-Com-Existing Cust'!SP100+'[1]OR-Com-Cust Growth'!SR98)*'[1]Key Inputs'!$C$77)</f>
        <v>0</v>
      </c>
      <c r="Z2" s="3">
        <f>(('[1]OR-Res-Existing Cust'!SQ100+'[1]OR-Res-Cust Growth'!SS98)*'[1]Key Inputs'!$C$73)+(('[1]OR-Com-Existing Cust'!SQ100+'[1]OR-Com-Cust Growth'!SS98)*'[1]Key Inputs'!$C$77)</f>
        <v>0</v>
      </c>
      <c r="AA2" s="3">
        <f>(('[1]OR-Res-Existing Cust'!SR100+'[1]OR-Res-Cust Growth'!ST98)*'[1]Key Inputs'!$C$73)+(('[1]OR-Com-Existing Cust'!SR100+'[1]OR-Com-Cust Growth'!ST98)*'[1]Key Inputs'!$C$77)</f>
        <v>0</v>
      </c>
      <c r="AB2" s="3">
        <f>(('[1]OR-Res-Existing Cust'!SS100+'[1]OR-Res-Cust Growth'!SU98)*'[1]Key Inputs'!$C$73)+(('[1]OR-Com-Existing Cust'!SS100+'[1]OR-Com-Cust Growth'!SU98)*'[1]Key Inputs'!$C$77)</f>
        <v>0</v>
      </c>
      <c r="AC2" s="3">
        <f>(('[1]OR-Res-Existing Cust'!ST100+'[1]OR-Res-Cust Growth'!SV98)*'[1]Key Inputs'!$C$73)+(('[1]OR-Com-Existing Cust'!ST100+'[1]OR-Com-Cust Growth'!SV98)*'[1]Key Inputs'!$C$77)</f>
        <v>0</v>
      </c>
      <c r="AD2" s="3">
        <f>(('[1]OR-Res-Existing Cust'!SU100+'[1]OR-Res-Cust Growth'!SW98)*'[1]Key Inputs'!$C$73)+(('[1]OR-Com-Existing Cust'!SU100+'[1]OR-Com-Cust Growth'!SW98)*'[1]Key Inputs'!$C$77)</f>
        <v>0</v>
      </c>
      <c r="AE2" s="3">
        <f>(('[1]OR-Res-Existing Cust'!SV100+'[1]OR-Res-Cust Growth'!SX98)*'[1]Key Inputs'!$C$73)+(('[1]OR-Com-Existing Cust'!SV100+'[1]OR-Com-Cust Growth'!SX98)*'[1]Key Inputs'!$C$77)</f>
        <v>0</v>
      </c>
      <c r="AF2" s="3">
        <f>(('[1]OR-Res-Existing Cust'!SW100+'[1]OR-Res-Cust Growth'!SY98)*'[1]Key Inputs'!$C$73)+(('[1]OR-Com-Existing Cust'!SW100+'[1]OR-Com-Cust Growth'!SY98)*'[1]Key Inputs'!$C$77)</f>
        <v>0</v>
      </c>
      <c r="AG2" s="3">
        <f>(('[1]OR-Res-Existing Cust'!SX100+'[1]OR-Res-Cust Growth'!SZ98)*'[1]Key Inputs'!$C$73)+(('[1]OR-Com-Existing Cust'!SX100+'[1]OR-Com-Cust Growth'!SZ98)*'[1]Key Inputs'!$C$77)</f>
        <v>0</v>
      </c>
      <c r="AI2" s="4">
        <f>'[3]OR-IndComSales-Annual'!TF4*2.33</f>
        <v>0</v>
      </c>
      <c r="AJ2" s="4">
        <f>'[3]OR-IndComSales-Annual'!TG4*2.33</f>
        <v>0</v>
      </c>
      <c r="AK2" s="4">
        <f>'[3]OR-IndComSales-Annual'!TH4*2.33</f>
        <v>0</v>
      </c>
      <c r="AL2" s="4">
        <f>'[3]OR-IndComSales-Annual'!TI4*2.33</f>
        <v>0</v>
      </c>
      <c r="AM2" s="4">
        <f>'[3]OR-IndComSales-Annual'!TJ4*2.33</f>
        <v>0</v>
      </c>
      <c r="AN2" s="4">
        <f>'[3]OR-IndComSales-Annual'!TK4*2.33</f>
        <v>0</v>
      </c>
      <c r="AO2" s="4">
        <f>'[3]OR-IndComSales-Annual'!TL4*2.33</f>
        <v>0</v>
      </c>
      <c r="AP2" s="4">
        <f>'[3]OR-IndComSales-Annual'!TM4*2.33</f>
        <v>0</v>
      </c>
      <c r="AQ2" s="4">
        <f>'[3]OR-IndComSales-Annual'!TN4*2.33</f>
        <v>0</v>
      </c>
      <c r="AR2" s="4">
        <f>'[3]OR-IndComSales-Annual'!TO4*2.33</f>
        <v>0</v>
      </c>
      <c r="AT2">
        <v>0</v>
      </c>
      <c r="AU2" s="4">
        <f>'[3]OR-Transport-Annual'!TE4*1.79</f>
        <v>0</v>
      </c>
      <c r="AV2" s="4">
        <f>'[3]OR-Transport-Annual'!TF4*1.79</f>
        <v>0</v>
      </c>
      <c r="AW2" s="4">
        <f>'[3]OR-Transport-Annual'!TG4*1.79</f>
        <v>0</v>
      </c>
      <c r="AX2" s="4">
        <f>'[3]OR-Transport-Annual'!TH4*1.79</f>
        <v>0</v>
      </c>
      <c r="AY2" s="4">
        <f>'[3]OR-Transport-Annual'!TI4*1.79</f>
        <v>0</v>
      </c>
      <c r="AZ2" s="4">
        <f>'[3]OR-Transport-Annual'!TJ4*1.79</f>
        <v>0</v>
      </c>
      <c r="BA2" s="4">
        <f>'[3]OR-Transport-Annual'!TK4*1.79</f>
        <v>0</v>
      </c>
      <c r="BB2" s="4">
        <f>'[3]OR-Transport-Annual'!TL4*1.79</f>
        <v>0</v>
      </c>
      <c r="BC2" s="4">
        <f>'[3]OR-Transport-Annual'!TM4*1.79</f>
        <v>0</v>
      </c>
      <c r="BE2" s="2">
        <f>B2+M2+X2+AI2+AT2</f>
        <v>0</v>
      </c>
      <c r="BF2" s="2">
        <f t="shared" ref="BF2:BN17" si="0">C2+N2+Y2+AJ2+AU2</f>
        <v>0</v>
      </c>
      <c r="BG2" s="2">
        <f t="shared" si="0"/>
        <v>2311275.5524149733</v>
      </c>
      <c r="BH2" s="2">
        <f t="shared" si="0"/>
        <v>0</v>
      </c>
      <c r="BI2" s="2">
        <f t="shared" si="0"/>
        <v>0</v>
      </c>
      <c r="BJ2" s="2">
        <f t="shared" si="0"/>
        <v>0</v>
      </c>
      <c r="BK2" s="2">
        <f t="shared" si="0"/>
        <v>0</v>
      </c>
      <c r="BL2" s="2">
        <f t="shared" si="0"/>
        <v>0</v>
      </c>
      <c r="BM2" s="2">
        <f t="shared" si="0"/>
        <v>0</v>
      </c>
      <c r="BN2" s="2">
        <f t="shared" si="0"/>
        <v>0</v>
      </c>
      <c r="BP2" s="5">
        <f>BE2/(([4]Annual!FZ2+[4]Annual!EW2)/10)</f>
        <v>0</v>
      </c>
      <c r="BQ2" s="5">
        <f>BF2/(([4]Annual!GA2+[4]Annual!EX2)/10)</f>
        <v>0</v>
      </c>
      <c r="BR2" s="5">
        <f>BG2/(([4]Annual!GB2+[4]Annual!EY2)/10)</f>
        <v>2.1399727811132824E-2</v>
      </c>
      <c r="BS2" s="5">
        <f>BH2/(([4]Annual!GC2+[4]Annual!EZ2)/10)</f>
        <v>0</v>
      </c>
      <c r="BT2" s="5">
        <f>BI2/(([4]Annual!GD2+[4]Annual!FA2)/10)</f>
        <v>0</v>
      </c>
      <c r="BU2" s="5">
        <f>BJ2/(([4]Annual!GE2+[4]Annual!FB2)/10)</f>
        <v>0</v>
      </c>
      <c r="BV2" s="5">
        <f>BK2/(([4]Annual!GF2+[4]Annual!FC2)/10)</f>
        <v>0</v>
      </c>
      <c r="BW2" s="5">
        <f>BL2/(([4]Annual!GG2+[4]Annual!FD2)/10)</f>
        <v>0</v>
      </c>
      <c r="BX2" s="5">
        <f>BM2/(([4]Annual!GH2+[4]Annual!FE2)/10)</f>
        <v>0</v>
      </c>
      <c r="BY2" s="5">
        <f>BN2/(([4]Annual!GI2+[4]Annual!FF2)/10)</f>
        <v>0</v>
      </c>
    </row>
    <row r="3" spans="1:77" x14ac:dyDescent="0.3">
      <c r="A3">
        <v>2023</v>
      </c>
      <c r="B3" s="2">
        <f>('[1]OR Res Incremental EE'!ST3+'[1]OR Com Incremental EE'!SI3)*'[2]Energy Efficiency'!$BR$9</f>
        <v>214138.7289435672</v>
      </c>
      <c r="C3" s="2">
        <f>('[1]OR Res Incremental EE'!SU3+'[1]OR Com Incremental EE'!SJ3)*'[2]Energy Efficiency'!$BR$9</f>
        <v>214138.7289435672</v>
      </c>
      <c r="D3" s="2">
        <f>('[1]OR Res Incremental EE'!SV3+'[1]OR Com Incremental EE'!SK3)*'[2]Energy Efficiency'!$BR$9</f>
        <v>4619500.0185187822</v>
      </c>
      <c r="E3" s="2">
        <f>('[1]OR Res Incremental EE'!SW3+'[1]OR Com Incremental EE'!SL3)*'[2]Energy Efficiency'!$BR$9</f>
        <v>214138.7289435672</v>
      </c>
      <c r="F3" s="2">
        <f>('[1]OR Res Incremental EE'!SX3+'[1]OR Com Incremental EE'!SM3)*'[2]Energy Efficiency'!$BR$9</f>
        <v>214138.7289435672</v>
      </c>
      <c r="G3" s="2">
        <v>0</v>
      </c>
      <c r="H3" s="2">
        <v>0</v>
      </c>
      <c r="I3" s="2">
        <f>('[1]OR Res Incremental EE'!TA3+'[1]OR Com Incremental EE'!SP3)*'[2]Energy Efficiency'!$BR$9</f>
        <v>214138.7289435672</v>
      </c>
      <c r="J3" s="2">
        <f>('[1]OR Res Incremental EE'!TB3+'[1]OR Com Incremental EE'!SQ3)*'[2]Energy Efficiency'!$BR$9</f>
        <v>214138.7289435672</v>
      </c>
      <c r="K3" s="2">
        <f>('[1]OR Res Incremental EE'!TC3+'[1]OR Com Incremental EE'!SR3)*'[2]Energy Efficiency'!$BR$9</f>
        <v>214138.7289435672</v>
      </c>
      <c r="L3" s="2"/>
      <c r="M3" s="2">
        <f>('[1]OR-Res-Existing Cust'!SO37*0.87*'[1]Key Inputs'!$C$74)+('[1]OR-Res-Existing Cust'!SO165*0.67*'[1]Key Inputs'!$C$75)+('[1]OR-Res-Cust Growth'!SQ35*0.87*'[1]Key Inputs'!$C$74)+('[1]OR-Res-Cust Growth'!SQ163*0.87*'[1]Key Inputs'!$C$75)+('[1]OR-Com-Existing Cust'!SO37*0.87*'[1]Key Inputs'!$C$78)+('[1]OR-Com-Cust Growth'!SQ35*0.87*'[1]Key Inputs'!$C$78)</f>
        <v>0</v>
      </c>
      <c r="N3" s="2">
        <f>('[1]OR-Res-Existing Cust'!SP37*0.87*'[1]Key Inputs'!$C$74)+('[1]OR-Res-Existing Cust'!SP165*0.67*'[1]Key Inputs'!$C$75)+('[1]OR-Res-Cust Growth'!SR35*0.87*'[1]Key Inputs'!$C$74)+('[1]OR-Res-Cust Growth'!SR163*0.87*'[1]Key Inputs'!$C$75)+('[1]OR-Com-Existing Cust'!SP37*0.87*'[1]Key Inputs'!$C$78)+('[1]OR-Com-Cust Growth'!SR35*0.87*'[1]Key Inputs'!$C$78)</f>
        <v>0</v>
      </c>
      <c r="O3" s="2">
        <f>('[1]OR-Res-Existing Cust'!SQ37*0.87*'[1]Key Inputs'!$C$74)+('[1]OR-Res-Existing Cust'!SQ165*0.67*'[1]Key Inputs'!$C$75)+('[1]OR-Res-Cust Growth'!SS35*0.87*'[1]Key Inputs'!$C$74)+('[1]OR-Res-Cust Growth'!SS163*0.87*'[1]Key Inputs'!$C$75)+('[1]OR-Com-Existing Cust'!SQ37*0.87*'[1]Key Inputs'!$C$78)+('[1]OR-Com-Cust Growth'!SS35*0.87*'[1]Key Inputs'!$C$78)</f>
        <v>0</v>
      </c>
      <c r="P3" s="2">
        <f>('[1]OR-Res-Existing Cust'!SR37*0.87*'[1]Key Inputs'!$C$74)+('[1]OR-Res-Existing Cust'!SR165*0.67*'[1]Key Inputs'!$C$75)+('[1]OR-Res-Cust Growth'!ST35*0.87*'[1]Key Inputs'!$C$74)+('[1]OR-Res-Cust Growth'!ST163*0.87*'[1]Key Inputs'!$C$75)+('[1]OR-Com-Existing Cust'!SR37*0.87*'[1]Key Inputs'!$C$78)+('[1]OR-Com-Cust Growth'!ST35*0.87*'[1]Key Inputs'!$C$78)</f>
        <v>2092592.641058933</v>
      </c>
      <c r="Q3" s="2">
        <f>('[1]OR-Res-Existing Cust'!SS37*0.87*'[1]Key Inputs'!$C$74)+('[1]OR-Res-Existing Cust'!SS165*0.67*'[1]Key Inputs'!$C$75)+('[1]OR-Res-Cust Growth'!SU35*0.87*'[1]Key Inputs'!$C$74)+('[1]OR-Res-Cust Growth'!SU163*0.87*'[1]Key Inputs'!$C$75)+('[1]OR-Com-Existing Cust'!SS37*0.87*'[1]Key Inputs'!$C$78)+('[1]OR-Com-Cust Growth'!SU35*0.87*'[1]Key Inputs'!$C$78)</f>
        <v>0</v>
      </c>
      <c r="R3" s="2">
        <f>('[1]OR-Res-Existing Cust'!ST37*0.87*'[1]Key Inputs'!$C$74)+('[1]OR-Res-Existing Cust'!ST165*0.67*'[1]Key Inputs'!$C$75)+('[1]OR-Res-Cust Growth'!SV35*0.87*'[1]Key Inputs'!$C$74)+('[1]OR-Res-Cust Growth'!SV163*0.87*'[1]Key Inputs'!$C$75)+('[1]OR-Com-Existing Cust'!ST37*0.87*'[1]Key Inputs'!$C$78)+('[1]OR-Com-Cust Growth'!SV35*0.87*'[1]Key Inputs'!$C$78)</f>
        <v>0</v>
      </c>
      <c r="S3" s="2">
        <f>('[1]OR-Res-Existing Cust'!SU37*0.87*'[1]Key Inputs'!$C$74)+('[1]OR-Res-Existing Cust'!SU165*0.67*'[1]Key Inputs'!$C$75)+('[1]OR-Res-Cust Growth'!SW35*0.87*'[1]Key Inputs'!$C$74)+('[1]OR-Res-Cust Growth'!SW163*0.87*'[1]Key Inputs'!$C$75)+('[1]OR-Com-Existing Cust'!SU37*0.87*'[1]Key Inputs'!$C$78)+('[1]OR-Com-Cust Growth'!SW35*0.87*'[1]Key Inputs'!$C$78)</f>
        <v>0</v>
      </c>
      <c r="T3" s="2">
        <f>('[1]OR-Res-Existing Cust'!SV37*0.87*'[1]Key Inputs'!$C$74)+('[1]OR-Res-Existing Cust'!SV165*0.67*'[1]Key Inputs'!$C$75)+('[1]OR-Res-Cust Growth'!SX35*0.87*'[1]Key Inputs'!$C$74)+('[1]OR-Res-Cust Growth'!SX163*0.87*'[1]Key Inputs'!$C$75)+('[1]OR-Com-Existing Cust'!SV37*0.87*'[1]Key Inputs'!$C$78)+('[1]OR-Com-Cust Growth'!SX35*0.87*'[1]Key Inputs'!$C$78)</f>
        <v>0</v>
      </c>
      <c r="U3" s="2">
        <f>('[1]OR-Res-Existing Cust'!SW37*0.87*'[1]Key Inputs'!$C$74)+('[1]OR-Res-Existing Cust'!SW165*0.67*'[1]Key Inputs'!$C$75)+('[1]OR-Res-Cust Growth'!SY35*0.87*'[1]Key Inputs'!$C$74)+('[1]OR-Res-Cust Growth'!SY163*0.87*'[1]Key Inputs'!$C$75)+('[1]OR-Com-Existing Cust'!SW37*0.87*'[1]Key Inputs'!$C$78)+('[1]OR-Com-Cust Growth'!SY35*0.87*'[1]Key Inputs'!$C$78)</f>
        <v>0</v>
      </c>
      <c r="V3" s="2">
        <f>('[1]OR-Res-Existing Cust'!SX37*0.87*'[1]Key Inputs'!$C$74)+('[1]OR-Res-Existing Cust'!SX165*0.67*'[1]Key Inputs'!$C$75)+('[1]OR-Res-Cust Growth'!SZ35*0.87*'[1]Key Inputs'!$C$74)+('[1]OR-Res-Cust Growth'!SZ163*0.87*'[1]Key Inputs'!$C$75)+('[1]OR-Com-Existing Cust'!SX37*0.87*'[1]Key Inputs'!$C$78)+('[1]OR-Com-Cust Growth'!SZ35*0.87*'[1]Key Inputs'!$C$78)</f>
        <v>0</v>
      </c>
      <c r="X3" s="3">
        <f>(('[1]OR-Res-Existing Cust'!SO101+'[1]OR-Res-Cust Growth'!SQ99)*'[1]Key Inputs'!$C$73)+(('[1]OR-Com-Existing Cust'!SO101+'[1]OR-Com-Cust Growth'!SQ99)*'[1]Key Inputs'!$C$77)</f>
        <v>0</v>
      </c>
      <c r="Y3" s="3">
        <f>(('[1]OR-Res-Existing Cust'!SP101+'[1]OR-Res-Cust Growth'!SR99)*'[1]Key Inputs'!$C$73)+(('[1]OR-Com-Existing Cust'!SP101+'[1]OR-Com-Cust Growth'!SR99)*'[1]Key Inputs'!$C$77)</f>
        <v>0</v>
      </c>
      <c r="Z3" s="3">
        <f>(('[1]OR-Res-Existing Cust'!SQ101+'[1]OR-Res-Cust Growth'!SS99)*'[1]Key Inputs'!$C$73)+(('[1]OR-Com-Existing Cust'!SQ101+'[1]OR-Com-Cust Growth'!SS99)*'[1]Key Inputs'!$C$77)</f>
        <v>0</v>
      </c>
      <c r="AA3" s="3">
        <f>(('[1]OR-Res-Existing Cust'!SR101+'[1]OR-Res-Cust Growth'!ST99)*'[1]Key Inputs'!$C$73)+(('[1]OR-Com-Existing Cust'!SR101+'[1]OR-Com-Cust Growth'!ST99)*'[1]Key Inputs'!$C$77)</f>
        <v>1840503.82054355</v>
      </c>
      <c r="AB3" s="3">
        <f>(('[1]OR-Res-Existing Cust'!SS101+'[1]OR-Res-Cust Growth'!SU99)*'[1]Key Inputs'!$C$73)+(('[1]OR-Com-Existing Cust'!SS101+'[1]OR-Com-Cust Growth'!SU99)*'[1]Key Inputs'!$C$77)</f>
        <v>0</v>
      </c>
      <c r="AC3" s="3">
        <f>(('[1]OR-Res-Existing Cust'!ST101+'[1]OR-Res-Cust Growth'!SV99)*'[1]Key Inputs'!$C$73)+(('[1]OR-Com-Existing Cust'!ST101+'[1]OR-Com-Cust Growth'!SV99)*'[1]Key Inputs'!$C$77)</f>
        <v>0</v>
      </c>
      <c r="AD3" s="3">
        <f>(('[1]OR-Res-Existing Cust'!SU101+'[1]OR-Res-Cust Growth'!SW99)*'[1]Key Inputs'!$C$73)+(('[1]OR-Com-Existing Cust'!SU101+'[1]OR-Com-Cust Growth'!SW99)*'[1]Key Inputs'!$C$77)</f>
        <v>0</v>
      </c>
      <c r="AE3" s="3">
        <f>(('[1]OR-Res-Existing Cust'!SV101+'[1]OR-Res-Cust Growth'!SX99)*'[1]Key Inputs'!$C$73)+(('[1]OR-Com-Existing Cust'!SV101+'[1]OR-Com-Cust Growth'!SX99)*'[1]Key Inputs'!$C$77)</f>
        <v>0</v>
      </c>
      <c r="AF3" s="3">
        <f>(('[1]OR-Res-Existing Cust'!SW101+'[1]OR-Res-Cust Growth'!SY99)*'[1]Key Inputs'!$C$73)+(('[1]OR-Com-Existing Cust'!SW101+'[1]OR-Com-Cust Growth'!SY99)*'[1]Key Inputs'!$C$77)</f>
        <v>0</v>
      </c>
      <c r="AG3" s="3">
        <f>(('[1]OR-Res-Existing Cust'!SX101+'[1]OR-Res-Cust Growth'!SZ99)*'[1]Key Inputs'!$C$73)+(('[1]OR-Com-Existing Cust'!SX101+'[1]OR-Com-Cust Growth'!SZ99)*'[1]Key Inputs'!$C$77)</f>
        <v>0</v>
      </c>
      <c r="AI3" s="4">
        <f>'[3]OR-IndComSales-Annual'!TF5*2.33</f>
        <v>0</v>
      </c>
      <c r="AJ3" s="4">
        <f>'[3]OR-IndComSales-Annual'!TG5*2.33</f>
        <v>0</v>
      </c>
      <c r="AK3" s="4">
        <f>'[3]OR-IndComSales-Annual'!TH5*2.33</f>
        <v>3535333.2669498418</v>
      </c>
      <c r="AL3" s="4">
        <f>'[3]OR-IndComSales-Annual'!TI5*2.33</f>
        <v>0</v>
      </c>
      <c r="AM3" s="4">
        <f>'[3]OR-IndComSales-Annual'!TJ5*2.33</f>
        <v>0</v>
      </c>
      <c r="AN3" s="4">
        <f>'[3]OR-IndComSales-Annual'!TK5*2.33</f>
        <v>0</v>
      </c>
      <c r="AO3" s="4">
        <f>'[3]OR-IndComSales-Annual'!TL5*2.33</f>
        <v>0</v>
      </c>
      <c r="AP3" s="4">
        <f>'[3]OR-IndComSales-Annual'!TM5*2.33</f>
        <v>0</v>
      </c>
      <c r="AQ3" s="4">
        <f>'[3]OR-IndComSales-Annual'!TN5*2.33</f>
        <v>0</v>
      </c>
      <c r="AR3" s="4">
        <f>'[3]OR-IndComSales-Annual'!TO5*2.33</f>
        <v>0</v>
      </c>
      <c r="AT3">
        <v>0</v>
      </c>
      <c r="AU3" s="4">
        <f>'[3]OR-Transport-Annual'!TE5*1.79</f>
        <v>0</v>
      </c>
      <c r="AV3" s="4">
        <f>'[3]OR-Transport-Annual'!TF5*1.79</f>
        <v>0</v>
      </c>
      <c r="AW3" s="4">
        <f>'[3]OR-Transport-Annual'!TG5*1.79</f>
        <v>0</v>
      </c>
      <c r="AX3" s="4">
        <f>'[3]OR-Transport-Annual'!TH5*1.79</f>
        <v>0</v>
      </c>
      <c r="AY3" s="4">
        <f>'[3]OR-Transport-Annual'!TI5*1.79</f>
        <v>0</v>
      </c>
      <c r="AZ3" s="4">
        <f>'[3]OR-Transport-Annual'!TJ5*1.79</f>
        <v>0</v>
      </c>
      <c r="BA3" s="4">
        <f>'[3]OR-Transport-Annual'!TK5*1.79</f>
        <v>0</v>
      </c>
      <c r="BB3" s="4">
        <f>'[3]OR-Transport-Annual'!TL5*1.79</f>
        <v>0</v>
      </c>
      <c r="BC3" s="4">
        <f>'[3]OR-Transport-Annual'!TM5*1.79</f>
        <v>0</v>
      </c>
      <c r="BE3" s="2">
        <f t="shared" ref="BE3:BN30" si="1">B3+M3+X3+AI3+AT3</f>
        <v>214138.7289435672</v>
      </c>
      <c r="BF3" s="2">
        <f t="shared" si="0"/>
        <v>214138.7289435672</v>
      </c>
      <c r="BG3" s="2">
        <f t="shared" si="0"/>
        <v>8154833.285468624</v>
      </c>
      <c r="BH3" s="2">
        <f t="shared" si="0"/>
        <v>4147235.1905460502</v>
      </c>
      <c r="BI3" s="2">
        <f t="shared" si="0"/>
        <v>214138.7289435672</v>
      </c>
      <c r="BJ3" s="2">
        <f t="shared" si="0"/>
        <v>0</v>
      </c>
      <c r="BK3" s="2">
        <f t="shared" si="0"/>
        <v>0</v>
      </c>
      <c r="BL3" s="2">
        <f t="shared" si="0"/>
        <v>214138.7289435672</v>
      </c>
      <c r="BM3" s="2">
        <f t="shared" si="0"/>
        <v>214138.7289435672</v>
      </c>
      <c r="BN3" s="2">
        <f t="shared" si="0"/>
        <v>214138.7289435672</v>
      </c>
      <c r="BP3" s="5">
        <f>BE3/(([4]Annual!FZ3+[4]Annual!EW3)/10)</f>
        <v>1.9779841639128016E-3</v>
      </c>
      <c r="BQ3" s="5">
        <f>BF3/(([4]Annual!GA3+[4]Annual!EX3)/10)</f>
        <v>1.9847392315418557E-3</v>
      </c>
      <c r="BR3" s="5">
        <f>BG3/(([4]Annual!GB3+[4]Annual!EY3)/10)</f>
        <v>7.5861579230138504E-2</v>
      </c>
      <c r="BS3" s="5">
        <f>BH3/(([4]Annual!GC3+[4]Annual!EZ3)/10)</f>
        <v>3.8470154181816575E-2</v>
      </c>
      <c r="BT3" s="5">
        <f>BI3/(([4]Annual!GD3+[4]Annual!FA3)/10)</f>
        <v>1.9990438800446975E-3</v>
      </c>
      <c r="BU3" s="5">
        <f>BJ3/(([4]Annual!GE3+[4]Annual!FB3)/10)</f>
        <v>0</v>
      </c>
      <c r="BV3" s="5">
        <f>BK3/(([4]Annual!GF3+[4]Annual!FC3)/10)</f>
        <v>0</v>
      </c>
      <c r="BW3" s="5">
        <f>BL3/(([4]Annual!GG3+[4]Annual!FD3)/10)</f>
        <v>1.9847392315418557E-3</v>
      </c>
      <c r="BX3" s="5">
        <f>BM3/(([4]Annual!GH3+[4]Annual!FE3)/10)</f>
        <v>1.9847392315418557E-3</v>
      </c>
      <c r="BY3" s="5">
        <f>BN3/(([4]Annual!GI3+[4]Annual!FF3)/10)</f>
        <v>2.9408336837779335E-3</v>
      </c>
    </row>
    <row r="4" spans="1:77" x14ac:dyDescent="0.3">
      <c r="A4">
        <v>2024</v>
      </c>
      <c r="B4" s="2">
        <f>('[1]OR Res Incremental EE'!ST4+'[1]OR Com Incremental EE'!SI4)*'[2]Energy Efficiency'!$BR$9</f>
        <v>425109.41573364404</v>
      </c>
      <c r="C4" s="2">
        <f>('[1]OR Res Incremental EE'!SU4+'[1]OR Com Incremental EE'!SJ4)*'[2]Energy Efficiency'!$BR$9</f>
        <v>425109.41573364404</v>
      </c>
      <c r="D4" s="2">
        <f>('[1]OR Res Incremental EE'!SV4+'[1]OR Com Incremental EE'!SK4)*'[2]Energy Efficiency'!$BR$9</f>
        <v>7003960.0238909665</v>
      </c>
      <c r="E4" s="2">
        <f>('[1]OR Res Incremental EE'!SW4+'[1]OR Com Incremental EE'!SL4)*'[2]Energy Efficiency'!$BR$9</f>
        <v>425109.41573364404</v>
      </c>
      <c r="F4" s="2">
        <f>('[1]OR Res Incremental EE'!SX4+'[1]OR Com Incremental EE'!SM4)*'[2]Energy Efficiency'!$BR$9</f>
        <v>425109.41573364404</v>
      </c>
      <c r="G4" s="2">
        <v>0</v>
      </c>
      <c r="H4" s="2">
        <v>0</v>
      </c>
      <c r="I4" s="2">
        <f>('[1]OR Res Incremental EE'!TA4+'[1]OR Com Incremental EE'!SP4)*'[2]Energy Efficiency'!$BR$9</f>
        <v>425109.41573364404</v>
      </c>
      <c r="J4" s="2">
        <f>('[1]OR Res Incremental EE'!TB4+'[1]OR Com Incremental EE'!SQ4)*'[2]Energy Efficiency'!$BR$9</f>
        <v>425109.41573364404</v>
      </c>
      <c r="K4" s="2">
        <f>('[1]OR Res Incremental EE'!TC4+'[1]OR Com Incremental EE'!SR4)*'[2]Energy Efficiency'!$BR$9</f>
        <v>425109.41573364404</v>
      </c>
      <c r="L4" s="2"/>
      <c r="M4" s="2">
        <f>('[1]OR-Res-Existing Cust'!SO38*0.87*'[1]Key Inputs'!$C$74)+('[1]OR-Res-Existing Cust'!SO166*0.67*'[1]Key Inputs'!$C$75)+('[1]OR-Res-Cust Growth'!SQ36*0.87*'[1]Key Inputs'!$C$74)+('[1]OR-Res-Cust Growth'!SQ164*0.87*'[1]Key Inputs'!$C$75)+('[1]OR-Com-Existing Cust'!SO38*0.87*'[1]Key Inputs'!$C$78)+('[1]OR-Com-Cust Growth'!SQ36*0.87*'[1]Key Inputs'!$C$78)</f>
        <v>0</v>
      </c>
      <c r="N4" s="2">
        <f>('[1]OR-Res-Existing Cust'!SP38*0.87*'[1]Key Inputs'!$C$74)+('[1]OR-Res-Existing Cust'!SP166*0.67*'[1]Key Inputs'!$C$75)+('[1]OR-Res-Cust Growth'!SR36*0.87*'[1]Key Inputs'!$C$74)+('[1]OR-Res-Cust Growth'!SR164*0.87*'[1]Key Inputs'!$C$75)+('[1]OR-Com-Existing Cust'!SP38*0.87*'[1]Key Inputs'!$C$78)+('[1]OR-Com-Cust Growth'!SR36*0.87*'[1]Key Inputs'!$C$78)</f>
        <v>0</v>
      </c>
      <c r="O4" s="2">
        <f>('[1]OR-Res-Existing Cust'!SQ38*0.87*'[1]Key Inputs'!$C$74)+('[1]OR-Res-Existing Cust'!SQ166*0.67*'[1]Key Inputs'!$C$75)+('[1]OR-Res-Cust Growth'!SS36*0.87*'[1]Key Inputs'!$C$74)+('[1]OR-Res-Cust Growth'!SS164*0.87*'[1]Key Inputs'!$C$75)+('[1]OR-Com-Existing Cust'!SQ38*0.87*'[1]Key Inputs'!$C$78)+('[1]OR-Com-Cust Growth'!SS36*0.87*'[1]Key Inputs'!$C$78)</f>
        <v>0</v>
      </c>
      <c r="P4" s="2">
        <f>('[1]OR-Res-Existing Cust'!SR38*0.87*'[1]Key Inputs'!$C$74)+('[1]OR-Res-Existing Cust'!SR166*0.67*'[1]Key Inputs'!$C$75)+('[1]OR-Res-Cust Growth'!ST36*0.87*'[1]Key Inputs'!$C$74)+('[1]OR-Res-Cust Growth'!ST164*0.87*'[1]Key Inputs'!$C$75)+('[1]OR-Com-Existing Cust'!SR38*0.87*'[1]Key Inputs'!$C$78)+('[1]OR-Com-Cust Growth'!ST36*0.87*'[1]Key Inputs'!$C$78)</f>
        <v>4627206.0069966465</v>
      </c>
      <c r="Q4" s="2">
        <f>('[1]OR-Res-Existing Cust'!SS38*0.87*'[1]Key Inputs'!$C$74)+('[1]OR-Res-Existing Cust'!SS166*0.67*'[1]Key Inputs'!$C$75)+('[1]OR-Res-Cust Growth'!SU36*0.87*'[1]Key Inputs'!$C$74)+('[1]OR-Res-Cust Growth'!SU164*0.87*'[1]Key Inputs'!$C$75)+('[1]OR-Com-Existing Cust'!SS38*0.87*'[1]Key Inputs'!$C$78)+('[1]OR-Com-Cust Growth'!SU36*0.87*'[1]Key Inputs'!$C$78)</f>
        <v>0</v>
      </c>
      <c r="R4" s="2">
        <f>('[1]OR-Res-Existing Cust'!ST38*0.87*'[1]Key Inputs'!$C$74)+('[1]OR-Res-Existing Cust'!ST166*0.67*'[1]Key Inputs'!$C$75)+('[1]OR-Res-Cust Growth'!SV36*0.87*'[1]Key Inputs'!$C$74)+('[1]OR-Res-Cust Growth'!SV164*0.87*'[1]Key Inputs'!$C$75)+('[1]OR-Com-Existing Cust'!ST38*0.87*'[1]Key Inputs'!$C$78)+('[1]OR-Com-Cust Growth'!SV36*0.87*'[1]Key Inputs'!$C$78)</f>
        <v>0</v>
      </c>
      <c r="S4" s="2">
        <f>('[1]OR-Res-Existing Cust'!SU38*0.87*'[1]Key Inputs'!$C$74)+('[1]OR-Res-Existing Cust'!SU166*0.67*'[1]Key Inputs'!$C$75)+('[1]OR-Res-Cust Growth'!SW36*0.87*'[1]Key Inputs'!$C$74)+('[1]OR-Res-Cust Growth'!SW164*0.87*'[1]Key Inputs'!$C$75)+('[1]OR-Com-Existing Cust'!SU38*0.87*'[1]Key Inputs'!$C$78)+('[1]OR-Com-Cust Growth'!SW36*0.87*'[1]Key Inputs'!$C$78)</f>
        <v>0</v>
      </c>
      <c r="T4" s="2">
        <f>('[1]OR-Res-Existing Cust'!SV38*0.87*'[1]Key Inputs'!$C$74)+('[1]OR-Res-Existing Cust'!SV166*0.67*'[1]Key Inputs'!$C$75)+('[1]OR-Res-Cust Growth'!SX36*0.87*'[1]Key Inputs'!$C$74)+('[1]OR-Res-Cust Growth'!SX164*0.87*'[1]Key Inputs'!$C$75)+('[1]OR-Com-Existing Cust'!SV38*0.87*'[1]Key Inputs'!$C$78)+('[1]OR-Com-Cust Growth'!SX36*0.87*'[1]Key Inputs'!$C$78)</f>
        <v>0</v>
      </c>
      <c r="U4" s="2">
        <f>('[1]OR-Res-Existing Cust'!SW38*0.87*'[1]Key Inputs'!$C$74)+('[1]OR-Res-Existing Cust'!SW166*0.67*'[1]Key Inputs'!$C$75)+('[1]OR-Res-Cust Growth'!SY36*0.87*'[1]Key Inputs'!$C$74)+('[1]OR-Res-Cust Growth'!SY164*0.87*'[1]Key Inputs'!$C$75)+('[1]OR-Com-Existing Cust'!SW38*0.87*'[1]Key Inputs'!$C$78)+('[1]OR-Com-Cust Growth'!SY36*0.87*'[1]Key Inputs'!$C$78)</f>
        <v>0</v>
      </c>
      <c r="V4" s="2">
        <f>('[1]OR-Res-Existing Cust'!SX38*0.87*'[1]Key Inputs'!$C$74)+('[1]OR-Res-Existing Cust'!SX166*0.67*'[1]Key Inputs'!$C$75)+('[1]OR-Res-Cust Growth'!SZ36*0.87*'[1]Key Inputs'!$C$74)+('[1]OR-Res-Cust Growth'!SZ164*0.87*'[1]Key Inputs'!$C$75)+('[1]OR-Com-Existing Cust'!SX38*0.87*'[1]Key Inputs'!$C$78)+('[1]OR-Com-Cust Growth'!SZ36*0.87*'[1]Key Inputs'!$C$78)</f>
        <v>0</v>
      </c>
      <c r="X4" s="3">
        <f>(('[1]OR-Res-Existing Cust'!SO102+'[1]OR-Res-Cust Growth'!SQ100)*'[1]Key Inputs'!$C$73)+(('[1]OR-Com-Existing Cust'!SO102+'[1]OR-Com-Cust Growth'!SQ100)*'[1]Key Inputs'!$C$77)</f>
        <v>0</v>
      </c>
      <c r="Y4" s="3">
        <f>(('[1]OR-Res-Existing Cust'!SP102+'[1]OR-Res-Cust Growth'!SR100)*'[1]Key Inputs'!$C$73)+(('[1]OR-Com-Existing Cust'!SP102+'[1]OR-Com-Cust Growth'!SR100)*'[1]Key Inputs'!$C$77)</f>
        <v>0</v>
      </c>
      <c r="Z4" s="3">
        <f>(('[1]OR-Res-Existing Cust'!SQ102+'[1]OR-Res-Cust Growth'!SS100)*'[1]Key Inputs'!$C$73)+(('[1]OR-Com-Existing Cust'!SQ102+'[1]OR-Com-Cust Growth'!SS100)*'[1]Key Inputs'!$C$77)</f>
        <v>0</v>
      </c>
      <c r="AA4" s="3">
        <f>(('[1]OR-Res-Existing Cust'!SR102+'[1]OR-Res-Cust Growth'!ST100)*'[1]Key Inputs'!$C$73)+(('[1]OR-Com-Existing Cust'!SR102+'[1]OR-Com-Cust Growth'!ST100)*'[1]Key Inputs'!$C$77)</f>
        <v>3672836.4154846249</v>
      </c>
      <c r="AB4" s="3">
        <f>(('[1]OR-Res-Existing Cust'!SS102+'[1]OR-Res-Cust Growth'!SU100)*'[1]Key Inputs'!$C$73)+(('[1]OR-Com-Existing Cust'!SS102+'[1]OR-Com-Cust Growth'!SU100)*'[1]Key Inputs'!$C$77)</f>
        <v>0</v>
      </c>
      <c r="AC4" s="3">
        <f>(('[1]OR-Res-Existing Cust'!ST102+'[1]OR-Res-Cust Growth'!SV100)*'[1]Key Inputs'!$C$73)+(('[1]OR-Com-Existing Cust'!ST102+'[1]OR-Com-Cust Growth'!SV100)*'[1]Key Inputs'!$C$77)</f>
        <v>0</v>
      </c>
      <c r="AD4" s="3">
        <f>(('[1]OR-Res-Existing Cust'!SU102+'[1]OR-Res-Cust Growth'!SW100)*'[1]Key Inputs'!$C$73)+(('[1]OR-Com-Existing Cust'!SU102+'[1]OR-Com-Cust Growth'!SW100)*'[1]Key Inputs'!$C$77)</f>
        <v>0</v>
      </c>
      <c r="AE4" s="3">
        <f>(('[1]OR-Res-Existing Cust'!SV102+'[1]OR-Res-Cust Growth'!SX100)*'[1]Key Inputs'!$C$73)+(('[1]OR-Com-Existing Cust'!SV102+'[1]OR-Com-Cust Growth'!SX100)*'[1]Key Inputs'!$C$77)</f>
        <v>0</v>
      </c>
      <c r="AF4" s="3">
        <f>(('[1]OR-Res-Existing Cust'!SW102+'[1]OR-Res-Cust Growth'!SY100)*'[1]Key Inputs'!$C$73)+(('[1]OR-Com-Existing Cust'!SW102+'[1]OR-Com-Cust Growth'!SY100)*'[1]Key Inputs'!$C$77)</f>
        <v>0</v>
      </c>
      <c r="AG4" s="3">
        <f>(('[1]OR-Res-Existing Cust'!SX102+'[1]OR-Res-Cust Growth'!SZ100)*'[1]Key Inputs'!$C$73)+(('[1]OR-Com-Existing Cust'!SX102+'[1]OR-Com-Cust Growth'!SZ100)*'[1]Key Inputs'!$C$77)</f>
        <v>0</v>
      </c>
      <c r="AI4" s="4">
        <f>'[3]OR-IndComSales-Annual'!TF6*2.33</f>
        <v>0</v>
      </c>
      <c r="AJ4" s="4">
        <f>'[3]OR-IndComSales-Annual'!TG6*2.33</f>
        <v>0</v>
      </c>
      <c r="AK4" s="4">
        <f>'[3]OR-IndComSales-Annual'!TH6*2.33</f>
        <v>3984693.9657199802</v>
      </c>
      <c r="AL4" s="4">
        <f>'[3]OR-IndComSales-Annual'!TI6*2.33</f>
        <v>0</v>
      </c>
      <c r="AM4" s="4">
        <f>'[3]OR-IndComSales-Annual'!TJ6*2.33</f>
        <v>0</v>
      </c>
      <c r="AN4" s="4">
        <f>'[3]OR-IndComSales-Annual'!TK6*2.33</f>
        <v>0</v>
      </c>
      <c r="AO4" s="4">
        <f>'[3]OR-IndComSales-Annual'!TL6*2.33</f>
        <v>0</v>
      </c>
      <c r="AP4" s="4">
        <f>'[3]OR-IndComSales-Annual'!TM6*2.33</f>
        <v>0</v>
      </c>
      <c r="AQ4" s="4">
        <f>'[3]OR-IndComSales-Annual'!TN6*2.33</f>
        <v>0</v>
      </c>
      <c r="AR4" s="4">
        <f>'[3]OR-IndComSales-Annual'!TO6*2.33</f>
        <v>0</v>
      </c>
      <c r="AT4">
        <v>0</v>
      </c>
      <c r="AU4" s="4">
        <f>'[3]OR-Transport-Annual'!TE6*1.79</f>
        <v>0</v>
      </c>
      <c r="AV4" s="4">
        <f>'[3]OR-Transport-Annual'!TF6*1.79</f>
        <v>0</v>
      </c>
      <c r="AW4" s="4">
        <f>'[3]OR-Transport-Annual'!TG6*1.79</f>
        <v>0</v>
      </c>
      <c r="AX4" s="4">
        <f>'[3]OR-Transport-Annual'!TH6*1.79</f>
        <v>0</v>
      </c>
      <c r="AY4" s="4">
        <f>'[3]OR-Transport-Annual'!TI6*1.79</f>
        <v>0</v>
      </c>
      <c r="AZ4" s="4">
        <f>'[3]OR-Transport-Annual'!TJ6*1.79</f>
        <v>0</v>
      </c>
      <c r="BA4" s="4">
        <f>'[3]OR-Transport-Annual'!TK6*1.79</f>
        <v>0</v>
      </c>
      <c r="BB4" s="4">
        <f>'[3]OR-Transport-Annual'!TL6*1.79</f>
        <v>0</v>
      </c>
      <c r="BC4" s="4">
        <f>'[3]OR-Transport-Annual'!TM6*1.79</f>
        <v>0</v>
      </c>
      <c r="BE4" s="2">
        <f t="shared" si="1"/>
        <v>425109.41573364404</v>
      </c>
      <c r="BF4" s="2">
        <f t="shared" si="0"/>
        <v>425109.41573364404</v>
      </c>
      <c r="BG4" s="2">
        <f t="shared" si="0"/>
        <v>10988653.989610948</v>
      </c>
      <c r="BH4" s="2">
        <f t="shared" si="0"/>
        <v>8725151.8382149152</v>
      </c>
      <c r="BI4" s="2">
        <f t="shared" si="0"/>
        <v>425109.41573364404</v>
      </c>
      <c r="BJ4" s="2">
        <f t="shared" si="0"/>
        <v>0</v>
      </c>
      <c r="BK4" s="2">
        <f t="shared" si="0"/>
        <v>0</v>
      </c>
      <c r="BL4" s="2">
        <f t="shared" si="0"/>
        <v>425109.41573364404</v>
      </c>
      <c r="BM4" s="2">
        <f t="shared" si="0"/>
        <v>425109.41573364404</v>
      </c>
      <c r="BN4" s="2">
        <f t="shared" si="0"/>
        <v>425109.41573364404</v>
      </c>
      <c r="BP4" s="5">
        <f>BE4/(([4]Annual!FZ4+[4]Annual!EW4)/10)</f>
        <v>3.9041226029461629E-3</v>
      </c>
      <c r="BQ4" s="5">
        <f>BF4/(([4]Annual!GA4+[4]Annual!EX4)/10)</f>
        <v>3.9285337467699676E-3</v>
      </c>
      <c r="BR4" s="5">
        <f>BG4/(([4]Annual!GB4+[4]Annual!EY4)/10)</f>
        <v>0.10230465413075177</v>
      </c>
      <c r="BS4" s="5">
        <f>BH4/(([4]Annual!GC4+[4]Annual!EZ4)/10)</f>
        <v>8.093258778672037E-2</v>
      </c>
      <c r="BT4" s="5">
        <f>BI4/(([4]Annual!GD4+[4]Annual!FA4)/10)</f>
        <v>3.9853246516344913E-3</v>
      </c>
      <c r="BU4" s="5">
        <f>BJ4/(([4]Annual!GE4+[4]Annual!FB4)/10)</f>
        <v>0</v>
      </c>
      <c r="BV4" s="5">
        <f>BK4/(([4]Annual!GF4+[4]Annual!FC4)/10)</f>
        <v>0</v>
      </c>
      <c r="BW4" s="5">
        <f>BL4/(([4]Annual!GG4+[4]Annual!FD4)/10)</f>
        <v>3.9285337467699676E-3</v>
      </c>
      <c r="BX4" s="5">
        <f>BM4/(([4]Annual!GH4+[4]Annual!FE4)/10)</f>
        <v>3.9285337467699676E-3</v>
      </c>
      <c r="BY4" s="5">
        <f>BN4/(([4]Annual!GI4+[4]Annual!FF4)/10)</f>
        <v>5.8089727875431547E-3</v>
      </c>
    </row>
    <row r="5" spans="1:77" x14ac:dyDescent="0.3">
      <c r="A5">
        <v>2025</v>
      </c>
      <c r="B5" s="2">
        <f>('[1]OR Res Incremental EE'!ST5+'[1]OR Com Incremental EE'!SI5)*'[2]Energy Efficiency'!$BR$9</f>
        <v>610581.15368089522</v>
      </c>
      <c r="C5" s="2">
        <f>('[1]OR Res Incremental EE'!SU5+'[1]OR Com Incremental EE'!SJ5)*'[2]Energy Efficiency'!$BR$9</f>
        <v>610581.15368089522</v>
      </c>
      <c r="D5" s="2">
        <f>('[1]OR Res Incremental EE'!SV5+'[1]OR Com Incremental EE'!SK5)*'[2]Energy Efficiency'!$BR$9</f>
        <v>9024521.970730301</v>
      </c>
      <c r="E5" s="2">
        <f>('[1]OR Res Incremental EE'!SW5+'[1]OR Com Incremental EE'!SL5)*'[2]Energy Efficiency'!$BR$9</f>
        <v>610581.15368089522</v>
      </c>
      <c r="F5" s="2">
        <f>('[1]OR Res Incremental EE'!SX5+'[1]OR Com Incremental EE'!SM5)*'[2]Energy Efficiency'!$BR$9</f>
        <v>308033.85394931672</v>
      </c>
      <c r="G5" s="2">
        <v>0</v>
      </c>
      <c r="H5" s="2">
        <v>0</v>
      </c>
      <c r="I5" s="2">
        <f>('[1]OR Res Incremental EE'!TA5+'[1]OR Com Incremental EE'!SP5)*'[2]Energy Efficiency'!$BR$9</f>
        <v>610581.15368089522</v>
      </c>
      <c r="J5" s="2">
        <f>('[1]OR Res Incremental EE'!TB5+'[1]OR Com Incremental EE'!SQ5)*'[2]Energy Efficiency'!$BR$9</f>
        <v>610581.15368089522</v>
      </c>
      <c r="K5" s="2">
        <f>('[1]OR Res Incremental EE'!TC5+'[1]OR Com Incremental EE'!SR5)*'[2]Energy Efficiency'!$BR$9</f>
        <v>610581.15368089522</v>
      </c>
      <c r="L5" s="2"/>
      <c r="M5" s="2">
        <f>('[1]OR-Res-Existing Cust'!SO39*0.87*'[1]Key Inputs'!$C$74)+('[1]OR-Res-Existing Cust'!SO167*0.67*'[1]Key Inputs'!$C$75)+('[1]OR-Res-Cust Growth'!SQ37*0.87*'[1]Key Inputs'!$C$74)+('[1]OR-Res-Cust Growth'!SQ165*0.87*'[1]Key Inputs'!$C$75)+('[1]OR-Com-Existing Cust'!SO39*0.87*'[1]Key Inputs'!$C$78)+('[1]OR-Com-Cust Growth'!SQ37*0.87*'[1]Key Inputs'!$C$78)</f>
        <v>0</v>
      </c>
      <c r="N5" s="2">
        <f>('[1]OR-Res-Existing Cust'!SP39*0.87*'[1]Key Inputs'!$C$74)+('[1]OR-Res-Existing Cust'!SP167*0.67*'[1]Key Inputs'!$C$75)+('[1]OR-Res-Cust Growth'!SR37*0.87*'[1]Key Inputs'!$C$74)+('[1]OR-Res-Cust Growth'!SR165*0.87*'[1]Key Inputs'!$C$75)+('[1]OR-Com-Existing Cust'!SP39*0.87*'[1]Key Inputs'!$C$78)+('[1]OR-Com-Cust Growth'!SR37*0.87*'[1]Key Inputs'!$C$78)</f>
        <v>12916913.879995141</v>
      </c>
      <c r="O5" s="2">
        <f>('[1]OR-Res-Existing Cust'!SQ39*0.87*'[1]Key Inputs'!$C$74)+('[1]OR-Res-Existing Cust'!SQ167*0.67*'[1]Key Inputs'!$C$75)+('[1]OR-Res-Cust Growth'!SS37*0.87*'[1]Key Inputs'!$C$74)+('[1]OR-Res-Cust Growth'!SS165*0.87*'[1]Key Inputs'!$C$75)+('[1]OR-Com-Existing Cust'!SQ39*0.87*'[1]Key Inputs'!$C$78)+('[1]OR-Com-Cust Growth'!SS37*0.87*'[1]Key Inputs'!$C$78)</f>
        <v>4866422.0335485144</v>
      </c>
      <c r="P5" s="2">
        <f>('[1]OR-Res-Existing Cust'!SR39*0.87*'[1]Key Inputs'!$C$74)+('[1]OR-Res-Existing Cust'!SR167*0.67*'[1]Key Inputs'!$C$75)+('[1]OR-Res-Cust Growth'!ST37*0.87*'[1]Key Inputs'!$C$74)+('[1]OR-Res-Cust Growth'!ST165*0.87*'[1]Key Inputs'!$C$75)+('[1]OR-Com-Existing Cust'!SR39*0.87*'[1]Key Inputs'!$C$78)+('[1]OR-Com-Cust Growth'!ST37*0.87*'[1]Key Inputs'!$C$78)</f>
        <v>7508587.9612385556</v>
      </c>
      <c r="Q5" s="2">
        <f>('[1]OR-Res-Existing Cust'!SS39*0.87*'[1]Key Inputs'!$C$74)+('[1]OR-Res-Existing Cust'!SS167*0.67*'[1]Key Inputs'!$C$75)+('[1]OR-Res-Cust Growth'!SU37*0.87*'[1]Key Inputs'!$C$74)+('[1]OR-Res-Cust Growth'!SU165*0.87*'[1]Key Inputs'!$C$75)+('[1]OR-Com-Existing Cust'!SS39*0.87*'[1]Key Inputs'!$C$78)+('[1]OR-Com-Cust Growth'!SU37*0.87*'[1]Key Inputs'!$C$78)</f>
        <v>8411761.1032520067</v>
      </c>
      <c r="R5" s="2">
        <f>('[1]OR-Res-Existing Cust'!ST39*0.87*'[1]Key Inputs'!$C$74)+('[1]OR-Res-Existing Cust'!ST167*0.67*'[1]Key Inputs'!$C$75)+('[1]OR-Res-Cust Growth'!SV37*0.87*'[1]Key Inputs'!$C$74)+('[1]OR-Res-Cust Growth'!SV165*0.87*'[1]Key Inputs'!$C$75)+('[1]OR-Com-Existing Cust'!ST39*0.87*'[1]Key Inputs'!$C$78)+('[1]OR-Com-Cust Growth'!SV37*0.87*'[1]Key Inputs'!$C$78)</f>
        <v>0</v>
      </c>
      <c r="S5" s="2">
        <f>('[1]OR-Res-Existing Cust'!SU39*0.87*'[1]Key Inputs'!$C$74)+('[1]OR-Res-Existing Cust'!SU167*0.67*'[1]Key Inputs'!$C$75)+('[1]OR-Res-Cust Growth'!SW37*0.87*'[1]Key Inputs'!$C$74)+('[1]OR-Res-Cust Growth'!SW165*0.87*'[1]Key Inputs'!$C$75)+('[1]OR-Com-Existing Cust'!SU39*0.87*'[1]Key Inputs'!$C$78)+('[1]OR-Com-Cust Growth'!SW37*0.87*'[1]Key Inputs'!$C$78)</f>
        <v>0</v>
      </c>
      <c r="T5" s="2">
        <f>('[1]OR-Res-Existing Cust'!SV39*0.87*'[1]Key Inputs'!$C$74)+('[1]OR-Res-Existing Cust'!SV167*0.67*'[1]Key Inputs'!$C$75)+('[1]OR-Res-Cust Growth'!SX37*0.87*'[1]Key Inputs'!$C$74)+('[1]OR-Res-Cust Growth'!SX165*0.87*'[1]Key Inputs'!$C$75)+('[1]OR-Com-Existing Cust'!SV39*0.87*'[1]Key Inputs'!$C$78)+('[1]OR-Com-Cust Growth'!SX37*0.87*'[1]Key Inputs'!$C$78)</f>
        <v>9162619.8993758634</v>
      </c>
      <c r="U5" s="2">
        <f>('[1]OR-Res-Existing Cust'!SW39*0.87*'[1]Key Inputs'!$C$74)+('[1]OR-Res-Existing Cust'!SW167*0.67*'[1]Key Inputs'!$C$75)+('[1]OR-Res-Cust Growth'!SY37*0.87*'[1]Key Inputs'!$C$74)+('[1]OR-Res-Cust Growth'!SY165*0.87*'[1]Key Inputs'!$C$75)+('[1]OR-Com-Existing Cust'!SW39*0.87*'[1]Key Inputs'!$C$78)+('[1]OR-Com-Cust Growth'!SY37*0.87*'[1]Key Inputs'!$C$78)</f>
        <v>9162619.8993758634</v>
      </c>
      <c r="V5" s="2">
        <f>('[1]OR-Res-Existing Cust'!SX39*0.87*'[1]Key Inputs'!$C$74)+('[1]OR-Res-Existing Cust'!SX167*0.67*'[1]Key Inputs'!$C$75)+('[1]OR-Res-Cust Growth'!SZ37*0.87*'[1]Key Inputs'!$C$74)+('[1]OR-Res-Cust Growth'!SZ165*0.87*'[1]Key Inputs'!$C$75)+('[1]OR-Com-Existing Cust'!SX39*0.87*'[1]Key Inputs'!$C$78)+('[1]OR-Com-Cust Growth'!SZ37*0.87*'[1]Key Inputs'!$C$78)</f>
        <v>1501717.5922477113</v>
      </c>
      <c r="X5" s="3">
        <f>(('[1]OR-Res-Existing Cust'!SO103+'[1]OR-Res-Cust Growth'!SQ101)*'[1]Key Inputs'!$C$73)+(('[1]OR-Com-Existing Cust'!SO103+'[1]OR-Com-Cust Growth'!SQ101)*'[1]Key Inputs'!$C$77)</f>
        <v>0</v>
      </c>
      <c r="Y5" s="3">
        <f>(('[1]OR-Res-Existing Cust'!SP103+'[1]OR-Res-Cust Growth'!SR101)*'[1]Key Inputs'!$C$73)+(('[1]OR-Com-Existing Cust'!SP103+'[1]OR-Com-Cust Growth'!SR101)*'[1]Key Inputs'!$C$77)</f>
        <v>3927305.4894875749</v>
      </c>
      <c r="Z5" s="3">
        <f>(('[1]OR-Res-Existing Cust'!SQ103+'[1]OR-Res-Cust Growth'!SS101)*'[1]Key Inputs'!$C$73)+(('[1]OR-Com-Existing Cust'!SQ103+'[1]OR-Com-Cust Growth'!SS101)*'[1]Key Inputs'!$C$77)</f>
        <v>1326567.986654178</v>
      </c>
      <c r="AA5" s="3">
        <f>(('[1]OR-Res-Existing Cust'!SR103+'[1]OR-Res-Cust Growth'!ST101)*'[1]Key Inputs'!$C$73)+(('[1]OR-Com-Existing Cust'!SR103+'[1]OR-Com-Cust Growth'!ST101)*'[1]Key Inputs'!$C$77)</f>
        <v>6108855.2285213051</v>
      </c>
      <c r="AB5" s="3">
        <f>(('[1]OR-Res-Existing Cust'!SS103+'[1]OR-Res-Cust Growth'!SU101)*'[1]Key Inputs'!$C$73)+(('[1]OR-Com-Existing Cust'!SS103+'[1]OR-Com-Cust Growth'!SU101)*'[1]Key Inputs'!$C$77)</f>
        <v>3665313.1371127828</v>
      </c>
      <c r="AC5" s="3">
        <f>(('[1]OR-Res-Existing Cust'!ST103+'[1]OR-Res-Cust Growth'!SV101)*'[1]Key Inputs'!$C$73)+(('[1]OR-Com-Existing Cust'!ST103+'[1]OR-Com-Cust Growth'!SV101)*'[1]Key Inputs'!$C$77)</f>
        <v>0</v>
      </c>
      <c r="AD5" s="3">
        <f>(('[1]OR-Res-Existing Cust'!SU103+'[1]OR-Res-Cust Growth'!SW101)*'[1]Key Inputs'!$C$73)+(('[1]OR-Com-Existing Cust'!SU103+'[1]OR-Com-Cust Growth'!SW101)*'[1]Key Inputs'!$C$77)</f>
        <v>0</v>
      </c>
      <c r="AE5" s="3">
        <f>(('[1]OR-Res-Existing Cust'!SV103+'[1]OR-Res-Cust Growth'!SX101)*'[1]Key Inputs'!$C$73)+(('[1]OR-Com-Existing Cust'!SV103+'[1]OR-Com-Cust Growth'!SX101)*'[1]Key Inputs'!$C$77)</f>
        <v>872877.87522692233</v>
      </c>
      <c r="AF5" s="3">
        <f>(('[1]OR-Res-Existing Cust'!SW103+'[1]OR-Res-Cust Growth'!SY101)*'[1]Key Inputs'!$C$73)+(('[1]OR-Com-Existing Cust'!SW103+'[1]OR-Com-Cust Growth'!SY101)*'[1]Key Inputs'!$C$77)</f>
        <v>872877.87522692233</v>
      </c>
      <c r="AG5" s="3">
        <f>(('[1]OR-Res-Existing Cust'!SX103+'[1]OR-Res-Cust Growth'!SZ101)*'[1]Key Inputs'!$C$73)+(('[1]OR-Com-Existing Cust'!SX103+'[1]OR-Com-Cust Growth'!SZ101)*'[1]Key Inputs'!$C$77)</f>
        <v>1221771.0457042612</v>
      </c>
      <c r="AI5" s="4">
        <f>'[3]OR-IndComSales-Annual'!TF7*2.33</f>
        <v>0</v>
      </c>
      <c r="AJ5" s="4">
        <f>'[3]OR-IndComSales-Annual'!TG7*2.33</f>
        <v>0</v>
      </c>
      <c r="AK5" s="4">
        <f>'[3]OR-IndComSales-Annual'!TH7*2.33</f>
        <v>4151224.6693699136</v>
      </c>
      <c r="AL5" s="4">
        <f>'[3]OR-IndComSales-Annual'!TI7*2.33</f>
        <v>0</v>
      </c>
      <c r="AM5" s="4">
        <f>'[3]OR-IndComSales-Annual'!TJ7*2.33</f>
        <v>0</v>
      </c>
      <c r="AN5" s="4">
        <f>'[3]OR-IndComSales-Annual'!TK7*2.33</f>
        <v>0</v>
      </c>
      <c r="AO5" s="4">
        <f>'[3]OR-IndComSales-Annual'!TL7*2.33</f>
        <v>0</v>
      </c>
      <c r="AP5" s="4">
        <f>'[3]OR-IndComSales-Annual'!TM7*2.33</f>
        <v>0</v>
      </c>
      <c r="AQ5" s="4">
        <f>'[3]OR-IndComSales-Annual'!TN7*2.33</f>
        <v>0</v>
      </c>
      <c r="AR5" s="4">
        <f>'[3]OR-IndComSales-Annual'!TO7*2.33</f>
        <v>0</v>
      </c>
      <c r="AT5">
        <v>0</v>
      </c>
      <c r="AU5" s="4">
        <f>'[3]OR-Transport-Annual'!TE7*1.79</f>
        <v>2740422.0465879538</v>
      </c>
      <c r="AV5" s="4">
        <f>'[3]OR-Transport-Annual'!TF7*1.79</f>
        <v>5480844.0931759076</v>
      </c>
      <c r="AW5" s="4">
        <f>'[3]OR-Transport-Annual'!TG7*1.79</f>
        <v>2740422.0465879538</v>
      </c>
      <c r="AX5" s="4">
        <f>'[3]OR-Transport-Annual'!TH7*1.79</f>
        <v>2740422.0465879538</v>
      </c>
      <c r="AY5" s="4">
        <f>'[3]OR-Transport-Annual'!TI7*1.79</f>
        <v>0</v>
      </c>
      <c r="AZ5" s="4">
        <f>'[3]OR-Transport-Annual'!TJ7*1.79</f>
        <v>0</v>
      </c>
      <c r="BA5" s="4">
        <f>'[3]OR-Transport-Annual'!TK7*1.79</f>
        <v>2740422.0465879538</v>
      </c>
      <c r="BB5" s="4">
        <f>'[3]OR-Transport-Annual'!TL7*1.79</f>
        <v>2740422.0465879538</v>
      </c>
      <c r="BC5" s="4">
        <f>'[3]OR-Transport-Annual'!TM7*1.79</f>
        <v>1370211.0232939769</v>
      </c>
      <c r="BE5" s="2">
        <f t="shared" si="1"/>
        <v>610581.15368089522</v>
      </c>
      <c r="BF5" s="2">
        <f t="shared" si="0"/>
        <v>20195222.569751564</v>
      </c>
      <c r="BG5" s="2">
        <f t="shared" si="0"/>
        <v>24849580.753478814</v>
      </c>
      <c r="BH5" s="2">
        <f t="shared" si="0"/>
        <v>16968446.390028711</v>
      </c>
      <c r="BI5" s="2">
        <f t="shared" si="0"/>
        <v>15125530.140902059</v>
      </c>
      <c r="BJ5" s="2">
        <f t="shared" si="0"/>
        <v>0</v>
      </c>
      <c r="BK5" s="2">
        <f t="shared" si="0"/>
        <v>0</v>
      </c>
      <c r="BL5" s="2">
        <f t="shared" si="0"/>
        <v>13386500.974871634</v>
      </c>
      <c r="BM5" s="2">
        <f t="shared" si="0"/>
        <v>13386500.974871634</v>
      </c>
      <c r="BN5" s="2">
        <f t="shared" si="0"/>
        <v>4704280.8149268441</v>
      </c>
      <c r="BP5" s="5">
        <f>BE5/(([4]Annual!FZ5+[4]Annual!EW5)/10)</f>
        <v>5.6498937383685881E-3</v>
      </c>
      <c r="BQ5" s="5">
        <f>BF5/(([4]Annual!GA5+[4]Annual!EX5)/10)</f>
        <v>0.18922373550632479</v>
      </c>
      <c r="BR5" s="5">
        <f>BG5/(([4]Annual!GB5+[4]Annual!EY5)/10)</f>
        <v>0.23484446570319856</v>
      </c>
      <c r="BS5" s="5">
        <f>BH5/(([4]Annual!GC5+[4]Annual!EZ5)/10)</f>
        <v>0.15991332531876248</v>
      </c>
      <c r="BT5" s="5">
        <f>BI5/(([4]Annual!GD5+[4]Annual!FA5)/10)</f>
        <v>0.1450837709678601</v>
      </c>
      <c r="BU5" s="5">
        <f>BJ5/(([4]Annual!GE5+[4]Annual!FB5)/10)</f>
        <v>0</v>
      </c>
      <c r="BV5" s="5">
        <f>BK5/(([4]Annual!GF5+[4]Annual!FC5)/10)</f>
        <v>0</v>
      </c>
      <c r="BW5" s="5">
        <f>BL5/(([4]Annual!GG5+[4]Annual!FD5)/10)</f>
        <v>0.12507153591327788</v>
      </c>
      <c r="BX5" s="5">
        <f>BM5/(([4]Annual!GH5+[4]Annual!FE5)/10)</f>
        <v>0.12498214905546512</v>
      </c>
      <c r="BY5" s="5">
        <f>BN5/(([4]Annual!GI5+[4]Annual!FF5)/10)</f>
        <v>6.4820211351486162E-2</v>
      </c>
    </row>
    <row r="6" spans="1:77" x14ac:dyDescent="0.3">
      <c r="A6">
        <v>2026</v>
      </c>
      <c r="B6" s="2">
        <f>('[1]OR Res Incremental EE'!ST6+'[1]OR Com Incremental EE'!SI6)*'[2]Energy Efficiency'!$BR$9</f>
        <v>826055.00088100007</v>
      </c>
      <c r="C6" s="2">
        <f>('[1]OR Res Incremental EE'!SU6+'[1]OR Com Incremental EE'!SJ6)*'[2]Energy Efficiency'!$BR$9</f>
        <v>826055.00088100007</v>
      </c>
      <c r="D6" s="2">
        <f>('[1]OR Res Incremental EE'!SV6+'[1]OR Com Incremental EE'!SK6)*'[2]Energy Efficiency'!$BR$9</f>
        <v>11145377.496010499</v>
      </c>
      <c r="E6" s="2">
        <f>('[1]OR Res Incremental EE'!SW6+'[1]OR Com Incremental EE'!SL6)*'[2]Energy Efficiency'!$BR$9</f>
        <v>826055.00088100007</v>
      </c>
      <c r="F6" s="2">
        <f>('[1]OR Res Incremental EE'!SX6+'[1]OR Com Incremental EE'!SM6)*'[2]Energy Efficiency'!$BR$9</f>
        <v>310148.07444329991</v>
      </c>
      <c r="G6" s="2">
        <v>0</v>
      </c>
      <c r="H6" s="2">
        <v>0</v>
      </c>
      <c r="I6" s="2">
        <f>('[1]OR Res Incremental EE'!TA6+'[1]OR Com Incremental EE'!SP6)*'[2]Energy Efficiency'!$BR$9</f>
        <v>826055.00088100007</v>
      </c>
      <c r="J6" s="2">
        <f>('[1]OR Res Incremental EE'!TB6+'[1]OR Com Incremental EE'!SQ6)*'[2]Energy Efficiency'!$BR$9</f>
        <v>826055.00088100007</v>
      </c>
      <c r="K6" s="2">
        <f>('[1]OR Res Incremental EE'!TC6+'[1]OR Com Incremental EE'!SR6)*'[2]Energy Efficiency'!$BR$9</f>
        <v>826055.00088100007</v>
      </c>
      <c r="L6" s="2"/>
      <c r="M6" s="2">
        <f>('[1]OR-Res-Existing Cust'!SO40*0.87*'[1]Key Inputs'!$C$74)+('[1]OR-Res-Existing Cust'!SO168*0.67*'[1]Key Inputs'!$C$75)+('[1]OR-Res-Cust Growth'!SQ38*0.87*'[1]Key Inputs'!$C$74)+('[1]OR-Res-Cust Growth'!SQ166*0.87*'[1]Key Inputs'!$C$75)+('[1]OR-Com-Existing Cust'!SO40*0.87*'[1]Key Inputs'!$C$78)+('[1]OR-Com-Cust Growth'!SQ38*0.87*'[1]Key Inputs'!$C$78)</f>
        <v>0</v>
      </c>
      <c r="N6" s="2">
        <f>('[1]OR-Res-Existing Cust'!SP40*0.87*'[1]Key Inputs'!$C$74)+('[1]OR-Res-Existing Cust'!SP168*0.67*'[1]Key Inputs'!$C$75)+('[1]OR-Res-Cust Growth'!SR38*0.87*'[1]Key Inputs'!$C$74)+('[1]OR-Res-Cust Growth'!SR166*0.87*'[1]Key Inputs'!$C$75)+('[1]OR-Com-Existing Cust'!SP40*0.87*'[1]Key Inputs'!$C$78)+('[1]OR-Com-Cust Growth'!SR38*0.87*'[1]Key Inputs'!$C$78)</f>
        <v>21466097.378513493</v>
      </c>
      <c r="O6" s="2">
        <f>('[1]OR-Res-Existing Cust'!SQ40*0.87*'[1]Key Inputs'!$C$74)+('[1]OR-Res-Existing Cust'!SQ168*0.67*'[1]Key Inputs'!$C$75)+('[1]OR-Res-Cust Growth'!SS38*0.87*'[1]Key Inputs'!$C$74)+('[1]OR-Res-Cust Growth'!SS166*0.87*'[1]Key Inputs'!$C$75)+('[1]OR-Com-Existing Cust'!SQ40*0.87*'[1]Key Inputs'!$C$78)+('[1]OR-Com-Cust Growth'!SS38*0.87*'[1]Key Inputs'!$C$78)</f>
        <v>8274693.1241165074</v>
      </c>
      <c r="P6" s="2">
        <f>('[1]OR-Res-Existing Cust'!SR40*0.87*'[1]Key Inputs'!$C$74)+('[1]OR-Res-Existing Cust'!SR168*0.67*'[1]Key Inputs'!$C$75)+('[1]OR-Res-Cust Growth'!ST38*0.87*'[1]Key Inputs'!$C$74)+('[1]OR-Res-Cust Growth'!ST166*0.87*'[1]Key Inputs'!$C$75)+('[1]OR-Com-Existing Cust'!SR40*0.87*'[1]Key Inputs'!$C$78)+('[1]OR-Com-Cust Growth'!ST38*0.87*'[1]Key Inputs'!$C$78)</f>
        <v>11690468.523333339</v>
      </c>
      <c r="Q6" s="2">
        <f>('[1]OR-Res-Existing Cust'!SS40*0.87*'[1]Key Inputs'!$C$74)+('[1]OR-Res-Existing Cust'!SS168*0.67*'[1]Key Inputs'!$C$75)+('[1]OR-Res-Cust Growth'!SU38*0.87*'[1]Key Inputs'!$C$74)+('[1]OR-Res-Cust Growth'!SU166*0.87*'[1]Key Inputs'!$C$75)+('[1]OR-Com-Existing Cust'!SS40*0.87*'[1]Key Inputs'!$C$78)+('[1]OR-Com-Cust Growth'!SU38*0.87*'[1]Key Inputs'!$C$78)</f>
        <v>16789909.969180156</v>
      </c>
      <c r="R6" s="2">
        <f>('[1]OR-Res-Existing Cust'!ST40*0.87*'[1]Key Inputs'!$C$74)+('[1]OR-Res-Existing Cust'!ST168*0.67*'[1]Key Inputs'!$C$75)+('[1]OR-Res-Cust Growth'!SV38*0.87*'[1]Key Inputs'!$C$74)+('[1]OR-Res-Cust Growth'!SV166*0.87*'[1]Key Inputs'!$C$75)+('[1]OR-Com-Existing Cust'!ST40*0.87*'[1]Key Inputs'!$C$78)+('[1]OR-Com-Cust Growth'!SV38*0.87*'[1]Key Inputs'!$C$78)</f>
        <v>0</v>
      </c>
      <c r="S6" s="2">
        <f>('[1]OR-Res-Existing Cust'!SU40*0.87*'[1]Key Inputs'!$C$74)+('[1]OR-Res-Existing Cust'!SU168*0.67*'[1]Key Inputs'!$C$75)+('[1]OR-Res-Cust Growth'!SW38*0.87*'[1]Key Inputs'!$C$74)+('[1]OR-Res-Cust Growth'!SW166*0.87*'[1]Key Inputs'!$C$75)+('[1]OR-Com-Existing Cust'!SU40*0.87*'[1]Key Inputs'!$C$78)+('[1]OR-Com-Cust Growth'!SW38*0.87*'[1]Key Inputs'!$C$78)</f>
        <v>0</v>
      </c>
      <c r="T6" s="2">
        <f>('[1]OR-Res-Existing Cust'!SV40*0.87*'[1]Key Inputs'!$C$74)+('[1]OR-Res-Existing Cust'!SV168*0.67*'[1]Key Inputs'!$C$75)+('[1]OR-Res-Cust Growth'!SX38*0.87*'[1]Key Inputs'!$C$74)+('[1]OR-Res-Cust Growth'!SX166*0.87*'[1]Key Inputs'!$C$75)+('[1]OR-Com-Existing Cust'!SV40*0.87*'[1]Key Inputs'!$C$78)+('[1]OR-Com-Cust Growth'!SX38*0.87*'[1]Key Inputs'!$C$78)</f>
        <v>18348639.105624601</v>
      </c>
      <c r="U6" s="2">
        <f>('[1]OR-Res-Existing Cust'!SW40*0.87*'[1]Key Inputs'!$C$74)+('[1]OR-Res-Existing Cust'!SW168*0.67*'[1]Key Inputs'!$C$75)+('[1]OR-Res-Cust Growth'!SY38*0.87*'[1]Key Inputs'!$C$74)+('[1]OR-Res-Cust Growth'!SY166*0.87*'[1]Key Inputs'!$C$75)+('[1]OR-Com-Existing Cust'!SW40*0.87*'[1]Key Inputs'!$C$78)+('[1]OR-Com-Cust Growth'!SY38*0.87*'[1]Key Inputs'!$C$78)</f>
        <v>18348639.105624601</v>
      </c>
      <c r="V6" s="2">
        <f>('[1]OR-Res-Existing Cust'!SX40*0.87*'[1]Key Inputs'!$C$74)+('[1]OR-Res-Existing Cust'!SX168*0.67*'[1]Key Inputs'!$C$75)+('[1]OR-Res-Cust Growth'!SZ38*0.87*'[1]Key Inputs'!$C$74)+('[1]OR-Res-Cust Growth'!SZ166*0.87*'[1]Key Inputs'!$C$75)+('[1]OR-Com-Existing Cust'!SX40*0.87*'[1]Key Inputs'!$C$78)+('[1]OR-Com-Cust Growth'!SZ38*0.87*'[1]Key Inputs'!$C$78)</f>
        <v>2338093.7046666681</v>
      </c>
      <c r="X6" s="3">
        <f>(('[1]OR-Res-Existing Cust'!SO104+'[1]OR-Res-Cust Growth'!SQ102)*'[1]Key Inputs'!$C$73)+(('[1]OR-Com-Existing Cust'!SO104+'[1]OR-Com-Cust Growth'!SQ102)*'[1]Key Inputs'!$C$77)</f>
        <v>0</v>
      </c>
      <c r="Y6" s="3">
        <f>(('[1]OR-Res-Existing Cust'!SP104+'[1]OR-Res-Cust Growth'!SR102)*'[1]Key Inputs'!$C$73)+(('[1]OR-Com-Existing Cust'!SP104+'[1]OR-Com-Cust Growth'!SR102)*'[1]Key Inputs'!$C$77)</f>
        <v>4205556.5049496321</v>
      </c>
      <c r="Z6" s="3">
        <f>(('[1]OR-Res-Existing Cust'!SQ104+'[1]OR-Res-Cust Growth'!SS102)*'[1]Key Inputs'!$C$73)+(('[1]OR-Com-Existing Cust'!SQ104+'[1]OR-Com-Cust Growth'!SS102)*'[1]Key Inputs'!$C$77)</f>
        <v>1438371.1647326872</v>
      </c>
      <c r="AA6" s="3">
        <f>(('[1]OR-Res-Existing Cust'!SR104+'[1]OR-Res-Cust Growth'!ST102)*'[1]Key Inputs'!$C$73)+(('[1]OR-Com-Existing Cust'!SR104+'[1]OR-Com-Cust Growth'!ST102)*'[1]Key Inputs'!$C$77)</f>
        <v>9144428.8967687096</v>
      </c>
      <c r="AB6" s="3">
        <f>(('[1]OR-Res-Existing Cust'!SS104+'[1]OR-Res-Cust Growth'!SU102)*'[1]Key Inputs'!$C$73)+(('[1]OR-Com-Existing Cust'!SS104+'[1]OR-Com-Cust Growth'!SU102)*'[1]Key Inputs'!$C$77)</f>
        <v>3657771.5587074836</v>
      </c>
      <c r="AC6" s="3">
        <f>(('[1]OR-Res-Existing Cust'!ST104+'[1]OR-Res-Cust Growth'!SV102)*'[1]Key Inputs'!$C$73)+(('[1]OR-Com-Existing Cust'!ST104+'[1]OR-Com-Cust Growth'!SV102)*'[1]Key Inputs'!$C$77)</f>
        <v>0</v>
      </c>
      <c r="AD6" s="3">
        <f>(('[1]OR-Res-Existing Cust'!SU104+'[1]OR-Res-Cust Growth'!SW102)*'[1]Key Inputs'!$C$73)+(('[1]OR-Com-Existing Cust'!SU104+'[1]OR-Com-Cust Growth'!SW102)*'[1]Key Inputs'!$C$77)</f>
        <v>0</v>
      </c>
      <c r="AE6" s="3">
        <f>(('[1]OR-Res-Existing Cust'!SV104+'[1]OR-Res-Cust Growth'!SX102)*'[1]Key Inputs'!$C$73)+(('[1]OR-Com-Existing Cust'!SV104+'[1]OR-Com-Cust Growth'!SX102)*'[1]Key Inputs'!$C$77)</f>
        <v>1767042.1324779764</v>
      </c>
      <c r="AF6" s="3">
        <f>(('[1]OR-Res-Existing Cust'!SW104+'[1]OR-Res-Cust Growth'!SY102)*'[1]Key Inputs'!$C$73)+(('[1]OR-Com-Existing Cust'!SW104+'[1]OR-Com-Cust Growth'!SY102)*'[1]Key Inputs'!$C$77)</f>
        <v>1767042.1324779764</v>
      </c>
      <c r="AG6" s="3">
        <f>(('[1]OR-Res-Existing Cust'!SX104+'[1]OR-Res-Cust Growth'!SZ102)*'[1]Key Inputs'!$C$73)+(('[1]OR-Com-Existing Cust'!SX104+'[1]OR-Com-Cust Growth'!SZ102)*'[1]Key Inputs'!$C$77)</f>
        <v>1828885.7793537418</v>
      </c>
      <c r="AI6" s="4">
        <f>'[3]OR-IndComSales-Annual'!TF8*2.33</f>
        <v>0</v>
      </c>
      <c r="AJ6" s="4">
        <f>'[3]OR-IndComSales-Annual'!TG8*2.33</f>
        <v>0</v>
      </c>
      <c r="AK6" s="4">
        <f>'[3]OR-IndComSales-Annual'!TH8*2.33</f>
        <v>4349345.1192499865</v>
      </c>
      <c r="AL6" s="4">
        <f>'[3]OR-IndComSales-Annual'!TI8*2.33</f>
        <v>0</v>
      </c>
      <c r="AM6" s="4">
        <f>'[3]OR-IndComSales-Annual'!TJ8*2.33</f>
        <v>0</v>
      </c>
      <c r="AN6" s="4">
        <f>'[3]OR-IndComSales-Annual'!TK8*2.33</f>
        <v>0</v>
      </c>
      <c r="AO6" s="4">
        <f>'[3]OR-IndComSales-Annual'!TL8*2.33</f>
        <v>0</v>
      </c>
      <c r="AP6" s="4">
        <f>'[3]OR-IndComSales-Annual'!TM8*2.33</f>
        <v>0</v>
      </c>
      <c r="AQ6" s="4">
        <f>'[3]OR-IndComSales-Annual'!TN8*2.33</f>
        <v>0</v>
      </c>
      <c r="AR6" s="4">
        <f>'[3]OR-IndComSales-Annual'!TO8*2.33</f>
        <v>0</v>
      </c>
      <c r="AT6">
        <v>0</v>
      </c>
      <c r="AU6" s="4">
        <f>'[3]OR-Transport-Annual'!TE8*1.79</f>
        <v>2419608.2308219969</v>
      </c>
      <c r="AV6" s="4">
        <f>'[3]OR-Transport-Annual'!TF8*1.79</f>
        <v>4839216.4616439939</v>
      </c>
      <c r="AW6" s="4">
        <f>'[3]OR-Transport-Annual'!TG8*1.79</f>
        <v>2419608.2308219969</v>
      </c>
      <c r="AX6" s="4">
        <f>'[3]OR-Transport-Annual'!TH8*1.79</f>
        <v>2419608.2308219969</v>
      </c>
      <c r="AY6" s="4">
        <f>'[3]OR-Transport-Annual'!TI8*1.79</f>
        <v>0</v>
      </c>
      <c r="AZ6" s="4">
        <f>'[3]OR-Transport-Annual'!TJ8*1.79</f>
        <v>0</v>
      </c>
      <c r="BA6" s="4">
        <f>'[3]OR-Transport-Annual'!TK8*1.79</f>
        <v>2419608.2308219969</v>
      </c>
      <c r="BB6" s="4">
        <f>'[3]OR-Transport-Annual'!TL8*1.79</f>
        <v>2419608.2308219969</v>
      </c>
      <c r="BC6" s="4">
        <f>'[3]OR-Transport-Annual'!TM8*1.79</f>
        <v>1209804.1154109985</v>
      </c>
      <c r="BE6" s="2">
        <f t="shared" si="1"/>
        <v>826055.00088100007</v>
      </c>
      <c r="BF6" s="2">
        <f t="shared" si="0"/>
        <v>28917317.115166124</v>
      </c>
      <c r="BG6" s="2">
        <f t="shared" si="0"/>
        <v>30047003.365753673</v>
      </c>
      <c r="BH6" s="2">
        <f t="shared" si="0"/>
        <v>24080560.651805043</v>
      </c>
      <c r="BI6" s="2">
        <f t="shared" si="0"/>
        <v>23177437.833152935</v>
      </c>
      <c r="BJ6" s="2">
        <f t="shared" si="0"/>
        <v>0</v>
      </c>
      <c r="BK6" s="2">
        <f t="shared" si="0"/>
        <v>0</v>
      </c>
      <c r="BL6" s="2">
        <f t="shared" si="0"/>
        <v>23361344.469805576</v>
      </c>
      <c r="BM6" s="2">
        <f t="shared" si="0"/>
        <v>23361344.469805576</v>
      </c>
      <c r="BN6" s="2">
        <f t="shared" si="0"/>
        <v>6202838.6003124081</v>
      </c>
      <c r="BP6" s="5">
        <f>BE6/(([4]Annual!FZ6+[4]Annual!EW6)/10)</f>
        <v>7.6452627047857453E-3</v>
      </c>
      <c r="BQ6" s="5">
        <f>BF6/(([4]Annual!GA6+[4]Annual!EX6)/10)</f>
        <v>0.27345708835382621</v>
      </c>
      <c r="BR6" s="5">
        <f>BG6/(([4]Annual!GB6+[4]Annual!EY6)/10)</f>
        <v>0.28645075831310324</v>
      </c>
      <c r="BS6" s="5">
        <f>BH6/(([4]Annual!GC6+[4]Annual!EZ6)/10)</f>
        <v>0.22960425201256074</v>
      </c>
      <c r="BT6" s="5">
        <f>BI6/(([4]Annual!GD6+[4]Annual!FA6)/10)</f>
        <v>0.22733956176234749</v>
      </c>
      <c r="BU6" s="5">
        <f>BJ6/(([4]Annual!GE6+[4]Annual!FB6)/10)</f>
        <v>0</v>
      </c>
      <c r="BV6" s="5">
        <f>BK6/(([4]Annual!GF6+[4]Annual!FC6)/10)</f>
        <v>0</v>
      </c>
      <c r="BW6" s="5">
        <f>BL6/(([4]Annual!GG6+[4]Annual!FD6)/10)</f>
        <v>0.21929809024331584</v>
      </c>
      <c r="BX6" s="5">
        <f>BM6/(([4]Annual!GH6+[4]Annual!FE6)/10)</f>
        <v>0.21900177483509975</v>
      </c>
      <c r="BY6" s="5">
        <f>BN6/(([4]Annual!GI6+[4]Annual!FF6)/10)</f>
        <v>8.5709506525269735E-2</v>
      </c>
    </row>
    <row r="7" spans="1:77" x14ac:dyDescent="0.3">
      <c r="A7">
        <v>2027</v>
      </c>
      <c r="B7" s="2">
        <f>('[1]OR Res Incremental EE'!ST7+'[1]OR Com Incremental EE'!SI7)*'[2]Energy Efficiency'!$BR$9</f>
        <v>1122587.4573172845</v>
      </c>
      <c r="C7" s="2">
        <f>('[1]OR Res Incremental EE'!SU7+'[1]OR Com Incremental EE'!SJ7)*'[2]Energy Efficiency'!$BR$9</f>
        <v>1122587.4573172845</v>
      </c>
      <c r="D7" s="2">
        <f>('[1]OR Res Incremental EE'!SV7+'[1]OR Com Incremental EE'!SK7)*'[2]Energy Efficiency'!$BR$9</f>
        <v>13275531.24942114</v>
      </c>
      <c r="E7" s="2">
        <f>('[1]OR Res Incremental EE'!SW7+'[1]OR Com Incremental EE'!SL7)*'[2]Energy Efficiency'!$BR$9</f>
        <v>1122587.4573172845</v>
      </c>
      <c r="F7" s="2">
        <f>('[1]OR Res Incremental EE'!SX7+'[1]OR Com Incremental EE'!SM7)*'[2]Energy Efficiency'!$BR$9</f>
        <v>360010.99333363003</v>
      </c>
      <c r="G7" s="2">
        <v>0</v>
      </c>
      <c r="H7" s="2">
        <v>0</v>
      </c>
      <c r="I7" s="2">
        <f>('[1]OR Res Incremental EE'!TA7+'[1]OR Com Incremental EE'!SP7)*'[2]Energy Efficiency'!$BR$9</f>
        <v>1122587.4573172845</v>
      </c>
      <c r="J7" s="2">
        <f>('[1]OR Res Incremental EE'!TB7+'[1]OR Com Incremental EE'!SQ7)*'[2]Energy Efficiency'!$BR$9</f>
        <v>1122587.4573172845</v>
      </c>
      <c r="K7" s="2">
        <f>('[1]OR Res Incremental EE'!TC7+'[1]OR Com Incremental EE'!SR7)*'[2]Energy Efficiency'!$BR$9</f>
        <v>1122587.4573172845</v>
      </c>
      <c r="L7" s="2"/>
      <c r="M7" s="2">
        <f>('[1]OR-Res-Existing Cust'!SO41*0.87*'[1]Key Inputs'!$C$74)+('[1]OR-Res-Existing Cust'!SO169*0.67*'[1]Key Inputs'!$C$75)+('[1]OR-Res-Cust Growth'!SQ39*0.87*'[1]Key Inputs'!$C$74)+('[1]OR-Res-Cust Growth'!SQ167*0.87*'[1]Key Inputs'!$C$75)+('[1]OR-Com-Existing Cust'!SO41*0.87*'[1]Key Inputs'!$C$78)+('[1]OR-Com-Cust Growth'!SQ39*0.87*'[1]Key Inputs'!$C$78)</f>
        <v>0</v>
      </c>
      <c r="N7" s="2">
        <f>('[1]OR-Res-Existing Cust'!SP41*0.87*'[1]Key Inputs'!$C$74)+('[1]OR-Res-Existing Cust'!SP169*0.67*'[1]Key Inputs'!$C$75)+('[1]OR-Res-Cust Growth'!SR39*0.87*'[1]Key Inputs'!$C$74)+('[1]OR-Res-Cust Growth'!SR167*0.87*'[1]Key Inputs'!$C$75)+('[1]OR-Com-Existing Cust'!SP41*0.87*'[1]Key Inputs'!$C$78)+('[1]OR-Com-Cust Growth'!SR39*0.87*'[1]Key Inputs'!$C$78)</f>
        <v>29742236.386869572</v>
      </c>
      <c r="O7" s="2">
        <f>('[1]OR-Res-Existing Cust'!SQ41*0.87*'[1]Key Inputs'!$C$74)+('[1]OR-Res-Existing Cust'!SQ169*0.67*'[1]Key Inputs'!$C$75)+('[1]OR-Res-Cust Growth'!SS39*0.87*'[1]Key Inputs'!$C$74)+('[1]OR-Res-Cust Growth'!SS167*0.87*'[1]Key Inputs'!$C$75)+('[1]OR-Com-Existing Cust'!SQ41*0.87*'[1]Key Inputs'!$C$78)+('[1]OR-Com-Cust Growth'!SS39*0.87*'[1]Key Inputs'!$C$78)</f>
        <v>13265463.24076348</v>
      </c>
      <c r="P7" s="2">
        <f>('[1]OR-Res-Existing Cust'!SR41*0.87*'[1]Key Inputs'!$C$74)+('[1]OR-Res-Existing Cust'!SR169*0.67*'[1]Key Inputs'!$C$75)+('[1]OR-Res-Cust Growth'!ST39*0.87*'[1]Key Inputs'!$C$74)+('[1]OR-Res-Cust Growth'!ST167*0.87*'[1]Key Inputs'!$C$75)+('[1]OR-Com-Existing Cust'!SR41*0.87*'[1]Key Inputs'!$C$78)+('[1]OR-Com-Cust Growth'!ST39*0.87*'[1]Key Inputs'!$C$78)</f>
        <v>13820559.144952251</v>
      </c>
      <c r="Q7" s="2">
        <f>('[1]OR-Res-Existing Cust'!SS41*0.87*'[1]Key Inputs'!$C$74)+('[1]OR-Res-Existing Cust'!SS169*0.67*'[1]Key Inputs'!$C$75)+('[1]OR-Res-Cust Growth'!SU39*0.87*'[1]Key Inputs'!$C$74)+('[1]OR-Res-Cust Growth'!SU167*0.87*'[1]Key Inputs'!$C$75)+('[1]OR-Com-Existing Cust'!SS41*0.87*'[1]Key Inputs'!$C$78)+('[1]OR-Com-Cust Growth'!SU39*0.87*'[1]Key Inputs'!$C$78)</f>
        <v>25135383.338552155</v>
      </c>
      <c r="R7" s="2">
        <f>('[1]OR-Res-Existing Cust'!ST41*0.87*'[1]Key Inputs'!$C$74)+('[1]OR-Res-Existing Cust'!ST169*0.67*'[1]Key Inputs'!$C$75)+('[1]OR-Res-Cust Growth'!SV39*0.87*'[1]Key Inputs'!$C$74)+('[1]OR-Res-Cust Growth'!SV167*0.87*'[1]Key Inputs'!$C$75)+('[1]OR-Com-Existing Cust'!ST41*0.87*'[1]Key Inputs'!$C$78)+('[1]OR-Com-Cust Growth'!SV39*0.87*'[1]Key Inputs'!$C$78)</f>
        <v>0</v>
      </c>
      <c r="S7" s="2">
        <f>('[1]OR-Res-Existing Cust'!SU41*0.87*'[1]Key Inputs'!$C$74)+('[1]OR-Res-Existing Cust'!SU169*0.67*'[1]Key Inputs'!$C$75)+('[1]OR-Res-Cust Growth'!SW39*0.87*'[1]Key Inputs'!$C$74)+('[1]OR-Res-Cust Growth'!SW167*0.87*'[1]Key Inputs'!$C$75)+('[1]OR-Com-Existing Cust'!SU41*0.87*'[1]Key Inputs'!$C$78)+('[1]OR-Com-Cust Growth'!SW39*0.87*'[1]Key Inputs'!$C$78)</f>
        <v>0</v>
      </c>
      <c r="T7" s="2">
        <f>('[1]OR-Res-Existing Cust'!SV41*0.87*'[1]Key Inputs'!$C$74)+('[1]OR-Res-Existing Cust'!SV169*0.67*'[1]Key Inputs'!$C$75)+('[1]OR-Res-Cust Growth'!SX39*0.87*'[1]Key Inputs'!$C$74)+('[1]OR-Res-Cust Growth'!SX167*0.87*'[1]Key Inputs'!$C$75)+('[1]OR-Com-Existing Cust'!SV41*0.87*'[1]Key Inputs'!$C$78)+('[1]OR-Com-Cust Growth'!SX39*0.87*'[1]Key Inputs'!$C$78)</f>
        <v>27438809.862710863</v>
      </c>
      <c r="U7" s="2">
        <f>('[1]OR-Res-Existing Cust'!SW41*0.87*'[1]Key Inputs'!$C$74)+('[1]OR-Res-Existing Cust'!SW169*0.67*'[1]Key Inputs'!$C$75)+('[1]OR-Res-Cust Growth'!SY39*0.87*'[1]Key Inputs'!$C$74)+('[1]OR-Res-Cust Growth'!SY167*0.87*'[1]Key Inputs'!$C$75)+('[1]OR-Com-Existing Cust'!SW41*0.87*'[1]Key Inputs'!$C$78)+('[1]OR-Com-Cust Growth'!SY39*0.87*'[1]Key Inputs'!$C$78)</f>
        <v>27438809.862710863</v>
      </c>
      <c r="V7" s="2">
        <f>('[1]OR-Res-Existing Cust'!SX41*0.87*'[1]Key Inputs'!$C$74)+('[1]OR-Res-Existing Cust'!SX169*0.67*'[1]Key Inputs'!$C$75)+('[1]OR-Res-Cust Growth'!SZ39*0.87*'[1]Key Inputs'!$C$74)+('[1]OR-Res-Cust Growth'!SZ167*0.87*'[1]Key Inputs'!$C$75)+('[1]OR-Com-Existing Cust'!SX41*0.87*'[1]Key Inputs'!$C$78)+('[1]OR-Com-Cust Growth'!SZ39*0.87*'[1]Key Inputs'!$C$78)</f>
        <v>3071235.3655449441</v>
      </c>
      <c r="X7" s="3">
        <f>(('[1]OR-Res-Existing Cust'!SO105+'[1]OR-Res-Cust Growth'!SQ103)*'[1]Key Inputs'!$C$73)+(('[1]OR-Com-Existing Cust'!SO105+'[1]OR-Com-Cust Growth'!SQ103)*'[1]Key Inputs'!$C$77)</f>
        <v>0</v>
      </c>
      <c r="Y7" s="3">
        <f>(('[1]OR-Res-Existing Cust'!SP105+'[1]OR-Res-Cust Growth'!SR103)*'[1]Key Inputs'!$C$73)+(('[1]OR-Com-Existing Cust'!SP105+'[1]OR-Com-Cust Growth'!SR103)*'[1]Key Inputs'!$C$77)</f>
        <v>4453035.3269533049</v>
      </c>
      <c r="Z7" s="3">
        <f>(('[1]OR-Res-Existing Cust'!SQ105+'[1]OR-Res-Cust Growth'!SS103)*'[1]Key Inputs'!$C$73)+(('[1]OR-Com-Existing Cust'!SQ105+'[1]OR-Com-Cust Growth'!SS103)*'[1]Key Inputs'!$C$77)</f>
        <v>1591364.5156515026</v>
      </c>
      <c r="AA7" s="3">
        <f>(('[1]OR-Res-Existing Cust'!SR105+'[1]OR-Res-Cust Growth'!ST103)*'[1]Key Inputs'!$C$73)+(('[1]OR-Com-Existing Cust'!SR105+'[1]OR-Com-Cust Growth'!ST103)*'[1]Key Inputs'!$C$77)</f>
        <v>10951169.33085091</v>
      </c>
      <c r="AB7" s="3">
        <f>(('[1]OR-Res-Existing Cust'!SS105+'[1]OR-Res-Cust Growth'!SU103)*'[1]Key Inputs'!$C$73)+(('[1]OR-Com-Existing Cust'!SS105+'[1]OR-Com-Cust Growth'!SU103)*'[1]Key Inputs'!$C$77)</f>
        <v>3650389.7769503035</v>
      </c>
      <c r="AC7" s="3">
        <f>(('[1]OR-Res-Existing Cust'!ST105+'[1]OR-Res-Cust Growth'!SV103)*'[1]Key Inputs'!$C$73)+(('[1]OR-Com-Existing Cust'!ST105+'[1]OR-Com-Cust Growth'!SV103)*'[1]Key Inputs'!$C$77)</f>
        <v>0</v>
      </c>
      <c r="AD7" s="3">
        <f>(('[1]OR-Res-Existing Cust'!SU105+'[1]OR-Res-Cust Growth'!SW103)*'[1]Key Inputs'!$C$73)+(('[1]OR-Com-Existing Cust'!SU105+'[1]OR-Com-Cust Growth'!SW103)*'[1]Key Inputs'!$C$77)</f>
        <v>0</v>
      </c>
      <c r="AE7" s="3">
        <f>(('[1]OR-Res-Existing Cust'!SV105+'[1]OR-Res-Cust Growth'!SX103)*'[1]Key Inputs'!$C$73)+(('[1]OR-Com-Existing Cust'!SV105+'[1]OR-Com-Cust Growth'!SX103)*'[1]Key Inputs'!$C$77)</f>
        <v>2627840.4384781537</v>
      </c>
      <c r="AF7" s="3">
        <f>(('[1]OR-Res-Existing Cust'!SW105+'[1]OR-Res-Cust Growth'!SY103)*'[1]Key Inputs'!$C$73)+(('[1]OR-Com-Existing Cust'!SW105+'[1]OR-Com-Cust Growth'!SY103)*'[1]Key Inputs'!$C$77)</f>
        <v>2627840.4384781537</v>
      </c>
      <c r="AG7" s="3">
        <f>(('[1]OR-Res-Existing Cust'!SX105+'[1]OR-Res-Cust Growth'!SZ103)*'[1]Key Inputs'!$C$73)+(('[1]OR-Com-Existing Cust'!SX105+'[1]OR-Com-Cust Growth'!SZ103)*'[1]Key Inputs'!$C$77)</f>
        <v>2433593.1846335363</v>
      </c>
      <c r="AI7" s="4">
        <f>'[3]OR-IndComSales-Annual'!TF9*2.33</f>
        <v>0</v>
      </c>
      <c r="AJ7" s="4">
        <f>'[3]OR-IndComSales-Annual'!TG9*2.33</f>
        <v>0</v>
      </c>
      <c r="AK7" s="4">
        <f>'[3]OR-IndComSales-Annual'!TH9*2.33</f>
        <v>3894802.4398998641</v>
      </c>
      <c r="AL7" s="4">
        <f>'[3]OR-IndComSales-Annual'!TI9*2.33</f>
        <v>0</v>
      </c>
      <c r="AM7" s="4">
        <f>'[3]OR-IndComSales-Annual'!TJ9*2.33</f>
        <v>0</v>
      </c>
      <c r="AN7" s="4">
        <f>'[3]OR-IndComSales-Annual'!TK9*2.33</f>
        <v>0</v>
      </c>
      <c r="AO7" s="4">
        <f>'[3]OR-IndComSales-Annual'!TL9*2.33</f>
        <v>0</v>
      </c>
      <c r="AP7" s="4">
        <f>'[3]OR-IndComSales-Annual'!TM9*2.33</f>
        <v>0</v>
      </c>
      <c r="AQ7" s="4">
        <f>'[3]OR-IndComSales-Annual'!TN9*2.33</f>
        <v>0</v>
      </c>
      <c r="AR7" s="4">
        <f>'[3]OR-IndComSales-Annual'!TO9*2.33</f>
        <v>0</v>
      </c>
      <c r="AT7">
        <v>0</v>
      </c>
      <c r="AU7" s="4">
        <f>'[3]OR-Transport-Annual'!TE9*1.79</f>
        <v>2277079.9161500041</v>
      </c>
      <c r="AV7" s="4">
        <f>'[3]OR-Transport-Annual'!TF9*1.79</f>
        <v>4554159.8323000083</v>
      </c>
      <c r="AW7" s="4">
        <f>'[3]OR-Transport-Annual'!TG9*1.79</f>
        <v>2277079.9161500041</v>
      </c>
      <c r="AX7" s="4">
        <f>'[3]OR-Transport-Annual'!TH9*1.79</f>
        <v>2277079.9161500041</v>
      </c>
      <c r="AY7" s="4">
        <f>'[3]OR-Transport-Annual'!TI9*1.79</f>
        <v>0</v>
      </c>
      <c r="AZ7" s="4">
        <f>'[3]OR-Transport-Annual'!TJ9*1.79</f>
        <v>0</v>
      </c>
      <c r="BA7" s="4">
        <f>'[3]OR-Transport-Annual'!TK9*1.79</f>
        <v>2277079.9161500041</v>
      </c>
      <c r="BB7" s="4">
        <f>'[3]OR-Transport-Annual'!TL9*1.79</f>
        <v>2277079.9161500041</v>
      </c>
      <c r="BC7" s="4">
        <f>'[3]OR-Transport-Annual'!TM9*1.79</f>
        <v>1138539.9580749488</v>
      </c>
      <c r="BE7" s="2">
        <f t="shared" si="1"/>
        <v>1122587.4573172845</v>
      </c>
      <c r="BF7" s="2">
        <f t="shared" si="0"/>
        <v>37594939.087290168</v>
      </c>
      <c r="BG7" s="2">
        <f t="shared" si="0"/>
        <v>36581321.278035998</v>
      </c>
      <c r="BH7" s="2">
        <f t="shared" si="0"/>
        <v>28171395.849270448</v>
      </c>
      <c r="BI7" s="2">
        <f t="shared" si="0"/>
        <v>31422864.024986092</v>
      </c>
      <c r="BJ7" s="2">
        <f t="shared" si="0"/>
        <v>0</v>
      </c>
      <c r="BK7" s="2">
        <f t="shared" si="0"/>
        <v>0</v>
      </c>
      <c r="BL7" s="2">
        <f t="shared" si="0"/>
        <v>33466317.674656305</v>
      </c>
      <c r="BM7" s="2">
        <f t="shared" si="0"/>
        <v>33466317.674656305</v>
      </c>
      <c r="BN7" s="2">
        <f t="shared" si="0"/>
        <v>7765955.9655707134</v>
      </c>
      <c r="BP7" s="5">
        <f>BE7/(([4]Annual!FZ7+[4]Annual!EW7)/10)</f>
        <v>1.0391269309435552E-2</v>
      </c>
      <c r="BQ7" s="5">
        <f>BF7/(([4]Annual!GA7+[4]Annual!EX7)/10)</f>
        <v>0.35890698067180449</v>
      </c>
      <c r="BR7" s="5">
        <f>BG7/(([4]Annual!GB7+[4]Annual!EY7)/10)</f>
        <v>0.35178257420670295</v>
      </c>
      <c r="BS7" s="5">
        <f>BH7/(([4]Annual!GC7+[4]Annual!EZ7)/10)</f>
        <v>0.27261476480316632</v>
      </c>
      <c r="BT7" s="5">
        <f>BI7/(([4]Annual!GD7+[4]Annual!FA7)/10)</f>
        <v>0.31533953804378523</v>
      </c>
      <c r="BU7" s="5">
        <f>BJ7/(([4]Annual!GE7+[4]Annual!FB7)/10)</f>
        <v>0</v>
      </c>
      <c r="BV7" s="5">
        <f>BK7/(([4]Annual!GF7+[4]Annual!FC7)/10)</f>
        <v>0</v>
      </c>
      <c r="BW7" s="5">
        <f>BL7/(([4]Annual!GG7+[4]Annual!FD7)/10)</f>
        <v>0.31595462193043655</v>
      </c>
      <c r="BX7" s="5">
        <f>BM7/(([4]Annual!GH7+[4]Annual!FE7)/10)</f>
        <v>0.31533615927513886</v>
      </c>
      <c r="BY7" s="5">
        <f>BN7/(([4]Annual!GI7+[4]Annual!FF7)/10)</f>
        <v>0.1076971638444529</v>
      </c>
    </row>
    <row r="8" spans="1:77" x14ac:dyDescent="0.3">
      <c r="A8">
        <v>2028</v>
      </c>
      <c r="B8" s="2">
        <f>('[1]OR Res Incremental EE'!ST8+'[1]OR Com Incremental EE'!SI8)*'[2]Energy Efficiency'!$BR$9</f>
        <v>1516084.5235952032</v>
      </c>
      <c r="C8" s="2">
        <f>('[1]OR Res Incremental EE'!SU8+'[1]OR Com Incremental EE'!SJ8)*'[2]Energy Efficiency'!$BR$9</f>
        <v>1516084.5235952032</v>
      </c>
      <c r="D8" s="2">
        <f>('[1]OR Res Incremental EE'!SV8+'[1]OR Com Incremental EE'!SK8)*'[2]Energy Efficiency'!$BR$9</f>
        <v>15570685.354595333</v>
      </c>
      <c r="E8" s="2">
        <f>('[1]OR Res Incremental EE'!SW8+'[1]OR Com Incremental EE'!SL8)*'[2]Energy Efficiency'!$BR$9</f>
        <v>1516084.5235952032</v>
      </c>
      <c r="F8" s="2">
        <f>('[1]OR Res Incremental EE'!SX8+'[1]OR Com Incremental EE'!SM8)*'[2]Energy Efficiency'!$BR$9</f>
        <v>431138.60823679034</v>
      </c>
      <c r="G8" s="2">
        <v>0</v>
      </c>
      <c r="H8" s="2">
        <v>0</v>
      </c>
      <c r="I8" s="2">
        <f>('[1]OR Res Incremental EE'!TA8+'[1]OR Com Incremental EE'!SP8)*'[2]Energy Efficiency'!$BR$9</f>
        <v>1516084.5235952032</v>
      </c>
      <c r="J8" s="2">
        <f>('[1]OR Res Incremental EE'!TB8+'[1]OR Com Incremental EE'!SQ8)*'[2]Energy Efficiency'!$BR$9</f>
        <v>1516084.5235952032</v>
      </c>
      <c r="K8" s="2">
        <f>('[1]OR Res Incremental EE'!TC8+'[1]OR Com Incremental EE'!SR8)*'[2]Energy Efficiency'!$BR$9</f>
        <v>1516084.5235952032</v>
      </c>
      <c r="L8" s="2"/>
      <c r="M8" s="2">
        <f>('[1]OR-Res-Existing Cust'!SO42*0.87*'[1]Key Inputs'!$C$74)+('[1]OR-Res-Existing Cust'!SO170*0.67*'[1]Key Inputs'!$C$75)+('[1]OR-Res-Cust Growth'!SQ40*0.87*'[1]Key Inputs'!$C$74)+('[1]OR-Res-Cust Growth'!SQ168*0.87*'[1]Key Inputs'!$C$75)+('[1]OR-Com-Existing Cust'!SO42*0.87*'[1]Key Inputs'!$C$78)+('[1]OR-Com-Cust Growth'!SQ40*0.87*'[1]Key Inputs'!$C$78)</f>
        <v>0</v>
      </c>
      <c r="N8" s="2">
        <f>('[1]OR-Res-Existing Cust'!SP42*0.87*'[1]Key Inputs'!$C$74)+('[1]OR-Res-Existing Cust'!SP170*0.67*'[1]Key Inputs'!$C$75)+('[1]OR-Res-Cust Growth'!SR40*0.87*'[1]Key Inputs'!$C$74)+('[1]OR-Res-Cust Growth'!SR168*0.87*'[1]Key Inputs'!$C$75)+('[1]OR-Com-Existing Cust'!SP42*0.87*'[1]Key Inputs'!$C$78)+('[1]OR-Com-Cust Growth'!SR40*0.87*'[1]Key Inputs'!$C$78)</f>
        <v>38017388.859085567</v>
      </c>
      <c r="O8" s="2">
        <f>('[1]OR-Res-Existing Cust'!SQ42*0.87*'[1]Key Inputs'!$C$74)+('[1]OR-Res-Existing Cust'!SQ170*0.67*'[1]Key Inputs'!$C$75)+('[1]OR-Res-Cust Growth'!SS40*0.87*'[1]Key Inputs'!$C$74)+('[1]OR-Res-Cust Growth'!SS168*0.87*'[1]Key Inputs'!$C$75)+('[1]OR-Com-Existing Cust'!SQ42*0.87*'[1]Key Inputs'!$C$78)+('[1]OR-Com-Cust Growth'!SS40*0.87*'[1]Key Inputs'!$C$78)</f>
        <v>18247245.704678986</v>
      </c>
      <c r="P8" s="2">
        <f>('[1]OR-Res-Existing Cust'!SR42*0.87*'[1]Key Inputs'!$C$74)+('[1]OR-Res-Existing Cust'!SR170*0.67*'[1]Key Inputs'!$C$75)+('[1]OR-Res-Cust Growth'!ST40*0.87*'[1]Key Inputs'!$C$74)+('[1]OR-Res-Cust Growth'!ST168*0.87*'[1]Key Inputs'!$C$75)+('[1]OR-Com-Existing Cust'!SR42*0.87*'[1]Key Inputs'!$C$78)+('[1]OR-Com-Cust Growth'!ST40*0.87*'[1]Key Inputs'!$C$78)</f>
        <v>15228974.497275939</v>
      </c>
      <c r="Q8" s="2">
        <f>('[1]OR-Res-Existing Cust'!SS42*0.87*'[1]Key Inputs'!$C$74)+('[1]OR-Res-Existing Cust'!SS170*0.67*'[1]Key Inputs'!$C$75)+('[1]OR-Res-Cust Growth'!SU40*0.87*'[1]Key Inputs'!$C$74)+('[1]OR-Res-Cust Growth'!SU168*0.87*'[1]Key Inputs'!$C$75)+('[1]OR-Com-Existing Cust'!SS42*0.87*'[1]Key Inputs'!$C$78)+('[1]OR-Com-Cust Growth'!SU40*0.87*'[1]Key Inputs'!$C$78)</f>
        <v>33448696.509902783</v>
      </c>
      <c r="R8" s="2">
        <f>('[1]OR-Res-Existing Cust'!ST42*0.87*'[1]Key Inputs'!$C$74)+('[1]OR-Res-Existing Cust'!ST170*0.67*'[1]Key Inputs'!$C$75)+('[1]OR-Res-Cust Growth'!SV40*0.87*'[1]Key Inputs'!$C$74)+('[1]OR-Res-Cust Growth'!SV168*0.87*'[1]Key Inputs'!$C$75)+('[1]OR-Com-Existing Cust'!ST42*0.87*'[1]Key Inputs'!$C$78)+('[1]OR-Com-Cust Growth'!SV40*0.87*'[1]Key Inputs'!$C$78)</f>
        <v>0</v>
      </c>
      <c r="S8" s="2">
        <f>('[1]OR-Res-Existing Cust'!SU42*0.87*'[1]Key Inputs'!$C$74)+('[1]OR-Res-Existing Cust'!SU170*0.67*'[1]Key Inputs'!$C$75)+('[1]OR-Res-Cust Growth'!SW40*0.87*'[1]Key Inputs'!$C$74)+('[1]OR-Res-Cust Growth'!SW168*0.87*'[1]Key Inputs'!$C$75)+('[1]OR-Com-Existing Cust'!SU42*0.87*'[1]Key Inputs'!$C$78)+('[1]OR-Com-Cust Growth'!SW40*0.87*'[1]Key Inputs'!$C$78)</f>
        <v>0</v>
      </c>
      <c r="T8" s="2">
        <f>('[1]OR-Res-Existing Cust'!SV42*0.87*'[1]Key Inputs'!$C$74)+('[1]OR-Res-Existing Cust'!SV170*0.67*'[1]Key Inputs'!$C$75)+('[1]OR-Res-Cust Growth'!SX40*0.87*'[1]Key Inputs'!$C$74)+('[1]OR-Res-Cust Growth'!SX168*0.87*'[1]Key Inputs'!$C$75)+('[1]OR-Com-Existing Cust'!SV42*0.87*'[1]Key Inputs'!$C$78)+('[1]OR-Com-Cust Growth'!SX40*0.87*'[1]Key Inputs'!$C$78)</f>
        <v>36494491.409357972</v>
      </c>
      <c r="U8" s="2">
        <f>('[1]OR-Res-Existing Cust'!SW42*0.87*'[1]Key Inputs'!$C$74)+('[1]OR-Res-Existing Cust'!SW170*0.67*'[1]Key Inputs'!$C$75)+('[1]OR-Res-Cust Growth'!SY40*0.87*'[1]Key Inputs'!$C$74)+('[1]OR-Res-Cust Growth'!SY168*0.87*'[1]Key Inputs'!$C$75)+('[1]OR-Com-Existing Cust'!SW42*0.87*'[1]Key Inputs'!$C$78)+('[1]OR-Com-Cust Growth'!SY40*0.87*'[1]Key Inputs'!$C$78)</f>
        <v>36494491.409357972</v>
      </c>
      <c r="V8" s="2">
        <f>('[1]OR-Res-Existing Cust'!SX42*0.87*'[1]Key Inputs'!$C$74)+('[1]OR-Res-Existing Cust'!SX170*0.67*'[1]Key Inputs'!$C$75)+('[1]OR-Res-Cust Growth'!SZ40*0.87*'[1]Key Inputs'!$C$74)+('[1]OR-Res-Cust Growth'!SZ168*0.87*'[1]Key Inputs'!$C$75)+('[1]OR-Com-Existing Cust'!SX42*0.87*'[1]Key Inputs'!$C$78)+('[1]OR-Com-Cust Growth'!SZ40*0.87*'[1]Key Inputs'!$C$78)</f>
        <v>3807243.6243189848</v>
      </c>
      <c r="X8" s="3">
        <f>(('[1]OR-Res-Existing Cust'!SO106+'[1]OR-Res-Cust Growth'!SQ104)*'[1]Key Inputs'!$C$73)+(('[1]OR-Com-Existing Cust'!SO106+'[1]OR-Com-Cust Growth'!SQ104)*'[1]Key Inputs'!$C$77)</f>
        <v>0</v>
      </c>
      <c r="Y8" s="3">
        <f>(('[1]OR-Res-Existing Cust'!SP106+'[1]OR-Res-Cust Growth'!SR104)*'[1]Key Inputs'!$C$73)+(('[1]OR-Com-Existing Cust'!SP106+'[1]OR-Com-Cust Growth'!SR104)*'[1]Key Inputs'!$C$77)</f>
        <v>4694125.1109457063</v>
      </c>
      <c r="Z8" s="3">
        <f>(('[1]OR-Res-Existing Cust'!SQ106+'[1]OR-Res-Cust Growth'!SS104)*'[1]Key Inputs'!$C$73)+(('[1]OR-Com-Existing Cust'!SQ106+'[1]OR-Com-Cust Growth'!SS104)*'[1]Key Inputs'!$C$77)</f>
        <v>1739875.3854754192</v>
      </c>
      <c r="AA8" s="3">
        <f>(('[1]OR-Res-Existing Cust'!SR106+'[1]OR-Res-Cust Growth'!ST104)*'[1]Key Inputs'!$C$73)+(('[1]OR-Com-Existing Cust'!SR106+'[1]OR-Com-Cust Growth'!ST104)*'[1]Key Inputs'!$C$77)</f>
        <v>12143743.399948675</v>
      </c>
      <c r="AB8" s="3">
        <f>(('[1]OR-Res-Existing Cust'!SS106+'[1]OR-Res-Cust Growth'!SU104)*'[1]Key Inputs'!$C$73)+(('[1]OR-Com-Existing Cust'!SS106+'[1]OR-Com-Cust Growth'!SU104)*'[1]Key Inputs'!$C$77)</f>
        <v>3643123.0199846029</v>
      </c>
      <c r="AC8" s="3">
        <f>(('[1]OR-Res-Existing Cust'!ST106+'[1]OR-Res-Cust Growth'!SV104)*'[1]Key Inputs'!$C$73)+(('[1]OR-Com-Existing Cust'!ST106+'[1]OR-Com-Cust Growth'!SV104)*'[1]Key Inputs'!$C$77)</f>
        <v>0</v>
      </c>
      <c r="AD8" s="3">
        <f>(('[1]OR-Res-Existing Cust'!SU106+'[1]OR-Res-Cust Growth'!SW104)*'[1]Key Inputs'!$C$73)+(('[1]OR-Com-Existing Cust'!SU106+'[1]OR-Com-Cust Growth'!SW104)*'[1]Key Inputs'!$C$77)</f>
        <v>0</v>
      </c>
      <c r="AE8" s="3">
        <f>(('[1]OR-Res-Existing Cust'!SV106+'[1]OR-Res-Cust Growth'!SX104)*'[1]Key Inputs'!$C$73)+(('[1]OR-Com-Existing Cust'!SV106+'[1]OR-Com-Cust Growth'!SX104)*'[1]Key Inputs'!$C$77)</f>
        <v>3479750.7709508385</v>
      </c>
      <c r="AF8" s="3">
        <f>(('[1]OR-Res-Existing Cust'!SW106+'[1]OR-Res-Cust Growth'!SY104)*'[1]Key Inputs'!$C$73)+(('[1]OR-Com-Existing Cust'!SW106+'[1]OR-Com-Cust Growth'!SY104)*'[1]Key Inputs'!$C$77)</f>
        <v>3479750.7709508385</v>
      </c>
      <c r="AG8" s="3">
        <f>(('[1]OR-Res-Existing Cust'!SX106+'[1]OR-Res-Cust Growth'!SZ104)*'[1]Key Inputs'!$C$73)+(('[1]OR-Com-Existing Cust'!SX106+'[1]OR-Com-Cust Growth'!SZ104)*'[1]Key Inputs'!$C$77)</f>
        <v>3035935.8499871688</v>
      </c>
      <c r="AI8" s="4">
        <f>'[3]OR-IndComSales-Annual'!TF10*2.33</f>
        <v>0</v>
      </c>
      <c r="AJ8" s="4">
        <f>'[3]OR-IndComSales-Annual'!TG10*2.33</f>
        <v>0</v>
      </c>
      <c r="AK8" s="4">
        <f>'[3]OR-IndComSales-Annual'!TH10*2.33</f>
        <v>3811202.133100261</v>
      </c>
      <c r="AL8" s="4">
        <f>'[3]OR-IndComSales-Annual'!TI10*2.33</f>
        <v>0</v>
      </c>
      <c r="AM8" s="4">
        <f>'[3]OR-IndComSales-Annual'!TJ10*2.33</f>
        <v>0</v>
      </c>
      <c r="AN8" s="4">
        <f>'[3]OR-IndComSales-Annual'!TK10*2.33</f>
        <v>0</v>
      </c>
      <c r="AO8" s="4">
        <f>'[3]OR-IndComSales-Annual'!TL10*2.33</f>
        <v>0</v>
      </c>
      <c r="AP8" s="4">
        <f>'[3]OR-IndComSales-Annual'!TM10*2.33</f>
        <v>0</v>
      </c>
      <c r="AQ8" s="4">
        <f>'[3]OR-IndComSales-Annual'!TN10*2.33</f>
        <v>0</v>
      </c>
      <c r="AR8" s="4">
        <f>'[3]OR-IndComSales-Annual'!TO10*2.33</f>
        <v>0</v>
      </c>
      <c r="AT8">
        <v>0</v>
      </c>
      <c r="AU8" s="4">
        <f>'[3]OR-Transport-Annual'!TE10*1.79</f>
        <v>2268539.1208900153</v>
      </c>
      <c r="AV8" s="4">
        <f>'[3]OR-Transport-Annual'!TF10*1.79</f>
        <v>4537078.2417800305</v>
      </c>
      <c r="AW8" s="4">
        <f>'[3]OR-Transport-Annual'!TG10*1.79</f>
        <v>2268539.1208900153</v>
      </c>
      <c r="AX8" s="4">
        <f>'[3]OR-Transport-Annual'!TH10*1.79</f>
        <v>2268539.1208900153</v>
      </c>
      <c r="AY8" s="4">
        <f>'[3]OR-Transport-Annual'!TI10*1.79</f>
        <v>0</v>
      </c>
      <c r="AZ8" s="4">
        <f>'[3]OR-Transport-Annual'!TJ10*1.79</f>
        <v>0</v>
      </c>
      <c r="BA8" s="4">
        <f>'[3]OR-Transport-Annual'!TK10*1.79</f>
        <v>2268539.1208900153</v>
      </c>
      <c r="BB8" s="4">
        <f>'[3]OR-Transport-Annual'!TL10*1.79</f>
        <v>2268539.1208900153</v>
      </c>
      <c r="BC8" s="4">
        <f>'[3]OR-Transport-Annual'!TM10*1.79</f>
        <v>1134269.5604451145</v>
      </c>
      <c r="BE8" s="2">
        <f t="shared" si="1"/>
        <v>1516084.5235952032</v>
      </c>
      <c r="BF8" s="2">
        <f t="shared" si="0"/>
        <v>46496137.614516497</v>
      </c>
      <c r="BG8" s="2">
        <f t="shared" si="0"/>
        <v>43906086.819630027</v>
      </c>
      <c r="BH8" s="2">
        <f t="shared" si="0"/>
        <v>31157341.541709833</v>
      </c>
      <c r="BI8" s="2">
        <f t="shared" si="0"/>
        <v>39791497.259014189</v>
      </c>
      <c r="BJ8" s="2">
        <f t="shared" si="0"/>
        <v>0</v>
      </c>
      <c r="BK8" s="2">
        <f t="shared" si="0"/>
        <v>0</v>
      </c>
      <c r="BL8" s="2">
        <f t="shared" si="0"/>
        <v>43758865.824794032</v>
      </c>
      <c r="BM8" s="2">
        <f t="shared" si="0"/>
        <v>43758865.824794032</v>
      </c>
      <c r="BN8" s="2">
        <f t="shared" si="0"/>
        <v>9493533.5583464708</v>
      </c>
      <c r="BP8" s="5">
        <f>BE8/(([4]Annual!FZ8+[4]Annual!EW8)/10)</f>
        <v>1.3951281089479697E-2</v>
      </c>
      <c r="BQ8" s="5">
        <f>BF8/(([4]Annual!GA8+[4]Annual!EX8)/10)</f>
        <v>0.445496198880107</v>
      </c>
      <c r="BR8" s="5">
        <f>BG8/(([4]Annual!GB8+[4]Annual!EY8)/10)</f>
        <v>0.42338264818402865</v>
      </c>
      <c r="BS8" s="5">
        <f>BH8/(([4]Annual!GC8+[4]Annual!EZ8)/10)</f>
        <v>0.3046340537032351</v>
      </c>
      <c r="BT8" s="5">
        <f>BI8/(([4]Annual!GD8+[4]Annual!FA8)/10)</f>
        <v>0.40610897810910096</v>
      </c>
      <c r="BU8" s="5">
        <f>BJ8/(([4]Annual!GE8+[4]Annual!FB8)/10)</f>
        <v>0</v>
      </c>
      <c r="BV8" s="5">
        <f>BK8/(([4]Annual!GF8+[4]Annual!FC8)/10)</f>
        <v>0</v>
      </c>
      <c r="BW8" s="5">
        <f>BL8/(([4]Annual!GG8+[4]Annual!FD8)/10)</f>
        <v>0.41338559520979679</v>
      </c>
      <c r="BX8" s="5">
        <f>BM8/(([4]Annual!GH8+[4]Annual!FE8)/10)</f>
        <v>0.41232617383161146</v>
      </c>
      <c r="BY8" s="5">
        <f>BN8/(([4]Annual!GI8+[4]Annual!FF8)/10)</f>
        <v>0.13146969009689619</v>
      </c>
    </row>
    <row r="9" spans="1:77" x14ac:dyDescent="0.3">
      <c r="A9">
        <v>2029</v>
      </c>
      <c r="B9" s="2">
        <f>('[1]OR Res Incremental EE'!ST9+'[1]OR Com Incremental EE'!SI9)*'[2]Energy Efficiency'!$BR$9</f>
        <v>1999302.5072745846</v>
      </c>
      <c r="C9" s="2">
        <f>('[1]OR Res Incremental EE'!SU9+'[1]OR Com Incremental EE'!SJ9)*'[2]Energy Efficiency'!$BR$9</f>
        <v>1999302.5072745846</v>
      </c>
      <c r="D9" s="2">
        <f>('[1]OR Res Incremental EE'!SV9+'[1]OR Com Incremental EE'!SK9)*'[2]Energy Efficiency'!$BR$9</f>
        <v>17605214.912215788</v>
      </c>
      <c r="E9" s="2">
        <f>('[1]OR Res Incremental EE'!SW9+'[1]OR Com Incremental EE'!SL9)*'[2]Energy Efficiency'!$BR$9</f>
        <v>1999302.5072745846</v>
      </c>
      <c r="F9" s="2">
        <f>('[1]OR Res Incremental EE'!SX9+'[1]OR Com Incremental EE'!SM9)*'[2]Energy Efficiency'!$BR$9</f>
        <v>511224.99673021038</v>
      </c>
      <c r="G9" s="2">
        <v>0</v>
      </c>
      <c r="H9" s="2">
        <v>0</v>
      </c>
      <c r="I9" s="2">
        <f>('[1]OR Res Incremental EE'!TA9+'[1]OR Com Incremental EE'!SP9)*'[2]Energy Efficiency'!$BR$9</f>
        <v>1999302.5072745846</v>
      </c>
      <c r="J9" s="2">
        <f>('[1]OR Res Incremental EE'!TB9+'[1]OR Com Incremental EE'!SQ9)*'[2]Energy Efficiency'!$BR$9</f>
        <v>1999302.5072745846</v>
      </c>
      <c r="K9" s="2">
        <f>('[1]OR Res Incremental EE'!TC9+'[1]OR Com Incremental EE'!SR9)*'[2]Energy Efficiency'!$BR$9</f>
        <v>1999302.5072745846</v>
      </c>
      <c r="L9" s="2"/>
      <c r="M9" s="2">
        <f>('[1]OR-Res-Existing Cust'!SO43*0.87*'[1]Key Inputs'!$C$74)+('[1]OR-Res-Existing Cust'!SO171*0.67*'[1]Key Inputs'!$C$75)+('[1]OR-Res-Cust Growth'!SQ41*0.87*'[1]Key Inputs'!$C$74)+('[1]OR-Res-Cust Growth'!SQ169*0.87*'[1]Key Inputs'!$C$75)+('[1]OR-Com-Existing Cust'!SO43*0.87*'[1]Key Inputs'!$C$78)+('[1]OR-Com-Cust Growth'!SQ41*0.87*'[1]Key Inputs'!$C$78)</f>
        <v>0</v>
      </c>
      <c r="N9" s="2">
        <f>('[1]OR-Res-Existing Cust'!SP43*0.87*'[1]Key Inputs'!$C$74)+('[1]OR-Res-Existing Cust'!SP171*0.67*'[1]Key Inputs'!$C$75)+('[1]OR-Res-Cust Growth'!SR41*0.87*'[1]Key Inputs'!$C$74)+('[1]OR-Res-Cust Growth'!SR169*0.87*'[1]Key Inputs'!$C$75)+('[1]OR-Com-Existing Cust'!SP43*0.87*'[1]Key Inputs'!$C$78)+('[1]OR-Com-Cust Growth'!SR41*0.87*'[1]Key Inputs'!$C$78)</f>
        <v>46264124.343936987</v>
      </c>
      <c r="O9" s="2">
        <f>('[1]OR-Res-Existing Cust'!SQ43*0.87*'[1]Key Inputs'!$C$74)+('[1]OR-Res-Existing Cust'!SQ171*0.67*'[1]Key Inputs'!$C$75)+('[1]OR-Res-Cust Growth'!SS41*0.87*'[1]Key Inputs'!$C$74)+('[1]OR-Res-Cust Growth'!SS169*0.87*'[1]Key Inputs'!$C$75)+('[1]OR-Com-Existing Cust'!SQ43*0.87*'[1]Key Inputs'!$C$78)+('[1]OR-Com-Cust Growth'!SS41*0.87*'[1]Key Inputs'!$C$78)</f>
        <v>24880223.820528302</v>
      </c>
      <c r="P9" s="2">
        <f>('[1]OR-Res-Existing Cust'!SR43*0.87*'[1]Key Inputs'!$C$74)+('[1]OR-Res-Existing Cust'!SR171*0.67*'[1]Key Inputs'!$C$75)+('[1]OR-Res-Cust Growth'!ST41*0.87*'[1]Key Inputs'!$C$74)+('[1]OR-Res-Cust Growth'!ST169*0.87*'[1]Key Inputs'!$C$75)+('[1]OR-Com-Existing Cust'!SR43*0.87*'[1]Key Inputs'!$C$78)+('[1]OR-Com-Cust Growth'!ST41*0.87*'[1]Key Inputs'!$C$78)</f>
        <v>15113026.648182705</v>
      </c>
      <c r="Q9" s="2">
        <f>('[1]OR-Res-Existing Cust'!SS43*0.87*'[1]Key Inputs'!$C$74)+('[1]OR-Res-Existing Cust'!SS171*0.67*'[1]Key Inputs'!$C$75)+('[1]OR-Res-Cust Growth'!SU41*0.87*'[1]Key Inputs'!$C$74)+('[1]OR-Res-Cust Growth'!SU169*0.87*'[1]Key Inputs'!$C$75)+('[1]OR-Com-Existing Cust'!SS43*0.87*'[1]Key Inputs'!$C$78)+('[1]OR-Com-Cust Growth'!SU41*0.87*'[1]Key Inputs'!$C$78)</f>
        <v>41730216.349482179</v>
      </c>
      <c r="R9" s="2">
        <f>('[1]OR-Res-Existing Cust'!ST43*0.87*'[1]Key Inputs'!$C$74)+('[1]OR-Res-Existing Cust'!ST171*0.67*'[1]Key Inputs'!$C$75)+('[1]OR-Res-Cust Growth'!SV41*0.87*'[1]Key Inputs'!$C$74)+('[1]OR-Res-Cust Growth'!SV169*0.87*'[1]Key Inputs'!$C$75)+('[1]OR-Com-Existing Cust'!ST43*0.87*'[1]Key Inputs'!$C$78)+('[1]OR-Com-Cust Growth'!SV41*0.87*'[1]Key Inputs'!$C$78)</f>
        <v>0</v>
      </c>
      <c r="S9" s="2">
        <f>('[1]OR-Res-Existing Cust'!SU43*0.87*'[1]Key Inputs'!$C$74)+('[1]OR-Res-Existing Cust'!SU171*0.67*'[1]Key Inputs'!$C$75)+('[1]OR-Res-Cust Growth'!SW41*0.87*'[1]Key Inputs'!$C$74)+('[1]OR-Res-Cust Growth'!SW169*0.87*'[1]Key Inputs'!$C$75)+('[1]OR-Com-Existing Cust'!SU43*0.87*'[1]Key Inputs'!$C$78)+('[1]OR-Com-Cust Growth'!SW41*0.87*'[1]Key Inputs'!$C$78)</f>
        <v>0</v>
      </c>
      <c r="T9" s="2">
        <f>('[1]OR-Res-Existing Cust'!SV43*0.87*'[1]Key Inputs'!$C$74)+('[1]OR-Res-Existing Cust'!SV171*0.67*'[1]Key Inputs'!$C$75)+('[1]OR-Res-Cust Growth'!SX41*0.87*'[1]Key Inputs'!$C$74)+('[1]OR-Res-Cust Growth'!SX169*0.87*'[1]Key Inputs'!$C$75)+('[1]OR-Com-Existing Cust'!SV43*0.87*'[1]Key Inputs'!$C$78)+('[1]OR-Com-Cust Growth'!SX41*0.87*'[1]Key Inputs'!$C$78)</f>
        <v>45508473.011527851</v>
      </c>
      <c r="U9" s="2">
        <f>('[1]OR-Res-Existing Cust'!SW43*0.87*'[1]Key Inputs'!$C$74)+('[1]OR-Res-Existing Cust'!SW171*0.67*'[1]Key Inputs'!$C$75)+('[1]OR-Res-Cust Growth'!SY41*0.87*'[1]Key Inputs'!$C$74)+('[1]OR-Res-Cust Growth'!SY169*0.87*'[1]Key Inputs'!$C$75)+('[1]OR-Com-Existing Cust'!SW43*0.87*'[1]Key Inputs'!$C$78)+('[1]OR-Com-Cust Growth'!SY41*0.87*'[1]Key Inputs'!$C$78)</f>
        <v>45508473.011527851</v>
      </c>
      <c r="V9" s="2">
        <f>('[1]OR-Res-Existing Cust'!SX43*0.87*'[1]Key Inputs'!$C$74)+('[1]OR-Res-Existing Cust'!SX171*0.67*'[1]Key Inputs'!$C$75)+('[1]OR-Res-Cust Growth'!SZ41*0.87*'[1]Key Inputs'!$C$74)+('[1]OR-Res-Cust Growth'!SZ169*0.87*'[1]Key Inputs'!$C$75)+('[1]OR-Com-Existing Cust'!SX43*0.87*'[1]Key Inputs'!$C$78)+('[1]OR-Com-Cust Growth'!SZ41*0.87*'[1]Key Inputs'!$C$78)</f>
        <v>4533907.9944548113</v>
      </c>
      <c r="X9" s="3">
        <f>(('[1]OR-Res-Existing Cust'!SO107+'[1]OR-Res-Cust Growth'!SQ105)*'[1]Key Inputs'!$C$73)+(('[1]OR-Com-Existing Cust'!SO107+'[1]OR-Com-Cust Growth'!SQ105)*'[1]Key Inputs'!$C$77)</f>
        <v>0</v>
      </c>
      <c r="Y9" s="3">
        <f>(('[1]OR-Res-Existing Cust'!SP107+'[1]OR-Res-Cust Growth'!SR105)*'[1]Key Inputs'!$C$73)+(('[1]OR-Com-Existing Cust'!SP107+'[1]OR-Com-Cust Growth'!SR105)*'[1]Key Inputs'!$C$77)</f>
        <v>4928614.9716720395</v>
      </c>
      <c r="Z9" s="3">
        <f>(('[1]OR-Res-Existing Cust'!SQ107+'[1]OR-Res-Cust Growth'!SS105)*'[1]Key Inputs'!$C$73)+(('[1]OR-Com-Existing Cust'!SQ107+'[1]OR-Com-Cust Growth'!SS105)*'[1]Key Inputs'!$C$77)</f>
        <v>1935876.6180901597</v>
      </c>
      <c r="AA9" s="3">
        <f>(('[1]OR-Res-Existing Cust'!SR107+'[1]OR-Res-Cust Growth'!ST105)*'[1]Key Inputs'!$C$73)+(('[1]OR-Com-Existing Cust'!SR107+'[1]OR-Com-Cust Growth'!ST105)*'[1]Key Inputs'!$C$77)</f>
        <v>12119820.08891446</v>
      </c>
      <c r="AB9" s="3">
        <f>(('[1]OR-Res-Existing Cust'!SS107+'[1]OR-Res-Cust Growth'!SU105)*'[1]Key Inputs'!$C$73)+(('[1]OR-Com-Existing Cust'!SS107+'[1]OR-Com-Cust Growth'!SU105)*'[1]Key Inputs'!$C$77)</f>
        <v>3635946.0266743377</v>
      </c>
      <c r="AC9" s="3">
        <f>(('[1]OR-Res-Existing Cust'!ST107+'[1]OR-Res-Cust Growth'!SV105)*'[1]Key Inputs'!$C$73)+(('[1]OR-Com-Existing Cust'!ST107+'[1]OR-Com-Cust Growth'!SV105)*'[1]Key Inputs'!$C$77)</f>
        <v>0</v>
      </c>
      <c r="AD9" s="3">
        <f>(('[1]OR-Res-Existing Cust'!SU107+'[1]OR-Res-Cust Growth'!SW105)*'[1]Key Inputs'!$C$73)+(('[1]OR-Com-Existing Cust'!SU107+'[1]OR-Com-Cust Growth'!SW105)*'[1]Key Inputs'!$C$77)</f>
        <v>0</v>
      </c>
      <c r="AE9" s="3">
        <f>(('[1]OR-Res-Existing Cust'!SV107+'[1]OR-Res-Cust Growth'!SX105)*'[1]Key Inputs'!$C$73)+(('[1]OR-Com-Existing Cust'!SV107+'[1]OR-Com-Cust Growth'!SX105)*'[1]Key Inputs'!$C$77)</f>
        <v>4322623.9672263181</v>
      </c>
      <c r="AF9" s="3">
        <f>(('[1]OR-Res-Existing Cust'!SW107+'[1]OR-Res-Cust Growth'!SY105)*'[1]Key Inputs'!$C$73)+(('[1]OR-Com-Existing Cust'!SW107+'[1]OR-Com-Cust Growth'!SY105)*'[1]Key Inputs'!$C$77)</f>
        <v>4322623.9672263181</v>
      </c>
      <c r="AG9" s="3">
        <f>(('[1]OR-Res-Existing Cust'!SX107+'[1]OR-Res-Cust Growth'!SZ105)*'[1]Key Inputs'!$C$73)+(('[1]OR-Com-Existing Cust'!SX107+'[1]OR-Com-Cust Growth'!SZ105)*'[1]Key Inputs'!$C$77)</f>
        <v>3635946.0266743377</v>
      </c>
      <c r="AI9" s="4">
        <f>'[3]OR-IndComSales-Annual'!TF11*2.33</f>
        <v>0</v>
      </c>
      <c r="AJ9" s="4">
        <f>'[3]OR-IndComSales-Annual'!TG11*2.33</f>
        <v>0</v>
      </c>
      <c r="AK9" s="4">
        <f>'[3]OR-IndComSales-Annual'!TH11*2.33</f>
        <v>2761471.2872996586</v>
      </c>
      <c r="AL9" s="4">
        <f>'[3]OR-IndComSales-Annual'!TI11*2.33</f>
        <v>0</v>
      </c>
      <c r="AM9" s="4">
        <f>'[3]OR-IndComSales-Annual'!TJ11*2.33</f>
        <v>0</v>
      </c>
      <c r="AN9" s="4">
        <f>'[3]OR-IndComSales-Annual'!TK11*2.33</f>
        <v>0</v>
      </c>
      <c r="AO9" s="4">
        <f>'[3]OR-IndComSales-Annual'!TL11*2.33</f>
        <v>0</v>
      </c>
      <c r="AP9" s="4">
        <f>'[3]OR-IndComSales-Annual'!TM11*2.33</f>
        <v>0</v>
      </c>
      <c r="AQ9" s="4">
        <f>'[3]OR-IndComSales-Annual'!TN11*2.33</f>
        <v>0</v>
      </c>
      <c r="AR9" s="4">
        <f>'[3]OR-IndComSales-Annual'!TO11*2.33</f>
        <v>0</v>
      </c>
      <c r="AT9">
        <v>0</v>
      </c>
      <c r="AU9" s="4">
        <f>'[3]OR-Transport-Annual'!TE11*1.79</f>
        <v>2324747.6340499874</v>
      </c>
      <c r="AV9" s="4">
        <f>'[3]OR-Transport-Annual'!TF11*1.79</f>
        <v>4649495.2680999748</v>
      </c>
      <c r="AW9" s="4">
        <f>'[3]OR-Transport-Annual'!TG11*1.79</f>
        <v>2324747.6340499874</v>
      </c>
      <c r="AX9" s="4">
        <f>'[3]OR-Transport-Annual'!TH11*1.79</f>
        <v>2324747.6340499874</v>
      </c>
      <c r="AY9" s="4">
        <f>'[3]OR-Transport-Annual'!TI11*1.79</f>
        <v>0</v>
      </c>
      <c r="AZ9" s="4">
        <f>'[3]OR-Transport-Annual'!TJ11*1.79</f>
        <v>0</v>
      </c>
      <c r="BA9" s="4">
        <f>'[3]OR-Transport-Annual'!TK11*1.79</f>
        <v>2324747.6340499874</v>
      </c>
      <c r="BB9" s="4">
        <f>'[3]OR-Transport-Annual'!TL11*1.79</f>
        <v>2324747.6340499874</v>
      </c>
      <c r="BC9" s="4">
        <f>'[3]OR-Transport-Annual'!TM11*1.79</f>
        <v>1162373.8170249402</v>
      </c>
      <c r="BE9" s="2">
        <f t="shared" si="1"/>
        <v>1999302.5072745846</v>
      </c>
      <c r="BF9" s="2">
        <f t="shared" si="0"/>
        <v>55516789.456933595</v>
      </c>
      <c r="BG9" s="2">
        <f t="shared" si="0"/>
        <v>51832281.906233877</v>
      </c>
      <c r="BH9" s="2">
        <f t="shared" si="0"/>
        <v>31556896.878421739</v>
      </c>
      <c r="BI9" s="2">
        <f t="shared" si="0"/>
        <v>48202135.006936714</v>
      </c>
      <c r="BJ9" s="2">
        <f t="shared" si="0"/>
        <v>0</v>
      </c>
      <c r="BK9" s="2">
        <f t="shared" si="0"/>
        <v>0</v>
      </c>
      <c r="BL9" s="2">
        <f t="shared" si="0"/>
        <v>54155147.120078743</v>
      </c>
      <c r="BM9" s="2">
        <f t="shared" si="0"/>
        <v>54155147.120078743</v>
      </c>
      <c r="BN9" s="2">
        <f t="shared" si="0"/>
        <v>11331530.345428674</v>
      </c>
      <c r="BP9" s="5">
        <f>BE9/(([4]Annual!FZ9+[4]Annual!EW9)/10)</f>
        <v>1.8524385477075921E-2</v>
      </c>
      <c r="BQ9" s="5">
        <f>BF9/(([4]Annual!GA9+[4]Annual!EX9)/10)</f>
        <v>0.54095491030578968</v>
      </c>
      <c r="BR9" s="5">
        <f>BG9/(([4]Annual!GB9+[4]Annual!EY9)/10)</f>
        <v>0.50759310075226438</v>
      </c>
      <c r="BS9" s="5">
        <f>BH9/(([4]Annual!GC9+[4]Annual!EZ9)/10)</f>
        <v>0.31604687102078916</v>
      </c>
      <c r="BT9" s="5">
        <f>BI9/(([4]Annual!GD9+[4]Annual!FA9)/10)</f>
        <v>0.50687638626579667</v>
      </c>
      <c r="BU9" s="5">
        <f>BJ9/(([4]Annual!GE9+[4]Annual!FB9)/10)</f>
        <v>0</v>
      </c>
      <c r="BV9" s="5">
        <f>BK9/(([4]Annual!GF9+[4]Annual!FC9)/10)</f>
        <v>0</v>
      </c>
      <c r="BW9" s="5">
        <f>BL9/(([4]Annual!GG9+[4]Annual!FD9)/10)</f>
        <v>0.51903196112044259</v>
      </c>
      <c r="BX9" s="5">
        <f>BM9/(([4]Annual!GH9+[4]Annual!FE9)/10)</f>
        <v>0.5173656764663338</v>
      </c>
      <c r="BY9" s="5">
        <f>BN9/(([4]Annual!GI9+[4]Annual!FF9)/10)</f>
        <v>0.15887862127233293</v>
      </c>
    </row>
    <row r="10" spans="1:77" x14ac:dyDescent="0.3">
      <c r="A10">
        <v>2030</v>
      </c>
      <c r="B10" s="2">
        <f>('[1]OR Res Incremental EE'!ST10+'[1]OR Com Incremental EE'!SI10)*'[2]Energy Efficiency'!$BR$9</f>
        <v>2932468.988690766</v>
      </c>
      <c r="C10" s="2">
        <f>('[1]OR Res Incremental EE'!SU10+'[1]OR Com Incremental EE'!SJ10)*'[2]Energy Efficiency'!$BR$9</f>
        <v>2932468.988690766</v>
      </c>
      <c r="D10" s="2">
        <f>('[1]OR Res Incremental EE'!SV10+'[1]OR Com Incremental EE'!SK10)*'[2]Energy Efficiency'!$BR$9</f>
        <v>20332457.523562718</v>
      </c>
      <c r="E10" s="2">
        <f>('[1]OR Res Incremental EE'!SW10+'[1]OR Com Incremental EE'!SL10)*'[2]Energy Efficiency'!$BR$9</f>
        <v>2932468.988690766</v>
      </c>
      <c r="F10" s="2">
        <f>('[1]OR Res Incremental EE'!SX10+'[1]OR Com Incremental EE'!SM10)*'[2]Energy Efficiency'!$BR$9</f>
        <v>721056.04451394908</v>
      </c>
      <c r="G10" s="2">
        <v>0</v>
      </c>
      <c r="H10" s="2">
        <v>0</v>
      </c>
      <c r="I10" s="2">
        <f>('[1]OR Res Incremental EE'!TA10+'[1]OR Com Incremental EE'!SP10)*'[2]Energy Efficiency'!$BR$9</f>
        <v>2932468.988690766</v>
      </c>
      <c r="J10" s="2">
        <f>('[1]OR Res Incremental EE'!TB10+'[1]OR Com Incremental EE'!SQ10)*'[2]Energy Efficiency'!$BR$9</f>
        <v>2932468.988690766</v>
      </c>
      <c r="K10" s="2">
        <f>('[1]OR Res Incremental EE'!TC10+'[1]OR Com Incremental EE'!SR10)*'[2]Energy Efficiency'!$BR$9</f>
        <v>2932468.988690766</v>
      </c>
      <c r="L10" s="2"/>
      <c r="M10" s="2">
        <f>('[1]OR-Res-Existing Cust'!SO44*0.87*'[1]Key Inputs'!$C$74)+('[1]OR-Res-Existing Cust'!SO172*0.67*'[1]Key Inputs'!$C$75)+('[1]OR-Res-Cust Growth'!SQ42*0.87*'[1]Key Inputs'!$C$74)+('[1]OR-Res-Cust Growth'!SQ170*0.87*'[1]Key Inputs'!$C$75)+('[1]OR-Com-Existing Cust'!SO44*0.87*'[1]Key Inputs'!$C$78)+('[1]OR-Com-Cust Growth'!SQ42*0.87*'[1]Key Inputs'!$C$78)</f>
        <v>0</v>
      </c>
      <c r="N10" s="2">
        <f>('[1]OR-Res-Existing Cust'!SP44*0.87*'[1]Key Inputs'!$C$74)+('[1]OR-Res-Existing Cust'!SP172*0.67*'[1]Key Inputs'!$C$75)+('[1]OR-Res-Cust Growth'!SR42*0.87*'[1]Key Inputs'!$C$74)+('[1]OR-Res-Cust Growth'!SR170*0.87*'[1]Key Inputs'!$C$75)+('[1]OR-Com-Existing Cust'!SP44*0.87*'[1]Key Inputs'!$C$78)+('[1]OR-Com-Cust Growth'!SR42*0.87*'[1]Key Inputs'!$C$78)</f>
        <v>54456198.47040429</v>
      </c>
      <c r="O10" s="2">
        <f>('[1]OR-Res-Existing Cust'!SQ44*0.87*'[1]Key Inputs'!$C$74)+('[1]OR-Res-Existing Cust'!SQ172*0.67*'[1]Key Inputs'!$C$75)+('[1]OR-Res-Cust Growth'!SS42*0.87*'[1]Key Inputs'!$C$74)+('[1]OR-Res-Cust Growth'!SS170*0.87*'[1]Key Inputs'!$C$75)+('[1]OR-Com-Existing Cust'!SQ44*0.87*'[1]Key Inputs'!$C$78)+('[1]OR-Com-Cust Growth'!SS42*0.87*'[1]Key Inputs'!$C$78)</f>
        <v>31479882.28431768</v>
      </c>
      <c r="P10" s="2">
        <f>('[1]OR-Res-Existing Cust'!SR44*0.87*'[1]Key Inputs'!$C$74)+('[1]OR-Res-Existing Cust'!SR172*0.67*'[1]Key Inputs'!$C$75)+('[1]OR-Res-Cust Growth'!ST42*0.87*'[1]Key Inputs'!$C$74)+('[1]OR-Res-Cust Growth'!ST170*0.87*'[1]Key Inputs'!$C$75)+('[1]OR-Com-Existing Cust'!SR44*0.87*'[1]Key Inputs'!$C$78)+('[1]OR-Com-Cust Growth'!ST42*0.87*'[1]Key Inputs'!$C$78)</f>
        <v>14922959.974061154</v>
      </c>
      <c r="Q10" s="2">
        <f>('[1]OR-Res-Existing Cust'!SS44*0.87*'[1]Key Inputs'!$C$74)+('[1]OR-Res-Existing Cust'!SS172*0.67*'[1]Key Inputs'!$C$75)+('[1]OR-Res-Cust Growth'!SU42*0.87*'[1]Key Inputs'!$C$74)+('[1]OR-Res-Cust Growth'!SU170*0.87*'[1]Key Inputs'!$C$75)+('[1]OR-Com-Existing Cust'!SS44*0.87*'[1]Key Inputs'!$C$78)+('[1]OR-Com-Cust Growth'!SU42*0.87*'[1]Key Inputs'!$C$78)</f>
        <v>41649425.398488283</v>
      </c>
      <c r="R10" s="2">
        <f>('[1]OR-Res-Existing Cust'!ST44*0.87*'[1]Key Inputs'!$C$74)+('[1]OR-Res-Existing Cust'!ST172*0.67*'[1]Key Inputs'!$C$75)+('[1]OR-Res-Cust Growth'!SV42*0.87*'[1]Key Inputs'!$C$74)+('[1]OR-Res-Cust Growth'!SV170*0.87*'[1]Key Inputs'!$C$75)+('[1]OR-Com-Existing Cust'!ST44*0.87*'[1]Key Inputs'!$C$78)+('[1]OR-Com-Cust Growth'!SV42*0.87*'[1]Key Inputs'!$C$78)</f>
        <v>0</v>
      </c>
      <c r="S10" s="2">
        <f>('[1]OR-Res-Existing Cust'!SU44*0.87*'[1]Key Inputs'!$C$74)+('[1]OR-Res-Existing Cust'!SU172*0.67*'[1]Key Inputs'!$C$75)+('[1]OR-Res-Cust Growth'!SW42*0.87*'[1]Key Inputs'!$C$74)+('[1]OR-Res-Cust Growth'!SW170*0.87*'[1]Key Inputs'!$C$75)+('[1]OR-Com-Existing Cust'!SU44*0.87*'[1]Key Inputs'!$C$78)+('[1]OR-Com-Cust Growth'!SW42*0.87*'[1]Key Inputs'!$C$78)</f>
        <v>0</v>
      </c>
      <c r="T10" s="2">
        <f>('[1]OR-Res-Existing Cust'!SV44*0.87*'[1]Key Inputs'!$C$74)+('[1]OR-Res-Existing Cust'!SV172*0.67*'[1]Key Inputs'!$C$75)+('[1]OR-Res-Cust Growth'!SX42*0.87*'[1]Key Inputs'!$C$74)+('[1]OR-Res-Cust Growth'!SX170*0.87*'[1]Key Inputs'!$C$75)+('[1]OR-Com-Existing Cust'!SV44*0.87*'[1]Key Inputs'!$C$78)+('[1]OR-Com-Cust Growth'!SX42*0.87*'[1]Key Inputs'!$C$78)</f>
        <v>54456198.47040429</v>
      </c>
      <c r="U10" s="2">
        <f>('[1]OR-Res-Existing Cust'!SW44*0.87*'[1]Key Inputs'!$C$74)+('[1]OR-Res-Existing Cust'!SW172*0.67*'[1]Key Inputs'!$C$75)+('[1]OR-Res-Cust Growth'!SY42*0.87*'[1]Key Inputs'!$C$74)+('[1]OR-Res-Cust Growth'!SY170*0.87*'[1]Key Inputs'!$C$75)+('[1]OR-Com-Existing Cust'!SW44*0.87*'[1]Key Inputs'!$C$78)+('[1]OR-Com-Cust Growth'!SY42*0.87*'[1]Key Inputs'!$C$78)</f>
        <v>54456198.47040429</v>
      </c>
      <c r="V10" s="2">
        <f>('[1]OR-Res-Existing Cust'!SX44*0.87*'[1]Key Inputs'!$C$74)+('[1]OR-Res-Existing Cust'!SX172*0.67*'[1]Key Inputs'!$C$75)+('[1]OR-Res-Cust Growth'!SZ42*0.87*'[1]Key Inputs'!$C$74)+('[1]OR-Res-Cust Growth'!SZ170*0.87*'[1]Key Inputs'!$C$75)+('[1]OR-Com-Existing Cust'!SX44*0.87*'[1]Key Inputs'!$C$78)+('[1]OR-Com-Cust Growth'!SZ42*0.87*'[1]Key Inputs'!$C$78)</f>
        <v>4476887.9922183463</v>
      </c>
      <c r="X10" s="3">
        <f>(('[1]OR-Res-Existing Cust'!SO108+'[1]OR-Res-Cust Growth'!SQ106)*'[1]Key Inputs'!$C$73)+(('[1]OR-Com-Existing Cust'!SO108+'[1]OR-Com-Cust Growth'!SQ106)*'[1]Key Inputs'!$C$77)</f>
        <v>0</v>
      </c>
      <c r="Y10" s="3">
        <f>(('[1]OR-Res-Existing Cust'!SP108+'[1]OR-Res-Cust Growth'!SR106)*'[1]Key Inputs'!$C$73)+(('[1]OR-Com-Existing Cust'!SP108+'[1]OR-Com-Cust Growth'!SR106)*'[1]Key Inputs'!$C$77)</f>
        <v>5163892.5409275191</v>
      </c>
      <c r="Z10" s="3">
        <f>(('[1]OR-Res-Existing Cust'!SQ108+'[1]OR-Res-Cust Growth'!SS106)*'[1]Key Inputs'!$C$73)+(('[1]OR-Com-Existing Cust'!SQ108+'[1]OR-Com-Cust Growth'!SS106)*'[1]Key Inputs'!$C$77)</f>
        <v>2130666.9809019621</v>
      </c>
      <c r="AA10" s="3">
        <f>(('[1]OR-Res-Existing Cust'!SR108+'[1]OR-Res-Cust Growth'!ST106)*'[1]Key Inputs'!$C$73)+(('[1]OR-Com-Existing Cust'!SR108+'[1]OR-Com-Cust Growth'!ST106)*'[1]Key Inputs'!$C$77)</f>
        <v>12095856.795681864</v>
      </c>
      <c r="AB10" s="3">
        <f>(('[1]OR-Res-Existing Cust'!SS108+'[1]OR-Res-Cust Growth'!SU106)*'[1]Key Inputs'!$C$73)+(('[1]OR-Com-Existing Cust'!SS108+'[1]OR-Com-Cust Growth'!SU106)*'[1]Key Inputs'!$C$77)</f>
        <v>3628757.0387045592</v>
      </c>
      <c r="AC10" s="3">
        <f>(('[1]OR-Res-Existing Cust'!ST108+'[1]OR-Res-Cust Growth'!SV106)*'[1]Key Inputs'!$C$73)+(('[1]OR-Com-Existing Cust'!ST108+'[1]OR-Com-Cust Growth'!SV106)*'[1]Key Inputs'!$C$77)</f>
        <v>0</v>
      </c>
      <c r="AD10" s="3">
        <f>(('[1]OR-Res-Existing Cust'!SU108+'[1]OR-Res-Cust Growth'!SW106)*'[1]Key Inputs'!$C$73)+(('[1]OR-Com-Existing Cust'!SU108+'[1]OR-Com-Cust Growth'!SW106)*'[1]Key Inputs'!$C$77)</f>
        <v>0</v>
      </c>
      <c r="AE10" s="3">
        <f>(('[1]OR-Res-Existing Cust'!SV108+'[1]OR-Res-Cust Growth'!SX106)*'[1]Key Inputs'!$C$73)+(('[1]OR-Com-Existing Cust'!SV108+'[1]OR-Com-Cust Growth'!SX106)*'[1]Key Inputs'!$C$77)</f>
        <v>5163892.5409275191</v>
      </c>
      <c r="AF10" s="3">
        <f>(('[1]OR-Res-Existing Cust'!SW108+'[1]OR-Res-Cust Growth'!SY106)*'[1]Key Inputs'!$C$73)+(('[1]OR-Com-Existing Cust'!SW108+'[1]OR-Com-Cust Growth'!SY106)*'[1]Key Inputs'!$C$77)</f>
        <v>5163892.5409275191</v>
      </c>
      <c r="AG10" s="3">
        <f>(('[1]OR-Res-Existing Cust'!SX108+'[1]OR-Res-Cust Growth'!SZ106)*'[1]Key Inputs'!$C$73)+(('[1]OR-Com-Existing Cust'!SX108+'[1]OR-Com-Cust Growth'!SZ106)*'[1]Key Inputs'!$C$77)</f>
        <v>3628757.0387045592</v>
      </c>
      <c r="AI10" s="4">
        <f>'[3]OR-IndComSales-Annual'!TF12*2.33</f>
        <v>0</v>
      </c>
      <c r="AJ10" s="4">
        <f>'[3]OR-IndComSales-Annual'!TG12*2.33</f>
        <v>0</v>
      </c>
      <c r="AK10" s="4">
        <f>'[3]OR-IndComSales-Annual'!TH12*2.33</f>
        <v>2396325.5703006168</v>
      </c>
      <c r="AL10" s="4">
        <f>'[3]OR-IndComSales-Annual'!TI12*2.33</f>
        <v>0</v>
      </c>
      <c r="AM10" s="4">
        <f>'[3]OR-IndComSales-Annual'!TJ12*2.33</f>
        <v>0</v>
      </c>
      <c r="AN10" s="4">
        <f>'[3]OR-IndComSales-Annual'!TK12*2.33</f>
        <v>0</v>
      </c>
      <c r="AO10" s="4">
        <f>'[3]OR-IndComSales-Annual'!TL12*2.33</f>
        <v>0</v>
      </c>
      <c r="AP10" s="4">
        <f>'[3]OR-IndComSales-Annual'!TM12*2.33</f>
        <v>0</v>
      </c>
      <c r="AQ10" s="4">
        <f>'[3]OR-IndComSales-Annual'!TN12*2.33</f>
        <v>0</v>
      </c>
      <c r="AR10" s="4">
        <f>'[3]OR-IndComSales-Annual'!TO12*2.33</f>
        <v>0</v>
      </c>
      <c r="AT10">
        <v>0</v>
      </c>
      <c r="AU10" s="4">
        <f>'[3]OR-Transport-Annual'!TE12*1.79</f>
        <v>2468714.9157600743</v>
      </c>
      <c r="AV10" s="4">
        <f>'[3]OR-Transport-Annual'!TF12*1.79</f>
        <v>4937429.8315201486</v>
      </c>
      <c r="AW10" s="4">
        <f>'[3]OR-Transport-Annual'!TG12*1.79</f>
        <v>2468714.9157600743</v>
      </c>
      <c r="AX10" s="4">
        <f>'[3]OR-Transport-Annual'!TH12*1.79</f>
        <v>2468714.9157600743</v>
      </c>
      <c r="AY10" s="4">
        <f>'[3]OR-Transport-Annual'!TI12*1.79</f>
        <v>0</v>
      </c>
      <c r="AZ10" s="4">
        <f>'[3]OR-Transport-Annual'!TJ12*1.79</f>
        <v>0</v>
      </c>
      <c r="BA10" s="4">
        <f>'[3]OR-Transport-Annual'!TK12*1.79</f>
        <v>2468714.9157600743</v>
      </c>
      <c r="BB10" s="4">
        <f>'[3]OR-Transport-Annual'!TL12*1.79</f>
        <v>2468714.9157600743</v>
      </c>
      <c r="BC10" s="4">
        <f>'[3]OR-Transport-Annual'!TM12*1.79</f>
        <v>1234357.4578799838</v>
      </c>
      <c r="BE10" s="2">
        <f t="shared" si="1"/>
        <v>2932468.988690766</v>
      </c>
      <c r="BF10" s="2">
        <f t="shared" si="0"/>
        <v>65021274.915782653</v>
      </c>
      <c r="BG10" s="2">
        <f t="shared" si="0"/>
        <v>61276762.19060313</v>
      </c>
      <c r="BH10" s="2">
        <f t="shared" si="0"/>
        <v>32420000.674193859</v>
      </c>
      <c r="BI10" s="2">
        <f t="shared" si="0"/>
        <v>48467953.397466868</v>
      </c>
      <c r="BJ10" s="2">
        <f t="shared" si="0"/>
        <v>0</v>
      </c>
      <c r="BK10" s="2">
        <f t="shared" si="0"/>
        <v>0</v>
      </c>
      <c r="BL10" s="2">
        <f t="shared" si="0"/>
        <v>65021274.915782653</v>
      </c>
      <c r="BM10" s="2">
        <f t="shared" si="0"/>
        <v>65021274.915782653</v>
      </c>
      <c r="BN10" s="2">
        <f t="shared" si="0"/>
        <v>12272471.477493655</v>
      </c>
      <c r="BP10" s="5">
        <f>BE10/(([4]Annual!FZ10+[4]Annual!EW10)/10)</f>
        <v>2.7177819010743835E-2</v>
      </c>
      <c r="BQ10" s="5">
        <f>BF10/(([4]Annual!GA10+[4]Annual!EX10)/10)</f>
        <v>0.64028501723541065</v>
      </c>
      <c r="BR10" s="5">
        <f>BG10/(([4]Annual!GB10+[4]Annual!EY10)/10)</f>
        <v>0.60554541655129568</v>
      </c>
      <c r="BS10" s="5">
        <f>BH10/(([4]Annual!GC10+[4]Annual!EZ10)/10)</f>
        <v>0.33026918195386379</v>
      </c>
      <c r="BT10" s="5">
        <f>BI10/(([4]Annual!GD10+[4]Annual!FA10)/10)</f>
        <v>0.52168711640680876</v>
      </c>
      <c r="BU10" s="5">
        <f>BJ10/(([4]Annual!GE10+[4]Annual!FB10)/10)</f>
        <v>0</v>
      </c>
      <c r="BV10" s="5">
        <f>BK10/(([4]Annual!GF10+[4]Annual!FC10)/10)</f>
        <v>0</v>
      </c>
      <c r="BW10" s="5">
        <f>BL10/(([4]Annual!GG10+[4]Annual!FD10)/10)</f>
        <v>0.62869546748699545</v>
      </c>
      <c r="BX10" s="5">
        <f>BM10/(([4]Annual!GH10+[4]Annual!FE10)/10)</f>
        <v>0.62624309786830412</v>
      </c>
      <c r="BY10" s="5">
        <f>BN10/(([4]Annual!GI10+[4]Annual!FF10)/10)</f>
        <v>0.1731632134416671</v>
      </c>
    </row>
    <row r="11" spans="1:77" x14ac:dyDescent="0.3">
      <c r="A11">
        <v>2031</v>
      </c>
      <c r="B11" s="2">
        <f>('[1]OR Res Incremental EE'!ST11+'[1]OR Com Incremental EE'!SI11)*'[2]Energy Efficiency'!$BR$9</f>
        <v>3476185.1244077338</v>
      </c>
      <c r="C11" s="2">
        <f>('[1]OR Res Incremental EE'!SU11+'[1]OR Com Incremental EE'!SJ11)*'[2]Energy Efficiency'!$BR$9</f>
        <v>3476185.1244077338</v>
      </c>
      <c r="D11" s="2">
        <f>('[1]OR Res Incremental EE'!SV11+'[1]OR Com Incremental EE'!SK11)*'[2]Energy Efficiency'!$BR$9</f>
        <v>22450750.605908081</v>
      </c>
      <c r="E11" s="2">
        <f>('[1]OR Res Incremental EE'!SW11+'[1]OR Com Incremental EE'!SL11)*'[2]Energy Efficiency'!$BR$9</f>
        <v>3476185.1244077338</v>
      </c>
      <c r="F11" s="2">
        <f>('[1]OR Res Incremental EE'!SX11+'[1]OR Com Incremental EE'!SM11)*'[2]Energy Efficiency'!$BR$9</f>
        <v>753372.45213757292</v>
      </c>
      <c r="G11" s="2">
        <v>0</v>
      </c>
      <c r="H11" s="2">
        <v>0</v>
      </c>
      <c r="I11" s="2">
        <f>('[1]OR Res Incremental EE'!TA11+'[1]OR Com Incremental EE'!SP11)*'[2]Energy Efficiency'!$BR$9</f>
        <v>3476185.1244077338</v>
      </c>
      <c r="J11" s="2">
        <f>('[1]OR Res Incremental EE'!TB11+'[1]OR Com Incremental EE'!SQ11)*'[2]Energy Efficiency'!$BR$9</f>
        <v>3476185.1244077338</v>
      </c>
      <c r="K11" s="2">
        <f>('[1]OR Res Incremental EE'!TC11+'[1]OR Com Incremental EE'!SR11)*'[2]Energy Efficiency'!$BR$9</f>
        <v>3476185.1244077338</v>
      </c>
      <c r="L11" s="2"/>
      <c r="M11" s="2">
        <f>('[1]OR-Res-Existing Cust'!SO45*0.87*'[1]Key Inputs'!$C$74)+('[1]OR-Res-Existing Cust'!SO173*0.67*'[1]Key Inputs'!$C$75)+('[1]OR-Res-Cust Growth'!SQ43*0.87*'[1]Key Inputs'!$C$74)+('[1]OR-Res-Cust Growth'!SQ171*0.87*'[1]Key Inputs'!$C$75)+('[1]OR-Com-Existing Cust'!SO45*0.87*'[1]Key Inputs'!$C$78)+('[1]OR-Com-Cust Growth'!SQ43*0.87*'[1]Key Inputs'!$C$78)</f>
        <v>0</v>
      </c>
      <c r="N11" s="2">
        <f>('[1]OR-Res-Existing Cust'!SP45*0.87*'[1]Key Inputs'!$C$74)+('[1]OR-Res-Existing Cust'!SP173*0.67*'[1]Key Inputs'!$C$75)+('[1]OR-Res-Cust Growth'!SR43*0.87*'[1]Key Inputs'!$C$74)+('[1]OR-Res-Cust Growth'!SR171*0.87*'[1]Key Inputs'!$C$75)+('[1]OR-Com-Existing Cust'!SP45*0.87*'[1]Key Inputs'!$C$78)+('[1]OR-Com-Cust Growth'!SR43*0.87*'[1]Key Inputs'!$C$78)</f>
        <v>54292165.395421997</v>
      </c>
      <c r="O11" s="2">
        <f>('[1]OR-Res-Existing Cust'!SQ45*0.87*'[1]Key Inputs'!$C$74)+('[1]OR-Res-Existing Cust'!SQ173*0.67*'[1]Key Inputs'!$C$75)+('[1]OR-Res-Cust Growth'!SS43*0.87*'[1]Key Inputs'!$C$74)+('[1]OR-Res-Cust Growth'!SS171*0.87*'[1]Key Inputs'!$C$75)+('[1]OR-Com-Existing Cust'!SQ45*0.87*'[1]Key Inputs'!$C$78)+('[1]OR-Com-Cust Growth'!SS43*0.87*'[1]Key Inputs'!$C$78)</f>
        <v>39713183.464986727</v>
      </c>
      <c r="P11" s="2">
        <f>('[1]OR-Res-Existing Cust'!SR45*0.87*'[1]Key Inputs'!$C$74)+('[1]OR-Res-Existing Cust'!SR173*0.67*'[1]Key Inputs'!$C$75)+('[1]OR-Res-Cust Growth'!ST43*0.87*'[1]Key Inputs'!$C$74)+('[1]OR-Res-Cust Growth'!ST171*0.87*'[1]Key Inputs'!$C$75)+('[1]OR-Com-Existing Cust'!SR45*0.87*'[1]Key Inputs'!$C$78)+('[1]OR-Com-Cust Growth'!ST43*0.87*'[1]Key Inputs'!$C$78)</f>
        <v>14698538.498744709</v>
      </c>
      <c r="Q11" s="2">
        <f>('[1]OR-Res-Existing Cust'!SS45*0.87*'[1]Key Inputs'!$C$74)+('[1]OR-Res-Existing Cust'!SS173*0.67*'[1]Key Inputs'!$C$75)+('[1]OR-Res-Cust Growth'!SU43*0.87*'[1]Key Inputs'!$C$74)+('[1]OR-Res-Cust Growth'!SU171*0.87*'[1]Key Inputs'!$C$75)+('[1]OR-Com-Existing Cust'!SS45*0.87*'[1]Key Inputs'!$C$78)+('[1]OR-Com-Cust Growth'!SU43*0.87*'[1]Key Inputs'!$C$78)</f>
        <v>41568836.538165487</v>
      </c>
      <c r="R11" s="2">
        <f>('[1]OR-Res-Existing Cust'!ST45*0.87*'[1]Key Inputs'!$C$74)+('[1]OR-Res-Existing Cust'!ST173*0.67*'[1]Key Inputs'!$C$75)+('[1]OR-Res-Cust Growth'!SV43*0.87*'[1]Key Inputs'!$C$74)+('[1]OR-Res-Cust Growth'!SV171*0.87*'[1]Key Inputs'!$C$75)+('[1]OR-Com-Existing Cust'!ST45*0.87*'[1]Key Inputs'!$C$78)+('[1]OR-Com-Cust Growth'!SV43*0.87*'[1]Key Inputs'!$C$78)</f>
        <v>0</v>
      </c>
      <c r="S11" s="2">
        <f>('[1]OR-Res-Existing Cust'!SU45*0.87*'[1]Key Inputs'!$C$74)+('[1]OR-Res-Existing Cust'!SU173*0.67*'[1]Key Inputs'!$C$75)+('[1]OR-Res-Cust Growth'!SW43*0.87*'[1]Key Inputs'!$C$74)+('[1]OR-Res-Cust Growth'!SW171*0.87*'[1]Key Inputs'!$C$75)+('[1]OR-Com-Existing Cust'!SU45*0.87*'[1]Key Inputs'!$C$78)+('[1]OR-Com-Cust Growth'!SW43*0.87*'[1]Key Inputs'!$C$78)</f>
        <v>0</v>
      </c>
      <c r="T11" s="2">
        <f>('[1]OR-Res-Existing Cust'!SV45*0.87*'[1]Key Inputs'!$C$74)+('[1]OR-Res-Existing Cust'!SV173*0.67*'[1]Key Inputs'!$C$75)+('[1]OR-Res-Cust Growth'!SX43*0.87*'[1]Key Inputs'!$C$74)+('[1]OR-Res-Cust Growth'!SX171*0.87*'[1]Key Inputs'!$C$75)+('[1]OR-Com-Existing Cust'!SV45*0.87*'[1]Key Inputs'!$C$78)+('[1]OR-Com-Cust Growth'!SX43*0.87*'[1]Key Inputs'!$C$78)</f>
        <v>54292165.395421997</v>
      </c>
      <c r="U11" s="2">
        <f>('[1]OR-Res-Existing Cust'!SW45*0.87*'[1]Key Inputs'!$C$74)+('[1]OR-Res-Existing Cust'!SW173*0.67*'[1]Key Inputs'!$C$75)+('[1]OR-Res-Cust Growth'!SY43*0.87*'[1]Key Inputs'!$C$74)+('[1]OR-Res-Cust Growth'!SY171*0.87*'[1]Key Inputs'!$C$75)+('[1]OR-Com-Existing Cust'!SW45*0.87*'[1]Key Inputs'!$C$78)+('[1]OR-Com-Cust Growth'!SY43*0.87*'[1]Key Inputs'!$C$78)</f>
        <v>54292165.395421997</v>
      </c>
      <c r="V11" s="2">
        <f>('[1]OR-Res-Existing Cust'!SX45*0.87*'[1]Key Inputs'!$C$74)+('[1]OR-Res-Existing Cust'!SX173*0.67*'[1]Key Inputs'!$C$75)+('[1]OR-Res-Cust Growth'!SZ43*0.87*'[1]Key Inputs'!$C$74)+('[1]OR-Res-Cust Growth'!SZ171*0.87*'[1]Key Inputs'!$C$75)+('[1]OR-Com-Existing Cust'!SX45*0.87*'[1]Key Inputs'!$C$78)+('[1]OR-Com-Cust Growth'!SZ43*0.87*'[1]Key Inputs'!$C$78)</f>
        <v>4409561.5496234121</v>
      </c>
      <c r="X11" s="3">
        <f>(('[1]OR-Res-Existing Cust'!SO109+'[1]OR-Res-Cust Growth'!SQ107)*'[1]Key Inputs'!$C$73)+(('[1]OR-Com-Existing Cust'!SO109+'[1]OR-Com-Cust Growth'!SQ107)*'[1]Key Inputs'!$C$77)</f>
        <v>0</v>
      </c>
      <c r="Y11" s="3">
        <f>(('[1]OR-Res-Existing Cust'!SP109+'[1]OR-Res-Cust Growth'!SR107)*'[1]Key Inputs'!$C$73)+(('[1]OR-Com-Existing Cust'!SP109+'[1]OR-Com-Cust Growth'!SR107)*'[1]Key Inputs'!$C$77)</f>
        <v>5135575.8997679949</v>
      </c>
      <c r="Z11" s="3">
        <f>(('[1]OR-Res-Existing Cust'!SQ109+'[1]OR-Res-Cust Growth'!SS107)*'[1]Key Inputs'!$C$73)+(('[1]OR-Com-Existing Cust'!SQ109+'[1]OR-Com-Cust Growth'!SS107)*'[1]Key Inputs'!$C$77)</f>
        <v>2367920.1122000269</v>
      </c>
      <c r="AA11" s="3">
        <f>(('[1]OR-Res-Existing Cust'!SR109+'[1]OR-Res-Cust Growth'!ST107)*'[1]Key Inputs'!$C$73)+(('[1]OR-Com-Existing Cust'!SR109+'[1]OR-Com-Cust Growth'!ST107)*'[1]Key Inputs'!$C$77)</f>
        <v>12071959.571452074</v>
      </c>
      <c r="AB11" s="3">
        <f>(('[1]OR-Res-Existing Cust'!SS109+'[1]OR-Res-Cust Growth'!SU107)*'[1]Key Inputs'!$C$73)+(('[1]OR-Com-Existing Cust'!SS109+'[1]OR-Com-Cust Growth'!SU107)*'[1]Key Inputs'!$C$77)</f>
        <v>3621587.8714356218</v>
      </c>
      <c r="AC11" s="3">
        <f>(('[1]OR-Res-Existing Cust'!ST109+'[1]OR-Res-Cust Growth'!SV107)*'[1]Key Inputs'!$C$73)+(('[1]OR-Com-Existing Cust'!ST109+'[1]OR-Com-Cust Growth'!SV107)*'[1]Key Inputs'!$C$77)</f>
        <v>0</v>
      </c>
      <c r="AD11" s="3">
        <f>(('[1]OR-Res-Existing Cust'!SU109+'[1]OR-Res-Cust Growth'!SW107)*'[1]Key Inputs'!$C$73)+(('[1]OR-Com-Existing Cust'!SU109+'[1]OR-Com-Cust Growth'!SW107)*'[1]Key Inputs'!$C$77)</f>
        <v>0</v>
      </c>
      <c r="AE11" s="3">
        <f>(('[1]OR-Res-Existing Cust'!SV109+'[1]OR-Res-Cust Growth'!SX107)*'[1]Key Inputs'!$C$73)+(('[1]OR-Com-Existing Cust'!SV109+'[1]OR-Com-Cust Growth'!SX107)*'[1]Key Inputs'!$C$77)</f>
        <v>5135575.8997679949</v>
      </c>
      <c r="AF11" s="3">
        <f>(('[1]OR-Res-Existing Cust'!SW109+'[1]OR-Res-Cust Growth'!SY107)*'[1]Key Inputs'!$C$73)+(('[1]OR-Com-Existing Cust'!SW109+'[1]OR-Com-Cust Growth'!SY107)*'[1]Key Inputs'!$C$77)</f>
        <v>5135575.8997679949</v>
      </c>
      <c r="AG11" s="3">
        <f>(('[1]OR-Res-Existing Cust'!SX109+'[1]OR-Res-Cust Growth'!SZ107)*'[1]Key Inputs'!$C$73)+(('[1]OR-Com-Existing Cust'!SX109+'[1]OR-Com-Cust Growth'!SZ107)*'[1]Key Inputs'!$C$77)</f>
        <v>3621587.8714356218</v>
      </c>
      <c r="AI11" s="4">
        <f>'[3]OR-IndComSales-Annual'!TF13*2.33</f>
        <v>0</v>
      </c>
      <c r="AJ11" s="4">
        <f>'[3]OR-IndComSales-Annual'!TG13*2.33</f>
        <v>0</v>
      </c>
      <c r="AK11" s="4">
        <f>'[3]OR-IndComSales-Annual'!TH13*2.33</f>
        <v>1811323.1969001556</v>
      </c>
      <c r="AL11" s="4">
        <f>'[3]OR-IndComSales-Annual'!TI13*2.33</f>
        <v>0</v>
      </c>
      <c r="AM11" s="4">
        <f>'[3]OR-IndComSales-Annual'!TJ13*2.33</f>
        <v>0</v>
      </c>
      <c r="AN11" s="4">
        <f>'[3]OR-IndComSales-Annual'!TK13*2.33</f>
        <v>0</v>
      </c>
      <c r="AO11" s="4">
        <f>'[3]OR-IndComSales-Annual'!TL13*2.33</f>
        <v>0</v>
      </c>
      <c r="AP11" s="4">
        <f>'[3]OR-IndComSales-Annual'!TM13*2.33</f>
        <v>0</v>
      </c>
      <c r="AQ11" s="4">
        <f>'[3]OR-IndComSales-Annual'!TN13*2.33</f>
        <v>0</v>
      </c>
      <c r="AR11" s="4">
        <f>'[3]OR-IndComSales-Annual'!TO13*2.33</f>
        <v>0</v>
      </c>
      <c r="AT11">
        <v>0</v>
      </c>
      <c r="AU11" s="4">
        <f>'[3]OR-Transport-Annual'!TE13*1.79</f>
        <v>2574957.9635799541</v>
      </c>
      <c r="AV11" s="4">
        <f>'[3]OR-Transport-Annual'!TF13*1.79</f>
        <v>5149915.9271599082</v>
      </c>
      <c r="AW11" s="4">
        <f>'[3]OR-Transport-Annual'!TG13*1.79</f>
        <v>2574957.9635799541</v>
      </c>
      <c r="AX11" s="4">
        <f>'[3]OR-Transport-Annual'!TH13*1.79</f>
        <v>2574957.9635799541</v>
      </c>
      <c r="AY11" s="4">
        <f>'[3]OR-Transport-Annual'!TI13*1.79</f>
        <v>0</v>
      </c>
      <c r="AZ11" s="4">
        <f>'[3]OR-Transport-Annual'!TJ13*1.79</f>
        <v>0</v>
      </c>
      <c r="BA11" s="4">
        <f>'[3]OR-Transport-Annual'!TK13*1.79</f>
        <v>2574957.9635799541</v>
      </c>
      <c r="BB11" s="4">
        <f>'[3]OR-Transport-Annual'!TL13*1.79</f>
        <v>2574957.9635799541</v>
      </c>
      <c r="BC11" s="4">
        <f>'[3]OR-Transport-Annual'!TM13*1.79</f>
        <v>1287478.9817899771</v>
      </c>
      <c r="BE11" s="2">
        <f t="shared" si="1"/>
        <v>3476185.1244077338</v>
      </c>
      <c r="BF11" s="2">
        <f t="shared" si="0"/>
        <v>65478884.383177675</v>
      </c>
      <c r="BG11" s="2">
        <f t="shared" si="0"/>
        <v>71493093.307154909</v>
      </c>
      <c r="BH11" s="2">
        <f t="shared" si="0"/>
        <v>32821641.158184469</v>
      </c>
      <c r="BI11" s="2">
        <f t="shared" si="0"/>
        <v>48518754.825318635</v>
      </c>
      <c r="BJ11" s="2">
        <f t="shared" si="0"/>
        <v>0</v>
      </c>
      <c r="BK11" s="2">
        <f t="shared" si="0"/>
        <v>0</v>
      </c>
      <c r="BL11" s="2">
        <f t="shared" si="0"/>
        <v>65478884.383177675</v>
      </c>
      <c r="BM11" s="2">
        <f t="shared" si="0"/>
        <v>65478884.383177675</v>
      </c>
      <c r="BN11" s="2">
        <f t="shared" si="0"/>
        <v>12794813.527256744</v>
      </c>
      <c r="BP11" s="5">
        <f>BE11/(([4]Annual!FZ11+[4]Annual!EW11)/10)</f>
        <v>3.2229895920992464E-2</v>
      </c>
      <c r="BQ11" s="5">
        <f>BF11/(([4]Annual!GA11+[4]Annual!EX11)/10)</f>
        <v>0.65190163732214235</v>
      </c>
      <c r="BR11" s="5">
        <f>BG11/(([4]Annual!GB11+[4]Annual!EY11)/10)</f>
        <v>0.7132054517201486</v>
      </c>
      <c r="BS11" s="5">
        <f>BH11/(([4]Annual!GC11+[4]Annual!EZ11)/10)</f>
        <v>0.34012446258694023</v>
      </c>
      <c r="BT11" s="5">
        <f>BI11/(([4]Annual!GD11+[4]Annual!FA11)/10)</f>
        <v>0.53459423975997866</v>
      </c>
      <c r="BU11" s="5">
        <f>BJ11/(([4]Annual!GE11+[4]Annual!FB11)/10)</f>
        <v>0</v>
      </c>
      <c r="BV11" s="5">
        <f>BK11/(([4]Annual!GF11+[4]Annual!FC11)/10)</f>
        <v>0</v>
      </c>
      <c r="BW11" s="5">
        <f>BL11/(([4]Annual!GG11+[4]Annual!FD11)/10)</f>
        <v>0.63920260840735232</v>
      </c>
      <c r="BX11" s="5">
        <f>BM11/(([4]Annual!GH11+[4]Annual!FE11)/10)</f>
        <v>0.63624041982516311</v>
      </c>
      <c r="BY11" s="5">
        <f>BN11/(([4]Annual!GI11+[4]Annual!FF11)/10)</f>
        <v>0.18167202257390724</v>
      </c>
    </row>
    <row r="12" spans="1:77" x14ac:dyDescent="0.3">
      <c r="A12">
        <v>2032</v>
      </c>
      <c r="B12" s="2">
        <f>('[1]OR Res Incremental EE'!ST12+'[1]OR Com Incremental EE'!SI12)*'[2]Energy Efficiency'!$BR$9</f>
        <v>6192745.1220837831</v>
      </c>
      <c r="C12" s="2">
        <f>('[1]OR Res Incremental EE'!SU12+'[1]OR Com Incremental EE'!SJ12)*'[2]Energy Efficiency'!$BR$9</f>
        <v>6192745.1220837831</v>
      </c>
      <c r="D12" s="2">
        <f>('[1]OR Res Incremental EE'!SV12+'[1]OR Com Incremental EE'!SK12)*'[2]Energy Efficiency'!$BR$9</f>
        <v>27214416.857734662</v>
      </c>
      <c r="E12" s="2">
        <f>('[1]OR Res Incremental EE'!SW12+'[1]OR Com Incremental EE'!SL12)*'[2]Energy Efficiency'!$BR$9</f>
        <v>6192745.1220837831</v>
      </c>
      <c r="F12" s="2">
        <f>('[1]OR Res Incremental EE'!SX12+'[1]OR Com Incremental EE'!SM12)*'[2]Energy Efficiency'!$BR$9</f>
        <v>1402649.6321265239</v>
      </c>
      <c r="G12" s="2">
        <v>0</v>
      </c>
      <c r="H12" s="2">
        <v>0</v>
      </c>
      <c r="I12" s="2">
        <f>('[1]OR Res Incremental EE'!TA12+'[1]OR Com Incremental EE'!SP12)*'[2]Energy Efficiency'!$BR$9</f>
        <v>6192745.1220837831</v>
      </c>
      <c r="J12" s="2">
        <f>('[1]OR Res Incremental EE'!TB12+'[1]OR Com Incremental EE'!SQ12)*'[2]Energy Efficiency'!$BR$9</f>
        <v>6192745.1220837831</v>
      </c>
      <c r="K12" s="2">
        <f>('[1]OR Res Incremental EE'!TC12+'[1]OR Com Incremental EE'!SR12)*'[2]Energy Efficiency'!$BR$9</f>
        <v>6192745.1220837831</v>
      </c>
      <c r="L12" s="2"/>
      <c r="M12" s="2">
        <f>('[1]OR-Res-Existing Cust'!SO46*0.87*'[1]Key Inputs'!$C$74)+('[1]OR-Res-Existing Cust'!SO174*0.67*'[1]Key Inputs'!$C$75)+('[1]OR-Res-Cust Growth'!SQ44*0.87*'[1]Key Inputs'!$C$74)+('[1]OR-Res-Cust Growth'!SQ172*0.87*'[1]Key Inputs'!$C$75)+('[1]OR-Com-Existing Cust'!SO46*0.87*'[1]Key Inputs'!$C$78)+('[1]OR-Com-Cust Growth'!SQ44*0.87*'[1]Key Inputs'!$C$78)</f>
        <v>0</v>
      </c>
      <c r="N12" s="2">
        <f>('[1]OR-Res-Existing Cust'!SP46*0.87*'[1]Key Inputs'!$C$74)+('[1]OR-Res-Existing Cust'!SP174*0.67*'[1]Key Inputs'!$C$75)+('[1]OR-Res-Cust Growth'!SR44*0.87*'[1]Key Inputs'!$C$74)+('[1]OR-Res-Cust Growth'!SR172*0.87*'[1]Key Inputs'!$C$75)+('[1]OR-Com-Existing Cust'!SP46*0.87*'[1]Key Inputs'!$C$78)+('[1]OR-Com-Cust Growth'!SR44*0.87*'[1]Key Inputs'!$C$78)</f>
        <v>54018546.207636371</v>
      </c>
      <c r="O12" s="2">
        <f>('[1]OR-Res-Existing Cust'!SQ46*0.87*'[1]Key Inputs'!$C$74)+('[1]OR-Res-Existing Cust'!SQ174*0.67*'[1]Key Inputs'!$C$75)+('[1]OR-Res-Cust Growth'!SS44*0.87*'[1]Key Inputs'!$C$74)+('[1]OR-Res-Cust Growth'!SS172*0.87*'[1]Key Inputs'!$C$75)+('[1]OR-Com-Existing Cust'!SQ46*0.87*'[1]Key Inputs'!$C$78)+('[1]OR-Com-Cust Growth'!SS44*0.87*'[1]Key Inputs'!$C$78)</f>
        <v>47879592.885483906</v>
      </c>
      <c r="P12" s="2">
        <f>('[1]OR-Res-Existing Cust'!SR46*0.87*'[1]Key Inputs'!$C$74)+('[1]OR-Res-Existing Cust'!SR174*0.67*'[1]Key Inputs'!$C$75)+('[1]OR-Res-Cust Growth'!ST44*0.87*'[1]Key Inputs'!$C$74)+('[1]OR-Res-Cust Growth'!ST172*0.87*'[1]Key Inputs'!$C$75)+('[1]OR-Com-Existing Cust'!SR46*0.87*'[1]Key Inputs'!$C$78)+('[1]OR-Com-Cust Growth'!ST44*0.87*'[1]Key Inputs'!$C$78)</f>
        <v>14098427.268389203</v>
      </c>
      <c r="Q12" s="2">
        <f>('[1]OR-Res-Existing Cust'!SS46*0.87*'[1]Key Inputs'!$C$74)+('[1]OR-Res-Existing Cust'!SS174*0.67*'[1]Key Inputs'!$C$75)+('[1]OR-Res-Cust Growth'!SU44*0.87*'[1]Key Inputs'!$C$74)+('[1]OR-Res-Cust Growth'!SU172*0.87*'[1]Key Inputs'!$C$75)+('[1]OR-Com-Existing Cust'!SS46*0.87*'[1]Key Inputs'!$C$78)+('[1]OR-Com-Cust Growth'!SU44*0.87*'[1]Key Inputs'!$C$78)</f>
        <v>41490848.355933018</v>
      </c>
      <c r="R12" s="2">
        <f>('[1]OR-Res-Existing Cust'!ST46*0.87*'[1]Key Inputs'!$C$74)+('[1]OR-Res-Existing Cust'!ST174*0.67*'[1]Key Inputs'!$C$75)+('[1]OR-Res-Cust Growth'!SV44*0.87*'[1]Key Inputs'!$C$74)+('[1]OR-Res-Cust Growth'!SV172*0.87*'[1]Key Inputs'!$C$75)+('[1]OR-Com-Existing Cust'!ST46*0.87*'[1]Key Inputs'!$C$78)+('[1]OR-Com-Cust Growth'!SV44*0.87*'[1]Key Inputs'!$C$78)</f>
        <v>0</v>
      </c>
      <c r="S12" s="2">
        <f>('[1]OR-Res-Existing Cust'!SU46*0.87*'[1]Key Inputs'!$C$74)+('[1]OR-Res-Existing Cust'!SU174*0.67*'[1]Key Inputs'!$C$75)+('[1]OR-Res-Cust Growth'!SW44*0.87*'[1]Key Inputs'!$C$74)+('[1]OR-Res-Cust Growth'!SW172*0.87*'[1]Key Inputs'!$C$75)+('[1]OR-Com-Existing Cust'!SU46*0.87*'[1]Key Inputs'!$C$78)+('[1]OR-Com-Cust Growth'!SW44*0.87*'[1]Key Inputs'!$C$78)</f>
        <v>0</v>
      </c>
      <c r="T12" s="2">
        <f>('[1]OR-Res-Existing Cust'!SV46*0.87*'[1]Key Inputs'!$C$74)+('[1]OR-Res-Existing Cust'!SV174*0.67*'[1]Key Inputs'!$C$75)+('[1]OR-Res-Cust Growth'!SX44*0.87*'[1]Key Inputs'!$C$74)+('[1]OR-Res-Cust Growth'!SX172*0.87*'[1]Key Inputs'!$C$75)+('[1]OR-Com-Existing Cust'!SV46*0.87*'[1]Key Inputs'!$C$78)+('[1]OR-Com-Cust Growth'!SX44*0.87*'[1]Key Inputs'!$C$78)</f>
        <v>54018546.207636371</v>
      </c>
      <c r="U12" s="2">
        <f>('[1]OR-Res-Existing Cust'!SW46*0.87*'[1]Key Inputs'!$C$74)+('[1]OR-Res-Existing Cust'!SW174*0.67*'[1]Key Inputs'!$C$75)+('[1]OR-Res-Cust Growth'!SY44*0.87*'[1]Key Inputs'!$C$74)+('[1]OR-Res-Cust Growth'!SY172*0.87*'[1]Key Inputs'!$C$75)+('[1]OR-Com-Existing Cust'!SW46*0.87*'[1]Key Inputs'!$C$78)+('[1]OR-Com-Cust Growth'!SY44*0.87*'[1]Key Inputs'!$C$78)</f>
        <v>54018546.207636371</v>
      </c>
      <c r="V12" s="2">
        <f>('[1]OR-Res-Existing Cust'!SX46*0.87*'[1]Key Inputs'!$C$74)+('[1]OR-Res-Existing Cust'!SX174*0.67*'[1]Key Inputs'!$C$75)+('[1]OR-Res-Cust Growth'!SZ44*0.87*'[1]Key Inputs'!$C$74)+('[1]OR-Res-Cust Growth'!SZ172*0.87*'[1]Key Inputs'!$C$75)+('[1]OR-Com-Existing Cust'!SX46*0.87*'[1]Key Inputs'!$C$78)+('[1]OR-Com-Cust Growth'!SZ44*0.87*'[1]Key Inputs'!$C$78)</f>
        <v>4229528.1805167599</v>
      </c>
      <c r="X12" s="3">
        <f>(('[1]OR-Res-Existing Cust'!SO110+'[1]OR-Res-Cust Growth'!SQ108)*'[1]Key Inputs'!$C$73)+(('[1]OR-Com-Existing Cust'!SO110+'[1]OR-Com-Cust Growth'!SQ108)*'[1]Key Inputs'!$C$77)</f>
        <v>0</v>
      </c>
      <c r="Y12" s="3">
        <f>(('[1]OR-Res-Existing Cust'!SP110+'[1]OR-Res-Cust Growth'!SR108)*'[1]Key Inputs'!$C$73)+(('[1]OR-Com-Existing Cust'!SP110+'[1]OR-Com-Cust Growth'!SR108)*'[1]Key Inputs'!$C$77)</f>
        <v>5067787.8967625313</v>
      </c>
      <c r="Z12" s="3">
        <f>(('[1]OR-Res-Existing Cust'!SQ110+'[1]OR-Res-Cust Growth'!SS108)*'[1]Key Inputs'!$C$73)+(('[1]OR-Com-Existing Cust'!SQ110+'[1]OR-Com-Cust Growth'!SS108)*'[1]Key Inputs'!$C$77)</f>
        <v>2561144.4239034411</v>
      </c>
      <c r="AA12" s="3">
        <f>(('[1]OR-Res-Existing Cust'!SR110+'[1]OR-Res-Cust Growth'!ST108)*'[1]Key Inputs'!$C$73)+(('[1]OR-Com-Existing Cust'!SR110+'[1]OR-Com-Cust Growth'!ST108)*'[1]Key Inputs'!$C$77)</f>
        <v>12048838.591156976</v>
      </c>
      <c r="AB12" s="3">
        <f>(('[1]OR-Res-Existing Cust'!SS110+'[1]OR-Res-Cust Growth'!SU108)*'[1]Key Inputs'!$C$73)+(('[1]OR-Com-Existing Cust'!SS110+'[1]OR-Com-Cust Growth'!SU108)*'[1]Key Inputs'!$C$77)</f>
        <v>3614651.5773470928</v>
      </c>
      <c r="AC12" s="3">
        <f>(('[1]OR-Res-Existing Cust'!ST110+'[1]OR-Res-Cust Growth'!SV108)*'[1]Key Inputs'!$C$73)+(('[1]OR-Com-Existing Cust'!ST110+'[1]OR-Com-Cust Growth'!SV108)*'[1]Key Inputs'!$C$77)</f>
        <v>0</v>
      </c>
      <c r="AD12" s="3">
        <f>(('[1]OR-Res-Existing Cust'!SU110+'[1]OR-Res-Cust Growth'!SW108)*'[1]Key Inputs'!$C$73)+(('[1]OR-Com-Existing Cust'!SU110+'[1]OR-Com-Cust Growth'!SW108)*'[1]Key Inputs'!$C$77)</f>
        <v>0</v>
      </c>
      <c r="AE12" s="3">
        <f>(('[1]OR-Res-Existing Cust'!SV110+'[1]OR-Res-Cust Growth'!SX108)*'[1]Key Inputs'!$C$73)+(('[1]OR-Com-Existing Cust'!SV110+'[1]OR-Com-Cust Growth'!SX108)*'[1]Key Inputs'!$C$77)</f>
        <v>5067787.8967625313</v>
      </c>
      <c r="AF12" s="3">
        <f>(('[1]OR-Res-Existing Cust'!SW110+'[1]OR-Res-Cust Growth'!SY108)*'[1]Key Inputs'!$C$73)+(('[1]OR-Com-Existing Cust'!SW110+'[1]OR-Com-Cust Growth'!SY108)*'[1]Key Inputs'!$C$77)</f>
        <v>5067787.8967625313</v>
      </c>
      <c r="AG12" s="3">
        <f>(('[1]OR-Res-Existing Cust'!SX110+'[1]OR-Res-Cust Growth'!SZ108)*'[1]Key Inputs'!$C$73)+(('[1]OR-Com-Existing Cust'!SX110+'[1]OR-Com-Cust Growth'!SZ108)*'[1]Key Inputs'!$C$77)</f>
        <v>3614651.5773470928</v>
      </c>
      <c r="AI12" s="4">
        <f>'[3]OR-IndComSales-Annual'!TF14*2.33</f>
        <v>0</v>
      </c>
      <c r="AJ12" s="4">
        <f>'[3]OR-IndComSales-Annual'!TG14*2.33</f>
        <v>0</v>
      </c>
      <c r="AK12" s="4">
        <f>'[3]OR-IndComSales-Annual'!TH14*2.33</f>
        <v>1619301.5825995805</v>
      </c>
      <c r="AL12" s="4">
        <f>'[3]OR-IndComSales-Annual'!TI14*2.33</f>
        <v>0</v>
      </c>
      <c r="AM12" s="4">
        <f>'[3]OR-IndComSales-Annual'!TJ14*2.33</f>
        <v>0</v>
      </c>
      <c r="AN12" s="4">
        <f>'[3]OR-IndComSales-Annual'!TK14*2.33</f>
        <v>0</v>
      </c>
      <c r="AO12" s="4">
        <f>'[3]OR-IndComSales-Annual'!TL14*2.33</f>
        <v>0</v>
      </c>
      <c r="AP12" s="4">
        <f>'[3]OR-IndComSales-Annual'!TM14*2.33</f>
        <v>0</v>
      </c>
      <c r="AQ12" s="4">
        <f>'[3]OR-IndComSales-Annual'!TN14*2.33</f>
        <v>0</v>
      </c>
      <c r="AR12" s="4">
        <f>'[3]OR-IndComSales-Annual'!TO14*2.33</f>
        <v>0</v>
      </c>
      <c r="AT12">
        <v>0</v>
      </c>
      <c r="AU12" s="4">
        <f>'[3]OR-Transport-Annual'!TE14*1.79</f>
        <v>2501483.3663898874</v>
      </c>
      <c r="AV12" s="4">
        <f>'[3]OR-Transport-Annual'!TF14*1.79</f>
        <v>5002966.7327797748</v>
      </c>
      <c r="AW12" s="4">
        <f>'[3]OR-Transport-Annual'!TG14*1.79</f>
        <v>2501483.3663898874</v>
      </c>
      <c r="AX12" s="4">
        <f>'[3]OR-Transport-Annual'!TH14*1.79</f>
        <v>2501483.3663898874</v>
      </c>
      <c r="AY12" s="4">
        <f>'[3]OR-Transport-Annual'!TI14*1.79</f>
        <v>0</v>
      </c>
      <c r="AZ12" s="4">
        <f>'[3]OR-Transport-Annual'!TJ14*1.79</f>
        <v>0</v>
      </c>
      <c r="BA12" s="4">
        <f>'[3]OR-Transport-Annual'!TK14*1.79</f>
        <v>2501483.3663898874</v>
      </c>
      <c r="BB12" s="4">
        <f>'[3]OR-Transport-Annual'!TL14*1.79</f>
        <v>2501483.3663898874</v>
      </c>
      <c r="BC12" s="4">
        <f>'[3]OR-Transport-Annual'!TM14*1.79</f>
        <v>1250741.6831950503</v>
      </c>
      <c r="BE12" s="2">
        <f t="shared" si="1"/>
        <v>6192745.1220837831</v>
      </c>
      <c r="BF12" s="2">
        <f t="shared" si="0"/>
        <v>67780562.592872575</v>
      </c>
      <c r="BG12" s="2">
        <f t="shared" si="0"/>
        <v>84277422.482501358</v>
      </c>
      <c r="BH12" s="2">
        <f t="shared" si="0"/>
        <v>34841494.348019846</v>
      </c>
      <c r="BI12" s="2">
        <f t="shared" si="0"/>
        <v>49009632.931796521</v>
      </c>
      <c r="BJ12" s="2">
        <f t="shared" si="0"/>
        <v>0</v>
      </c>
      <c r="BK12" s="2">
        <f t="shared" si="0"/>
        <v>0</v>
      </c>
      <c r="BL12" s="2">
        <f t="shared" si="0"/>
        <v>67780562.592872575</v>
      </c>
      <c r="BM12" s="2">
        <f t="shared" si="0"/>
        <v>67780562.592872575</v>
      </c>
      <c r="BN12" s="2">
        <f t="shared" si="0"/>
        <v>15287666.563142687</v>
      </c>
      <c r="BP12" s="5">
        <f>BE12/(([4]Annual!FZ12+[4]Annual!EW12)/10)</f>
        <v>5.7061227168164363E-2</v>
      </c>
      <c r="BQ12" s="5">
        <f>BF12/(([4]Annual!GA12+[4]Annual!EX12)/10)</f>
        <v>0.67767702972379129</v>
      </c>
      <c r="BR12" s="5">
        <f>BG12/(([4]Annual!GB12+[4]Annual!EY12)/10)</f>
        <v>0.84353264766456837</v>
      </c>
      <c r="BS12" s="5">
        <f>BH12/(([4]Annual!GC12+[4]Annual!EZ12)/10)</f>
        <v>0.36461151276077458</v>
      </c>
      <c r="BT12" s="5">
        <f>BI12/(([4]Annual!GD12+[4]Annual!FA12)/10)</f>
        <v>0.54892720586993771</v>
      </c>
      <c r="BU12" s="5">
        <f>BJ12/(([4]Annual!GE12+[4]Annual!FB12)/10)</f>
        <v>0</v>
      </c>
      <c r="BV12" s="5">
        <f>BK12/(([4]Annual!GF12+[4]Annual!FC12)/10)</f>
        <v>0</v>
      </c>
      <c r="BW12" s="5">
        <f>BL12/(([4]Annual!GG12+[4]Annual!FD12)/10)</f>
        <v>0.663622174688275</v>
      </c>
      <c r="BX12" s="5">
        <f>BM12/(([4]Annual!GH12+[4]Annual!FE12)/10)</f>
        <v>0.6600769900878497</v>
      </c>
      <c r="BY12" s="5">
        <f>BN12/(([4]Annual!GI12+[4]Annual!FF12)/10)</f>
        <v>0.21699629691578282</v>
      </c>
    </row>
    <row r="13" spans="1:77" x14ac:dyDescent="0.3">
      <c r="A13">
        <v>2033</v>
      </c>
      <c r="B13" s="2">
        <f>('[1]OR Res Incremental EE'!ST13+'[1]OR Com Incremental EE'!SI13)*'[2]Energy Efficiency'!$BR$9</f>
        <v>7229859.1397367604</v>
      </c>
      <c r="C13" s="2">
        <f>('[1]OR Res Incremental EE'!SU13+'[1]OR Com Incremental EE'!SJ13)*'[2]Energy Efficiency'!$BR$9</f>
        <v>7229859.1397367604</v>
      </c>
      <c r="D13" s="2">
        <f>('[1]OR Res Incremental EE'!SV13+'[1]OR Com Incremental EE'!SK13)*'[2]Energy Efficiency'!$BR$9</f>
        <v>29471591.81917318</v>
      </c>
      <c r="E13" s="2">
        <f>('[1]OR Res Incremental EE'!SW13+'[1]OR Com Incremental EE'!SL13)*'[2]Energy Efficiency'!$BR$9</f>
        <v>7229859.1397367604</v>
      </c>
      <c r="F13" s="2">
        <f>('[1]OR Res Incremental EE'!SX13+'[1]OR Com Incremental EE'!SM13)*'[2]Energy Efficiency'!$BR$9</f>
        <v>1505151.0573575236</v>
      </c>
      <c r="G13" s="2">
        <v>0</v>
      </c>
      <c r="H13" s="2">
        <v>0</v>
      </c>
      <c r="I13" s="2">
        <f>('[1]OR Res Incremental EE'!TA13+'[1]OR Com Incremental EE'!SP13)*'[2]Energy Efficiency'!$BR$9</f>
        <v>7229859.1397367604</v>
      </c>
      <c r="J13" s="2">
        <f>('[1]OR Res Incremental EE'!TB13+'[1]OR Com Incremental EE'!SQ13)*'[2]Energy Efficiency'!$BR$9</f>
        <v>7229859.1397367604</v>
      </c>
      <c r="K13" s="2">
        <f>('[1]OR Res Incremental EE'!TC13+'[1]OR Com Incremental EE'!SR13)*'[2]Energy Efficiency'!$BR$9</f>
        <v>7229859.1397367604</v>
      </c>
      <c r="L13" s="2"/>
      <c r="M13" s="2">
        <f>('[1]OR-Res-Existing Cust'!SO47*0.87*'[1]Key Inputs'!$C$74)+('[1]OR-Res-Existing Cust'!SO175*0.67*'[1]Key Inputs'!$C$75)+('[1]OR-Res-Cust Growth'!SQ45*0.87*'[1]Key Inputs'!$C$74)+('[1]OR-Res-Cust Growth'!SQ173*0.87*'[1]Key Inputs'!$C$75)+('[1]OR-Com-Existing Cust'!SO47*0.87*'[1]Key Inputs'!$C$78)+('[1]OR-Com-Cust Growth'!SQ45*0.87*'[1]Key Inputs'!$C$78)</f>
        <v>0</v>
      </c>
      <c r="N13" s="2">
        <f>('[1]OR-Res-Existing Cust'!SP47*0.87*'[1]Key Inputs'!$C$74)+('[1]OR-Res-Existing Cust'!SP175*0.67*'[1]Key Inputs'!$C$75)+('[1]OR-Res-Cust Growth'!SR45*0.87*'[1]Key Inputs'!$C$74)+('[1]OR-Res-Cust Growth'!SR173*0.87*'[1]Key Inputs'!$C$75)+('[1]OR-Com-Existing Cust'!SP47*0.87*'[1]Key Inputs'!$C$78)+('[1]OR-Com-Cust Growth'!SR45*0.87*'[1]Key Inputs'!$C$78)</f>
        <v>53528279.888538674</v>
      </c>
      <c r="O13" s="2">
        <f>('[1]OR-Res-Existing Cust'!SQ47*0.87*'[1]Key Inputs'!$C$74)+('[1]OR-Res-Existing Cust'!SQ175*0.67*'[1]Key Inputs'!$C$75)+('[1]OR-Res-Cust Growth'!SS45*0.87*'[1]Key Inputs'!$C$74)+('[1]OR-Res-Cust Growth'!SS173*0.87*'[1]Key Inputs'!$C$75)+('[1]OR-Com-Existing Cust'!SQ47*0.87*'[1]Key Inputs'!$C$78)+('[1]OR-Com-Cust Growth'!SS45*0.87*'[1]Key Inputs'!$C$78)</f>
        <v>57605122.319157287</v>
      </c>
      <c r="P13" s="2">
        <f>('[1]OR-Res-Existing Cust'!SR47*0.87*'[1]Key Inputs'!$C$74)+('[1]OR-Res-Existing Cust'!SR175*0.67*'[1]Key Inputs'!$C$75)+('[1]OR-Res-Cust Growth'!ST45*0.87*'[1]Key Inputs'!$C$74)+('[1]OR-Res-Cust Growth'!ST173*0.87*'[1]Key Inputs'!$C$75)+('[1]OR-Com-Existing Cust'!SR47*0.87*'[1]Key Inputs'!$C$78)+('[1]OR-Com-Cust Growth'!ST45*0.87*'[1]Key Inputs'!$C$78)</f>
        <v>12751089.810499471</v>
      </c>
      <c r="Q13" s="2">
        <f>('[1]OR-Res-Existing Cust'!SS47*0.87*'[1]Key Inputs'!$C$74)+('[1]OR-Res-Existing Cust'!SS175*0.67*'[1]Key Inputs'!$C$75)+('[1]OR-Res-Cust Growth'!SU45*0.87*'[1]Key Inputs'!$C$74)+('[1]OR-Res-Cust Growth'!SU173*0.87*'[1]Key Inputs'!$C$75)+('[1]OR-Com-Existing Cust'!SS47*0.87*'[1]Key Inputs'!$C$78)+('[1]OR-Com-Cust Growth'!SU45*0.87*'[1]Key Inputs'!$C$78)</f>
        <v>41419127.454490691</v>
      </c>
      <c r="R13" s="2">
        <f>('[1]OR-Res-Existing Cust'!ST47*0.87*'[1]Key Inputs'!$C$74)+('[1]OR-Res-Existing Cust'!ST175*0.67*'[1]Key Inputs'!$C$75)+('[1]OR-Res-Cust Growth'!SV45*0.87*'[1]Key Inputs'!$C$74)+('[1]OR-Res-Cust Growth'!SV173*0.87*'[1]Key Inputs'!$C$75)+('[1]OR-Com-Existing Cust'!ST47*0.87*'[1]Key Inputs'!$C$78)+('[1]OR-Com-Cust Growth'!SV45*0.87*'[1]Key Inputs'!$C$78)</f>
        <v>0</v>
      </c>
      <c r="S13" s="2">
        <f>('[1]OR-Res-Existing Cust'!SU47*0.87*'[1]Key Inputs'!$C$74)+('[1]OR-Res-Existing Cust'!SU175*0.67*'[1]Key Inputs'!$C$75)+('[1]OR-Res-Cust Growth'!SW45*0.87*'[1]Key Inputs'!$C$74)+('[1]OR-Res-Cust Growth'!SW173*0.87*'[1]Key Inputs'!$C$75)+('[1]OR-Com-Existing Cust'!SU47*0.87*'[1]Key Inputs'!$C$78)+('[1]OR-Com-Cust Growth'!SW45*0.87*'[1]Key Inputs'!$C$78)</f>
        <v>0</v>
      </c>
      <c r="T13" s="2">
        <f>('[1]OR-Res-Existing Cust'!SV47*0.87*'[1]Key Inputs'!$C$74)+('[1]OR-Res-Existing Cust'!SV175*0.67*'[1]Key Inputs'!$C$75)+('[1]OR-Res-Cust Growth'!SX45*0.87*'[1]Key Inputs'!$C$74)+('[1]OR-Res-Cust Growth'!SX173*0.87*'[1]Key Inputs'!$C$75)+('[1]OR-Com-Existing Cust'!SV47*0.87*'[1]Key Inputs'!$C$78)+('[1]OR-Com-Cust Growth'!SX45*0.87*'[1]Key Inputs'!$C$78)</f>
        <v>53528279.888538674</v>
      </c>
      <c r="U13" s="2">
        <f>('[1]OR-Res-Existing Cust'!SW47*0.87*'[1]Key Inputs'!$C$74)+('[1]OR-Res-Existing Cust'!SW175*0.67*'[1]Key Inputs'!$C$75)+('[1]OR-Res-Cust Growth'!SY45*0.87*'[1]Key Inputs'!$C$74)+('[1]OR-Res-Cust Growth'!SY173*0.87*'[1]Key Inputs'!$C$75)+('[1]OR-Com-Existing Cust'!SW47*0.87*'[1]Key Inputs'!$C$78)+('[1]OR-Com-Cust Growth'!SY45*0.87*'[1]Key Inputs'!$C$78)</f>
        <v>53528279.888538674</v>
      </c>
      <c r="V13" s="2">
        <f>('[1]OR-Res-Existing Cust'!SX47*0.87*'[1]Key Inputs'!$C$74)+('[1]OR-Res-Existing Cust'!SX175*0.67*'[1]Key Inputs'!$C$75)+('[1]OR-Res-Cust Growth'!SZ45*0.87*'[1]Key Inputs'!$C$74)+('[1]OR-Res-Cust Growth'!SZ173*0.87*'[1]Key Inputs'!$C$75)+('[1]OR-Com-Existing Cust'!SX47*0.87*'[1]Key Inputs'!$C$78)+('[1]OR-Com-Cust Growth'!SZ45*0.87*'[1]Key Inputs'!$C$78)</f>
        <v>3825326.9431498409</v>
      </c>
      <c r="X13" s="3">
        <f>(('[1]OR-Res-Existing Cust'!SO111+'[1]OR-Res-Cust Growth'!SQ109)*'[1]Key Inputs'!$C$73)+(('[1]OR-Com-Existing Cust'!SO111+'[1]OR-Com-Cust Growth'!SQ109)*'[1]Key Inputs'!$C$77)</f>
        <v>0</v>
      </c>
      <c r="Y13" s="3">
        <f>(('[1]OR-Res-Existing Cust'!SP111+'[1]OR-Res-Cust Growth'!SR109)*'[1]Key Inputs'!$C$73)+(('[1]OR-Com-Existing Cust'!SP111+'[1]OR-Com-Cust Growth'!SR109)*'[1]Key Inputs'!$C$77)</f>
        <v>4935244.8792381315</v>
      </c>
      <c r="Z13" s="3">
        <f>(('[1]OR-Res-Existing Cust'!SQ111+'[1]OR-Res-Cust Growth'!SS109)*'[1]Key Inputs'!$C$73)+(('[1]OR-Com-Existing Cust'!SQ111+'[1]OR-Com-Cust Growth'!SS109)*'[1]Key Inputs'!$C$77)</f>
        <v>2706671.4277000953</v>
      </c>
      <c r="AA13" s="3">
        <f>(('[1]OR-Res-Existing Cust'!SR111+'[1]OR-Res-Cust Growth'!ST109)*'[1]Key Inputs'!$C$73)+(('[1]OR-Com-Existing Cust'!SR111+'[1]OR-Com-Cust Growth'!ST109)*'[1]Key Inputs'!$C$77)</f>
        <v>12027525.425429672</v>
      </c>
      <c r="AB13" s="3">
        <f>(('[1]OR-Res-Existing Cust'!SS111+'[1]OR-Res-Cust Growth'!SU109)*'[1]Key Inputs'!$C$73)+(('[1]OR-Com-Existing Cust'!SS111+'[1]OR-Com-Cust Growth'!SU109)*'[1]Key Inputs'!$C$77)</f>
        <v>3608257.6276289015</v>
      </c>
      <c r="AC13" s="3">
        <f>(('[1]OR-Res-Existing Cust'!ST111+'[1]OR-Res-Cust Growth'!SV109)*'[1]Key Inputs'!$C$73)+(('[1]OR-Com-Existing Cust'!ST111+'[1]OR-Com-Cust Growth'!SV109)*'[1]Key Inputs'!$C$77)</f>
        <v>0</v>
      </c>
      <c r="AD13" s="3">
        <f>(('[1]OR-Res-Existing Cust'!SU111+'[1]OR-Res-Cust Growth'!SW109)*'[1]Key Inputs'!$C$73)+(('[1]OR-Com-Existing Cust'!SU111+'[1]OR-Com-Cust Growth'!SW109)*'[1]Key Inputs'!$C$77)</f>
        <v>0</v>
      </c>
      <c r="AE13" s="3">
        <f>(('[1]OR-Res-Existing Cust'!SV111+'[1]OR-Res-Cust Growth'!SX109)*'[1]Key Inputs'!$C$73)+(('[1]OR-Com-Existing Cust'!SV111+'[1]OR-Com-Cust Growth'!SX109)*'[1]Key Inputs'!$C$77)</f>
        <v>4935244.8792381315</v>
      </c>
      <c r="AF13" s="3">
        <f>(('[1]OR-Res-Existing Cust'!SW111+'[1]OR-Res-Cust Growth'!SY109)*'[1]Key Inputs'!$C$73)+(('[1]OR-Com-Existing Cust'!SW111+'[1]OR-Com-Cust Growth'!SY109)*'[1]Key Inputs'!$C$77)</f>
        <v>4935244.8792381315</v>
      </c>
      <c r="AG13" s="3">
        <f>(('[1]OR-Res-Existing Cust'!SX111+'[1]OR-Res-Cust Growth'!SZ109)*'[1]Key Inputs'!$C$73)+(('[1]OR-Com-Existing Cust'!SX111+'[1]OR-Com-Cust Growth'!SZ109)*'[1]Key Inputs'!$C$77)</f>
        <v>3608257.6276289015</v>
      </c>
      <c r="AI13" s="4">
        <f>'[3]OR-IndComSales-Annual'!TF15*2.33</f>
        <v>0</v>
      </c>
      <c r="AJ13" s="4">
        <f>'[3]OR-IndComSales-Annual'!TG15*2.33</f>
        <v>0</v>
      </c>
      <c r="AK13" s="4">
        <f>'[3]OR-IndComSales-Annual'!TH15*2.33</f>
        <v>685108.21379996394</v>
      </c>
      <c r="AL13" s="4">
        <f>'[3]OR-IndComSales-Annual'!TI15*2.33</f>
        <v>0</v>
      </c>
      <c r="AM13" s="4">
        <f>'[3]OR-IndComSales-Annual'!TJ15*2.33</f>
        <v>0</v>
      </c>
      <c r="AN13" s="4">
        <f>'[3]OR-IndComSales-Annual'!TK15*2.33</f>
        <v>0</v>
      </c>
      <c r="AO13" s="4">
        <f>'[3]OR-IndComSales-Annual'!TL15*2.33</f>
        <v>0</v>
      </c>
      <c r="AP13" s="4">
        <f>'[3]OR-IndComSales-Annual'!TM15*2.33</f>
        <v>0</v>
      </c>
      <c r="AQ13" s="4">
        <f>'[3]OR-IndComSales-Annual'!TN15*2.33</f>
        <v>0</v>
      </c>
      <c r="AR13" s="4">
        <f>'[3]OR-IndComSales-Annual'!TO15*2.33</f>
        <v>0</v>
      </c>
      <c r="AT13">
        <v>0</v>
      </c>
      <c r="AU13" s="4">
        <f>'[3]OR-Transport-Annual'!TE15*1.79</f>
        <v>2312066.1660401691</v>
      </c>
      <c r="AV13" s="4">
        <f>'[3]OR-Transport-Annual'!TF15*1.79</f>
        <v>4624132.3320803382</v>
      </c>
      <c r="AW13" s="4">
        <f>'[3]OR-Transport-Annual'!TG15*1.79</f>
        <v>2312066.1660401691</v>
      </c>
      <c r="AX13" s="4">
        <f>'[3]OR-Transport-Annual'!TH15*1.79</f>
        <v>2312066.1660401691</v>
      </c>
      <c r="AY13" s="4">
        <f>'[3]OR-Transport-Annual'!TI15*1.79</f>
        <v>0</v>
      </c>
      <c r="AZ13" s="4">
        <f>'[3]OR-Transport-Annual'!TJ15*1.79</f>
        <v>0</v>
      </c>
      <c r="BA13" s="4">
        <f>'[3]OR-Transport-Annual'!TK15*1.79</f>
        <v>2312066.1660401691</v>
      </c>
      <c r="BB13" s="4">
        <f>'[3]OR-Transport-Annual'!TL15*1.79</f>
        <v>2312066.1660401691</v>
      </c>
      <c r="BC13" s="4">
        <f>'[3]OR-Transport-Annual'!TM15*1.79</f>
        <v>1156033.0830200845</v>
      </c>
      <c r="BE13" s="2">
        <f t="shared" si="1"/>
        <v>7229859.1397367604</v>
      </c>
      <c r="BF13" s="2">
        <f t="shared" si="0"/>
        <v>68005450.073553726</v>
      </c>
      <c r="BG13" s="2">
        <f t="shared" si="0"/>
        <v>95092626.111910865</v>
      </c>
      <c r="BH13" s="2">
        <f t="shared" si="0"/>
        <v>34320540.54170607</v>
      </c>
      <c r="BI13" s="2">
        <f t="shared" si="0"/>
        <v>48844602.305517279</v>
      </c>
      <c r="BJ13" s="2">
        <f t="shared" si="0"/>
        <v>0</v>
      </c>
      <c r="BK13" s="2">
        <f t="shared" si="0"/>
        <v>0</v>
      </c>
      <c r="BL13" s="2">
        <f t="shared" si="0"/>
        <v>68005450.073553726</v>
      </c>
      <c r="BM13" s="2">
        <f t="shared" si="0"/>
        <v>68005450.073553726</v>
      </c>
      <c r="BN13" s="2">
        <f t="shared" si="0"/>
        <v>15819476.793535586</v>
      </c>
      <c r="BP13" s="5">
        <f>BE13/(([4]Annual!FZ13+[4]Annual!EW13)/10)</f>
        <v>6.7065576962984097E-2</v>
      </c>
      <c r="BQ13" s="5">
        <f>BF13/(([4]Annual!GA13+[4]Annual!EX13)/10)</f>
        <v>0.69211242888113655</v>
      </c>
      <c r="BR13" s="5">
        <f>BG13/(([4]Annual!GB13+[4]Annual!EY13)/10)</f>
        <v>0.96798771895997326</v>
      </c>
      <c r="BS13" s="5">
        <f>BH13/(([4]Annual!GC13+[4]Annual!EZ13)/10)</f>
        <v>0.36787084421228078</v>
      </c>
      <c r="BT13" s="5">
        <f>BI13/(([4]Annual!GD13+[4]Annual!FA13)/10)</f>
        <v>0.56338972226512818</v>
      </c>
      <c r="BU13" s="5">
        <f>BJ13/(([4]Annual!GE13+[4]Annual!FB13)/10)</f>
        <v>0</v>
      </c>
      <c r="BV13" s="5">
        <f>BK13/(([4]Annual!GF13+[4]Annual!FC13)/10)</f>
        <v>0</v>
      </c>
      <c r="BW13" s="5">
        <f>BL13/(([4]Annual!GG13+[4]Annual!FD13)/10)</f>
        <v>0.67680250008555676</v>
      </c>
      <c r="BX13" s="5">
        <f>BM13/(([4]Annual!GH13+[4]Annual!FE13)/10)</f>
        <v>0.67270931649056653</v>
      </c>
      <c r="BY13" s="5">
        <f>BN13/(([4]Annual!GI13+[4]Annual!FF13)/10)</f>
        <v>0.22761259075206408</v>
      </c>
    </row>
    <row r="14" spans="1:77" x14ac:dyDescent="0.3">
      <c r="A14">
        <v>2034</v>
      </c>
      <c r="B14" s="2">
        <f>('[1]OR Res Incremental EE'!ST14+'[1]OR Com Incremental EE'!SI14)*'[2]Energy Efficiency'!$BR$9</f>
        <v>5717271.3066243753</v>
      </c>
      <c r="C14" s="2">
        <f>('[1]OR Res Incremental EE'!SU14+'[1]OR Com Incremental EE'!SJ14)*'[2]Energy Efficiency'!$BR$9</f>
        <v>5717271.3066243753</v>
      </c>
      <c r="D14" s="2">
        <f>('[1]OR Res Incremental EE'!SV14+'[1]OR Com Incremental EE'!SK14)*'[2]Energy Efficiency'!$BR$9</f>
        <v>28718199.132338848</v>
      </c>
      <c r="E14" s="2">
        <f>('[1]OR Res Incremental EE'!SW14+'[1]OR Com Incremental EE'!SL14)*'[2]Energy Efficiency'!$BR$9</f>
        <v>5717271.3066243753</v>
      </c>
      <c r="F14" s="2">
        <f>('[1]OR Res Incremental EE'!SX14+'[1]OR Com Incremental EE'!SM14)*'[2]Energy Efficiency'!$BR$9</f>
        <v>976166.31728017202</v>
      </c>
      <c r="G14" s="2">
        <v>0</v>
      </c>
      <c r="H14" s="2">
        <v>0</v>
      </c>
      <c r="I14" s="2">
        <f>('[1]OR Res Incremental EE'!TA14+'[1]OR Com Incremental EE'!SP14)*'[2]Energy Efficiency'!$BR$9</f>
        <v>5717271.3066243753</v>
      </c>
      <c r="J14" s="2">
        <f>('[1]OR Res Incremental EE'!TB14+'[1]OR Com Incremental EE'!SQ14)*'[2]Energy Efficiency'!$BR$9</f>
        <v>5717271.3066243753</v>
      </c>
      <c r="K14" s="2">
        <f>('[1]OR Res Incremental EE'!TC14+'[1]OR Com Incremental EE'!SR14)*'[2]Energy Efficiency'!$BR$9</f>
        <v>5717271.3066243753</v>
      </c>
      <c r="L14" s="2"/>
      <c r="M14" s="2">
        <f>('[1]OR-Res-Existing Cust'!SO48*0.87*'[1]Key Inputs'!$C$74)+('[1]OR-Res-Existing Cust'!SO176*0.67*'[1]Key Inputs'!$C$75)+('[1]OR-Res-Cust Growth'!SQ46*0.87*'[1]Key Inputs'!$C$74)+('[1]OR-Res-Cust Growth'!SQ174*0.87*'[1]Key Inputs'!$C$75)+('[1]OR-Com-Existing Cust'!SO48*0.87*'[1]Key Inputs'!$C$78)+('[1]OR-Com-Cust Growth'!SQ46*0.87*'[1]Key Inputs'!$C$78)</f>
        <v>0</v>
      </c>
      <c r="N14" s="2">
        <f>('[1]OR-Res-Existing Cust'!SP48*0.87*'[1]Key Inputs'!$C$74)+('[1]OR-Res-Existing Cust'!SP176*0.67*'[1]Key Inputs'!$C$75)+('[1]OR-Res-Cust Growth'!SR46*0.87*'[1]Key Inputs'!$C$74)+('[1]OR-Res-Cust Growth'!SR174*0.87*'[1]Key Inputs'!$C$75)+('[1]OR-Com-Existing Cust'!SP48*0.87*'[1]Key Inputs'!$C$78)+('[1]OR-Com-Cust Growth'!SR46*0.87*'[1]Key Inputs'!$C$78)</f>
        <v>53157343.718505248</v>
      </c>
      <c r="O14" s="2">
        <f>('[1]OR-Res-Existing Cust'!SQ48*0.87*'[1]Key Inputs'!$C$74)+('[1]OR-Res-Existing Cust'!SQ176*0.67*'[1]Key Inputs'!$C$75)+('[1]OR-Res-Cust Growth'!SS46*0.87*'[1]Key Inputs'!$C$74)+('[1]OR-Res-Cust Growth'!SS174*0.87*'[1]Key Inputs'!$C$75)+('[1]OR-Com-Existing Cust'!SQ48*0.87*'[1]Key Inputs'!$C$78)+('[1]OR-Com-Cust Growth'!SS46*0.87*'[1]Key Inputs'!$C$78)</f>
        <v>67341060.421941146</v>
      </c>
      <c r="P14" s="2">
        <f>('[1]OR-Res-Existing Cust'!SR48*0.87*'[1]Key Inputs'!$C$74)+('[1]OR-Res-Existing Cust'!SR176*0.67*'[1]Key Inputs'!$C$75)+('[1]OR-Res-Cust Growth'!ST46*0.87*'[1]Key Inputs'!$C$74)+('[1]OR-Res-Cust Growth'!ST174*0.87*'[1]Key Inputs'!$C$75)+('[1]OR-Com-Existing Cust'!SR48*0.87*'[1]Key Inputs'!$C$78)+('[1]OR-Com-Cust Growth'!ST46*0.87*'[1]Key Inputs'!$C$78)</f>
        <v>11784659.564663963</v>
      </c>
      <c r="Q14" s="2">
        <f>('[1]OR-Res-Existing Cust'!SS48*0.87*'[1]Key Inputs'!$C$74)+('[1]OR-Res-Existing Cust'!SS176*0.67*'[1]Key Inputs'!$C$75)+('[1]OR-Res-Cust Growth'!SU46*0.87*'[1]Key Inputs'!$C$74)+('[1]OR-Res-Cust Growth'!SU174*0.87*'[1]Key Inputs'!$C$75)+('[1]OR-Com-Existing Cust'!SS48*0.87*'[1]Key Inputs'!$C$78)+('[1]OR-Com-Cust Growth'!SU46*0.87*'[1]Key Inputs'!$C$78)</f>
        <v>41351621.54092171</v>
      </c>
      <c r="R14" s="2">
        <f>('[1]OR-Res-Existing Cust'!ST48*0.87*'[1]Key Inputs'!$C$74)+('[1]OR-Res-Existing Cust'!ST176*0.67*'[1]Key Inputs'!$C$75)+('[1]OR-Res-Cust Growth'!SV46*0.87*'[1]Key Inputs'!$C$74)+('[1]OR-Res-Cust Growth'!SV174*0.87*'[1]Key Inputs'!$C$75)+('[1]OR-Com-Existing Cust'!ST48*0.87*'[1]Key Inputs'!$C$78)+('[1]OR-Com-Cust Growth'!SV46*0.87*'[1]Key Inputs'!$C$78)</f>
        <v>0</v>
      </c>
      <c r="S14" s="2">
        <f>('[1]OR-Res-Existing Cust'!SU48*0.87*'[1]Key Inputs'!$C$74)+('[1]OR-Res-Existing Cust'!SU176*0.67*'[1]Key Inputs'!$C$75)+('[1]OR-Res-Cust Growth'!SW46*0.87*'[1]Key Inputs'!$C$74)+('[1]OR-Res-Cust Growth'!SW174*0.87*'[1]Key Inputs'!$C$75)+('[1]OR-Com-Existing Cust'!SU48*0.87*'[1]Key Inputs'!$C$78)+('[1]OR-Com-Cust Growth'!SW46*0.87*'[1]Key Inputs'!$C$78)</f>
        <v>0</v>
      </c>
      <c r="T14" s="2">
        <f>('[1]OR-Res-Existing Cust'!SV48*0.87*'[1]Key Inputs'!$C$74)+('[1]OR-Res-Existing Cust'!SV176*0.67*'[1]Key Inputs'!$C$75)+('[1]OR-Res-Cust Growth'!SX46*0.87*'[1]Key Inputs'!$C$74)+('[1]OR-Res-Cust Growth'!SX174*0.87*'[1]Key Inputs'!$C$75)+('[1]OR-Com-Existing Cust'!SV48*0.87*'[1]Key Inputs'!$C$78)+('[1]OR-Com-Cust Growth'!SX46*0.87*'[1]Key Inputs'!$C$78)</f>
        <v>53157343.718505248</v>
      </c>
      <c r="U14" s="2">
        <f>('[1]OR-Res-Existing Cust'!SW48*0.87*'[1]Key Inputs'!$C$74)+('[1]OR-Res-Existing Cust'!SW176*0.67*'[1]Key Inputs'!$C$75)+('[1]OR-Res-Cust Growth'!SY46*0.87*'[1]Key Inputs'!$C$74)+('[1]OR-Res-Cust Growth'!SY174*0.87*'[1]Key Inputs'!$C$75)+('[1]OR-Com-Existing Cust'!SW48*0.87*'[1]Key Inputs'!$C$78)+('[1]OR-Com-Cust Growth'!SY46*0.87*'[1]Key Inputs'!$C$78)</f>
        <v>53157343.718505248</v>
      </c>
      <c r="V14" s="2">
        <f>('[1]OR-Res-Existing Cust'!SX48*0.87*'[1]Key Inputs'!$C$74)+('[1]OR-Res-Existing Cust'!SX176*0.67*'[1]Key Inputs'!$C$75)+('[1]OR-Res-Cust Growth'!SZ46*0.87*'[1]Key Inputs'!$C$74)+('[1]OR-Res-Cust Growth'!SZ174*0.87*'[1]Key Inputs'!$C$75)+('[1]OR-Com-Existing Cust'!SX48*0.87*'[1]Key Inputs'!$C$78)+('[1]OR-Com-Cust Growth'!SZ46*0.87*'[1]Key Inputs'!$C$78)</f>
        <v>3535397.8693991886</v>
      </c>
      <c r="X14" s="3">
        <f>(('[1]OR-Res-Existing Cust'!SO112+'[1]OR-Res-Cust Growth'!SQ110)*'[1]Key Inputs'!$C$73)+(('[1]OR-Com-Existing Cust'!SO112+'[1]OR-Com-Cust Growth'!SQ110)*'[1]Key Inputs'!$C$77)</f>
        <v>0</v>
      </c>
      <c r="Y14" s="3">
        <f>(('[1]OR-Res-Existing Cust'!SP112+'[1]OR-Res-Cust Growth'!SR110)*'[1]Key Inputs'!$C$73)+(('[1]OR-Com-Existing Cust'!SP112+'[1]OR-Com-Cust Growth'!SR110)*'[1]Key Inputs'!$C$77)</f>
        <v>4838586.4456662312</v>
      </c>
      <c r="Z14" s="3">
        <f>(('[1]OR-Res-Existing Cust'!SQ112+'[1]OR-Res-Cust Growth'!SS110)*'[1]Key Inputs'!$C$73)+(('[1]OR-Com-Existing Cust'!SQ112+'[1]OR-Com-Cust Growth'!SS110)*'[1]Key Inputs'!$C$77)</f>
        <v>2849219.2607593723</v>
      </c>
      <c r="AA14" s="3">
        <f>(('[1]OR-Res-Existing Cust'!SR112+'[1]OR-Res-Cust Growth'!ST110)*'[1]Key Inputs'!$C$73)+(('[1]OR-Com-Existing Cust'!SR112+'[1]OR-Com-Cust Growth'!ST110)*'[1]Key Inputs'!$C$77)</f>
        <v>12007431.111540899</v>
      </c>
      <c r="AB14" s="3">
        <f>(('[1]OR-Res-Existing Cust'!SS112+'[1]OR-Res-Cust Growth'!SU110)*'[1]Key Inputs'!$C$73)+(('[1]OR-Com-Existing Cust'!SS112+'[1]OR-Com-Cust Growth'!SU110)*'[1]Key Inputs'!$C$77)</f>
        <v>3602229.333462269</v>
      </c>
      <c r="AC14" s="3">
        <f>(('[1]OR-Res-Existing Cust'!ST112+'[1]OR-Res-Cust Growth'!SV110)*'[1]Key Inputs'!$C$73)+(('[1]OR-Com-Existing Cust'!ST112+'[1]OR-Com-Cust Growth'!SV110)*'[1]Key Inputs'!$C$77)</f>
        <v>0</v>
      </c>
      <c r="AD14" s="3">
        <f>(('[1]OR-Res-Existing Cust'!SU112+'[1]OR-Res-Cust Growth'!SW110)*'[1]Key Inputs'!$C$73)+(('[1]OR-Com-Existing Cust'!SU112+'[1]OR-Com-Cust Growth'!SW110)*'[1]Key Inputs'!$C$77)</f>
        <v>0</v>
      </c>
      <c r="AE14" s="3">
        <f>(('[1]OR-Res-Existing Cust'!SV112+'[1]OR-Res-Cust Growth'!SX110)*'[1]Key Inputs'!$C$73)+(('[1]OR-Com-Existing Cust'!SV112+'[1]OR-Com-Cust Growth'!SX110)*'[1]Key Inputs'!$C$77)</f>
        <v>4838586.4456662312</v>
      </c>
      <c r="AF14" s="3">
        <f>(('[1]OR-Res-Existing Cust'!SW112+'[1]OR-Res-Cust Growth'!SY110)*'[1]Key Inputs'!$C$73)+(('[1]OR-Com-Existing Cust'!SW112+'[1]OR-Com-Cust Growth'!SY110)*'[1]Key Inputs'!$C$77)</f>
        <v>4838586.4456662312</v>
      </c>
      <c r="AG14" s="3">
        <f>(('[1]OR-Res-Existing Cust'!SX112+'[1]OR-Res-Cust Growth'!SZ110)*'[1]Key Inputs'!$C$73)+(('[1]OR-Com-Existing Cust'!SX112+'[1]OR-Com-Cust Growth'!SZ110)*'[1]Key Inputs'!$C$77)</f>
        <v>3602229.333462269</v>
      </c>
      <c r="AI14" s="4">
        <f>'[3]OR-IndComSales-Annual'!TF16*2.33</f>
        <v>0</v>
      </c>
      <c r="AJ14" s="4">
        <f>'[3]OR-IndComSales-Annual'!TG16*2.33</f>
        <v>0</v>
      </c>
      <c r="AK14" s="4">
        <f>'[3]OR-IndComSales-Annual'!TH16*2.33</f>
        <v>727477.42310005275</v>
      </c>
      <c r="AL14" s="4">
        <f>'[3]OR-IndComSales-Annual'!TI16*2.33</f>
        <v>0</v>
      </c>
      <c r="AM14" s="4">
        <f>'[3]OR-IndComSales-Annual'!TJ16*2.33</f>
        <v>0</v>
      </c>
      <c r="AN14" s="4">
        <f>'[3]OR-IndComSales-Annual'!TK16*2.33</f>
        <v>0</v>
      </c>
      <c r="AO14" s="4">
        <f>'[3]OR-IndComSales-Annual'!TL16*2.33</f>
        <v>0</v>
      </c>
      <c r="AP14" s="4">
        <f>'[3]OR-IndComSales-Annual'!TM16*2.33</f>
        <v>0</v>
      </c>
      <c r="AQ14" s="4">
        <f>'[3]OR-IndComSales-Annual'!TN16*2.33</f>
        <v>0</v>
      </c>
      <c r="AR14" s="4">
        <f>'[3]OR-IndComSales-Annual'!TO16*2.33</f>
        <v>0</v>
      </c>
      <c r="AT14">
        <v>0</v>
      </c>
      <c r="AU14" s="4">
        <f>'[3]OR-Transport-Annual'!TE16*1.79</f>
        <v>2141666.8636498977</v>
      </c>
      <c r="AV14" s="4">
        <f>'[3]OR-Transport-Annual'!TF16*1.79</f>
        <v>4283333.7272997955</v>
      </c>
      <c r="AW14" s="4">
        <f>'[3]OR-Transport-Annual'!TG16*1.79</f>
        <v>2141666.8636498977</v>
      </c>
      <c r="AX14" s="4">
        <f>'[3]OR-Transport-Annual'!TH16*1.79</f>
        <v>2141666.8636498977</v>
      </c>
      <c r="AY14" s="4">
        <f>'[3]OR-Transport-Annual'!TI16*1.79</f>
        <v>0</v>
      </c>
      <c r="AZ14" s="4">
        <f>'[3]OR-Transport-Annual'!TJ16*1.79</f>
        <v>0</v>
      </c>
      <c r="BA14" s="4">
        <f>'[3]OR-Transport-Annual'!TK16*1.79</f>
        <v>2141666.8636498977</v>
      </c>
      <c r="BB14" s="4">
        <f>'[3]OR-Transport-Annual'!TL16*1.79</f>
        <v>2141666.8636498977</v>
      </c>
      <c r="BC14" s="4">
        <f>'[3]OR-Transport-Annual'!TM16*1.79</f>
        <v>1070833.4318249489</v>
      </c>
      <c r="BE14" s="2">
        <f t="shared" si="1"/>
        <v>5717271.3066243753</v>
      </c>
      <c r="BF14" s="2">
        <f t="shared" si="0"/>
        <v>65854868.334445752</v>
      </c>
      <c r="BG14" s="2">
        <f t="shared" si="0"/>
        <v>103919289.96543922</v>
      </c>
      <c r="BH14" s="2">
        <f t="shared" si="0"/>
        <v>31651028.846479133</v>
      </c>
      <c r="BI14" s="2">
        <f t="shared" si="0"/>
        <v>48071684.055314049</v>
      </c>
      <c r="BJ14" s="2">
        <f t="shared" si="0"/>
        <v>0</v>
      </c>
      <c r="BK14" s="2">
        <f t="shared" si="0"/>
        <v>0</v>
      </c>
      <c r="BL14" s="2">
        <f t="shared" si="0"/>
        <v>65854868.334445752</v>
      </c>
      <c r="BM14" s="2">
        <f t="shared" si="0"/>
        <v>65854868.334445752</v>
      </c>
      <c r="BN14" s="2">
        <f t="shared" si="0"/>
        <v>13925731.941310782</v>
      </c>
      <c r="BP14" s="5">
        <f>BE14/(([4]Annual!FZ14+[4]Annual!EW14)/10)</f>
        <v>5.3070161318353036E-2</v>
      </c>
      <c r="BQ14" s="5">
        <f>BF14/(([4]Annual!GA14+[4]Annual!EX14)/10)</f>
        <v>0.67759335053047498</v>
      </c>
      <c r="BR14" s="5">
        <f>BG14/(([4]Annual!GB14+[4]Annual!EY14)/10)</f>
        <v>1.0693158762170738</v>
      </c>
      <c r="BS14" s="5">
        <f>BH14/(([4]Annual!GC14+[4]Annual!EZ14)/10)</f>
        <v>0.34492868899767626</v>
      </c>
      <c r="BT14" s="5">
        <f>BI14/(([4]Annual!GD14+[4]Annual!FA14)/10)</f>
        <v>0.56705792511148212</v>
      </c>
      <c r="BU14" s="5">
        <f>BJ14/(([4]Annual!GE14+[4]Annual!FB14)/10)</f>
        <v>0</v>
      </c>
      <c r="BV14" s="5">
        <f>BK14/(([4]Annual!GF14+[4]Annual!FC14)/10)</f>
        <v>0</v>
      </c>
      <c r="BW14" s="5">
        <f>BL14/(([4]Annual!GG14+[4]Annual!FD14)/10)</f>
        <v>0.66178331162373716</v>
      </c>
      <c r="BX14" s="5">
        <f>BM14/(([4]Annual!GH14+[4]Annual!FE14)/10)</f>
        <v>0.65734945120099053</v>
      </c>
      <c r="BY14" s="5">
        <f>BN14/(([4]Annual!GI14+[4]Annual!FF14)/10)</f>
        <v>0.20176934610505096</v>
      </c>
    </row>
    <row r="15" spans="1:77" x14ac:dyDescent="0.3">
      <c r="A15">
        <v>2035</v>
      </c>
      <c r="B15" s="2">
        <f>('[1]OR Res Incremental EE'!ST15+'[1]OR Com Incremental EE'!SI15)*'[2]Energy Efficiency'!$BR$9</f>
        <v>6415744.6589594055</v>
      </c>
      <c r="C15" s="2">
        <f>('[1]OR Res Incremental EE'!SU15+'[1]OR Com Incremental EE'!SJ15)*'[2]Energy Efficiency'!$BR$9</f>
        <v>6415744.6589594055</v>
      </c>
      <c r="D15" s="2">
        <f>('[1]OR Res Incremental EE'!SV15+'[1]OR Com Incremental EE'!SK15)*'[2]Energy Efficiency'!$BR$9</f>
        <v>30351512.024420172</v>
      </c>
      <c r="E15" s="2">
        <f>('[1]OR Res Incremental EE'!SW15+'[1]OR Com Incremental EE'!SL15)*'[2]Energy Efficiency'!$BR$9</f>
        <v>6415744.6589594055</v>
      </c>
      <c r="F15" s="2">
        <f>('[1]OR Res Incremental EE'!SX15+'[1]OR Com Incremental EE'!SM15)*'[2]Energy Efficiency'!$BR$9</f>
        <v>1032135.1684335389</v>
      </c>
      <c r="G15" s="2">
        <v>0</v>
      </c>
      <c r="H15" s="2">
        <v>0</v>
      </c>
      <c r="I15" s="2">
        <f>('[1]OR Res Incremental EE'!TA15+'[1]OR Com Incremental EE'!SP15)*'[2]Energy Efficiency'!$BR$9</f>
        <v>6415744.6589594055</v>
      </c>
      <c r="J15" s="2">
        <f>('[1]OR Res Incremental EE'!TB15+'[1]OR Com Incremental EE'!SQ15)*'[2]Energy Efficiency'!$BR$9</f>
        <v>6415744.6589594055</v>
      </c>
      <c r="K15" s="2">
        <f>('[1]OR Res Incremental EE'!TC15+'[1]OR Com Incremental EE'!SR15)*'[2]Energy Efficiency'!$BR$9</f>
        <v>6415744.6589594055</v>
      </c>
      <c r="L15" s="2"/>
      <c r="M15" s="2">
        <f>('[1]OR-Res-Existing Cust'!SO49*0.87*'[1]Key Inputs'!$C$74)+('[1]OR-Res-Existing Cust'!SO177*0.67*'[1]Key Inputs'!$C$75)+('[1]OR-Res-Cust Growth'!SQ47*0.87*'[1]Key Inputs'!$C$74)+('[1]OR-Res-Cust Growth'!SQ175*0.87*'[1]Key Inputs'!$C$75)+('[1]OR-Com-Existing Cust'!SO49*0.87*'[1]Key Inputs'!$C$78)+('[1]OR-Com-Cust Growth'!SQ47*0.87*'[1]Key Inputs'!$C$78)</f>
        <v>0</v>
      </c>
      <c r="N15" s="2">
        <f>('[1]OR-Res-Existing Cust'!SP49*0.87*'[1]Key Inputs'!$C$74)+('[1]OR-Res-Existing Cust'!SP177*0.67*'[1]Key Inputs'!$C$75)+('[1]OR-Res-Cust Growth'!SR47*0.87*'[1]Key Inputs'!$C$74)+('[1]OR-Res-Cust Growth'!SR175*0.87*'[1]Key Inputs'!$C$75)+('[1]OR-Com-Existing Cust'!SP49*0.87*'[1]Key Inputs'!$C$78)+('[1]OR-Com-Cust Growth'!SR47*0.87*'[1]Key Inputs'!$C$78)</f>
        <v>53024222.722259723</v>
      </c>
      <c r="O15" s="2">
        <f>('[1]OR-Res-Existing Cust'!SQ49*0.87*'[1]Key Inputs'!$C$74)+('[1]OR-Res-Existing Cust'!SQ177*0.67*'[1]Key Inputs'!$C$75)+('[1]OR-Res-Cust Growth'!SS47*0.87*'[1]Key Inputs'!$C$74)+('[1]OR-Res-Cust Growth'!SS175*0.87*'[1]Key Inputs'!$C$75)+('[1]OR-Com-Existing Cust'!SQ49*0.87*'[1]Key Inputs'!$C$78)+('[1]OR-Com-Cust Growth'!SS47*0.87*'[1]Key Inputs'!$C$78)</f>
        <v>78774948.541205019</v>
      </c>
      <c r="P15" s="2">
        <f>('[1]OR-Res-Existing Cust'!SR49*0.87*'[1]Key Inputs'!$C$74)+('[1]OR-Res-Existing Cust'!SR177*0.67*'[1]Key Inputs'!$C$75)+('[1]OR-Res-Cust Growth'!ST47*0.87*'[1]Key Inputs'!$C$74)+('[1]OR-Res-Cust Growth'!ST175*0.87*'[1]Key Inputs'!$C$75)+('[1]OR-Com-Existing Cust'!SR49*0.87*'[1]Key Inputs'!$C$78)+('[1]OR-Com-Cust Growth'!ST47*0.87*'[1]Key Inputs'!$C$78)</f>
        <v>11611712.766671769</v>
      </c>
      <c r="Q15" s="2">
        <f>('[1]OR-Res-Existing Cust'!SS49*0.87*'[1]Key Inputs'!$C$74)+('[1]OR-Res-Existing Cust'!SS177*0.67*'[1]Key Inputs'!$C$75)+('[1]OR-Res-Cust Growth'!SU47*0.87*'[1]Key Inputs'!$C$74)+('[1]OR-Res-Cust Growth'!SU175*0.87*'[1]Key Inputs'!$C$75)+('[1]OR-Com-Existing Cust'!SS49*0.87*'[1]Key Inputs'!$C$78)+('[1]OR-Com-Cust Growth'!SU47*0.87*'[1]Key Inputs'!$C$78)</f>
        <v>41283924.076881826</v>
      </c>
      <c r="R15" s="2">
        <f>('[1]OR-Res-Existing Cust'!ST49*0.87*'[1]Key Inputs'!$C$74)+('[1]OR-Res-Existing Cust'!ST177*0.67*'[1]Key Inputs'!$C$75)+('[1]OR-Res-Cust Growth'!SV47*0.87*'[1]Key Inputs'!$C$74)+('[1]OR-Res-Cust Growth'!SV175*0.87*'[1]Key Inputs'!$C$75)+('[1]OR-Com-Existing Cust'!ST49*0.87*'[1]Key Inputs'!$C$78)+('[1]OR-Com-Cust Growth'!SV47*0.87*'[1]Key Inputs'!$C$78)</f>
        <v>0</v>
      </c>
      <c r="S15" s="2">
        <f>('[1]OR-Res-Existing Cust'!SU49*0.87*'[1]Key Inputs'!$C$74)+('[1]OR-Res-Existing Cust'!SU177*0.67*'[1]Key Inputs'!$C$75)+('[1]OR-Res-Cust Growth'!SW47*0.87*'[1]Key Inputs'!$C$74)+('[1]OR-Res-Cust Growth'!SW175*0.87*'[1]Key Inputs'!$C$75)+('[1]OR-Com-Existing Cust'!SU49*0.87*'[1]Key Inputs'!$C$78)+('[1]OR-Com-Cust Growth'!SW47*0.87*'[1]Key Inputs'!$C$78)</f>
        <v>0</v>
      </c>
      <c r="T15" s="2">
        <f>('[1]OR-Res-Existing Cust'!SV49*0.87*'[1]Key Inputs'!$C$74)+('[1]OR-Res-Existing Cust'!SV177*0.67*'[1]Key Inputs'!$C$75)+('[1]OR-Res-Cust Growth'!SX47*0.87*'[1]Key Inputs'!$C$74)+('[1]OR-Res-Cust Growth'!SX175*0.87*'[1]Key Inputs'!$C$75)+('[1]OR-Com-Existing Cust'!SV49*0.87*'[1]Key Inputs'!$C$78)+('[1]OR-Com-Cust Growth'!SX47*0.87*'[1]Key Inputs'!$C$78)</f>
        <v>53024222.722259723</v>
      </c>
      <c r="U15" s="2">
        <f>('[1]OR-Res-Existing Cust'!SW49*0.87*'[1]Key Inputs'!$C$74)+('[1]OR-Res-Existing Cust'!SW177*0.67*'[1]Key Inputs'!$C$75)+('[1]OR-Res-Cust Growth'!SY47*0.87*'[1]Key Inputs'!$C$74)+('[1]OR-Res-Cust Growth'!SY175*0.87*'[1]Key Inputs'!$C$75)+('[1]OR-Com-Existing Cust'!SW49*0.87*'[1]Key Inputs'!$C$78)+('[1]OR-Com-Cust Growth'!SY47*0.87*'[1]Key Inputs'!$C$78)</f>
        <v>53024222.722259723</v>
      </c>
      <c r="V15" s="2">
        <f>('[1]OR-Res-Existing Cust'!SX49*0.87*'[1]Key Inputs'!$C$74)+('[1]OR-Res-Existing Cust'!SX177*0.67*'[1]Key Inputs'!$C$75)+('[1]OR-Res-Cust Growth'!SZ47*0.87*'[1]Key Inputs'!$C$74)+('[1]OR-Res-Cust Growth'!SZ175*0.87*'[1]Key Inputs'!$C$75)+('[1]OR-Com-Existing Cust'!SX49*0.87*'[1]Key Inputs'!$C$78)+('[1]OR-Com-Cust Growth'!SZ47*0.87*'[1]Key Inputs'!$C$78)</f>
        <v>3483513.8300015307</v>
      </c>
      <c r="X15" s="3">
        <f>(('[1]OR-Res-Existing Cust'!SO113+'[1]OR-Res-Cust Growth'!SQ111)*'[1]Key Inputs'!$C$73)+(('[1]OR-Com-Existing Cust'!SO113+'[1]OR-Com-Cust Growth'!SQ111)*'[1]Key Inputs'!$C$77)</f>
        <v>0</v>
      </c>
      <c r="Y15" s="3">
        <f>(('[1]OR-Res-Existing Cust'!SP113+'[1]OR-Res-Cust Growth'!SR111)*'[1]Key Inputs'!$C$73)+(('[1]OR-Com-Existing Cust'!SP113+'[1]OR-Com-Cust Growth'!SR111)*'[1]Key Inputs'!$C$77)</f>
        <v>4817632.8518543625</v>
      </c>
      <c r="Z15" s="3">
        <f>(('[1]OR-Res-Existing Cust'!SQ113+'[1]OR-Res-Cust Growth'!SS111)*'[1]Key Inputs'!$C$73)+(('[1]OR-Com-Existing Cust'!SQ113+'[1]OR-Com-Cust Growth'!SS111)*'[1]Key Inputs'!$C$77)</f>
        <v>3112330.0340439919</v>
      </c>
      <c r="AA15" s="3">
        <f>(('[1]OR-Res-Existing Cust'!SR113+'[1]OR-Res-Cust Growth'!ST111)*'[1]Key Inputs'!$C$73)+(('[1]OR-Com-Existing Cust'!SR113+'[1]OR-Com-Cust Growth'!ST111)*'[1]Key Inputs'!$C$77)</f>
        <v>11987283.154579757</v>
      </c>
      <c r="AB15" s="3">
        <f>(('[1]OR-Res-Existing Cust'!SS113+'[1]OR-Res-Cust Growth'!SU111)*'[1]Key Inputs'!$C$73)+(('[1]OR-Com-Existing Cust'!SS113+'[1]OR-Com-Cust Growth'!SU111)*'[1]Key Inputs'!$C$77)</f>
        <v>3596184.9463739265</v>
      </c>
      <c r="AC15" s="3">
        <f>(('[1]OR-Res-Existing Cust'!ST113+'[1]OR-Res-Cust Growth'!SV111)*'[1]Key Inputs'!$C$73)+(('[1]OR-Com-Existing Cust'!ST113+'[1]OR-Com-Cust Growth'!SV111)*'[1]Key Inputs'!$C$77)</f>
        <v>0</v>
      </c>
      <c r="AD15" s="3">
        <f>(('[1]OR-Res-Existing Cust'!SU113+'[1]OR-Res-Cust Growth'!SW111)*'[1]Key Inputs'!$C$73)+(('[1]OR-Com-Existing Cust'!SU113+'[1]OR-Com-Cust Growth'!SW111)*'[1]Key Inputs'!$C$77)</f>
        <v>0</v>
      </c>
      <c r="AE15" s="3">
        <f>(('[1]OR-Res-Existing Cust'!SV113+'[1]OR-Res-Cust Growth'!SX111)*'[1]Key Inputs'!$C$73)+(('[1]OR-Com-Existing Cust'!SV113+'[1]OR-Com-Cust Growth'!SX111)*'[1]Key Inputs'!$C$77)</f>
        <v>4817632.8518543625</v>
      </c>
      <c r="AF15" s="3">
        <f>(('[1]OR-Res-Existing Cust'!SW113+'[1]OR-Res-Cust Growth'!SY111)*'[1]Key Inputs'!$C$73)+(('[1]OR-Com-Existing Cust'!SW113+'[1]OR-Com-Cust Growth'!SY111)*'[1]Key Inputs'!$C$77)</f>
        <v>4817632.8518543625</v>
      </c>
      <c r="AG15" s="3">
        <f>(('[1]OR-Res-Existing Cust'!SX113+'[1]OR-Res-Cust Growth'!SZ111)*'[1]Key Inputs'!$C$73)+(('[1]OR-Com-Existing Cust'!SX113+'[1]OR-Com-Cust Growth'!SZ111)*'[1]Key Inputs'!$C$77)</f>
        <v>3596184.9463739265</v>
      </c>
      <c r="AI15" s="4">
        <f>'[3]OR-IndComSales-Annual'!TF17*2.33</f>
        <v>0</v>
      </c>
      <c r="AJ15" s="4">
        <f>'[3]OR-IndComSales-Annual'!TG17*2.33</f>
        <v>0</v>
      </c>
      <c r="AK15" s="4">
        <f>'[3]OR-IndComSales-Annual'!TH17*2.33</f>
        <v>565602.5836996889</v>
      </c>
      <c r="AL15" s="4">
        <f>'[3]OR-IndComSales-Annual'!TI17*2.33</f>
        <v>0</v>
      </c>
      <c r="AM15" s="4">
        <f>'[3]OR-IndComSales-Annual'!TJ17*2.33</f>
        <v>0</v>
      </c>
      <c r="AN15" s="4">
        <f>'[3]OR-IndComSales-Annual'!TK17*2.33</f>
        <v>0</v>
      </c>
      <c r="AO15" s="4">
        <f>'[3]OR-IndComSales-Annual'!TL17*2.33</f>
        <v>0</v>
      </c>
      <c r="AP15" s="4">
        <f>'[3]OR-IndComSales-Annual'!TM17*2.33</f>
        <v>0</v>
      </c>
      <c r="AQ15" s="4">
        <f>'[3]OR-IndComSales-Annual'!TN17*2.33</f>
        <v>0</v>
      </c>
      <c r="AR15" s="4">
        <f>'[3]OR-IndComSales-Annual'!TO17*2.33</f>
        <v>0</v>
      </c>
      <c r="AT15">
        <v>0</v>
      </c>
      <c r="AU15" s="4">
        <f>'[3]OR-Transport-Annual'!TE17*1.79</f>
        <v>1929014.6757000769</v>
      </c>
      <c r="AV15" s="4">
        <f>'[3]OR-Transport-Annual'!TF17*1.79</f>
        <v>3858029.3514001537</v>
      </c>
      <c r="AW15" s="4">
        <f>'[3]OR-Transport-Annual'!TG17*1.79</f>
        <v>1929014.6757000769</v>
      </c>
      <c r="AX15" s="4">
        <f>'[3]OR-Transport-Annual'!TH17*1.79</f>
        <v>1929014.6757000769</v>
      </c>
      <c r="AY15" s="4">
        <f>'[3]OR-Transport-Annual'!TI17*1.79</f>
        <v>0</v>
      </c>
      <c r="AZ15" s="4">
        <f>'[3]OR-Transport-Annual'!TJ17*1.79</f>
        <v>0</v>
      </c>
      <c r="BA15" s="4">
        <f>'[3]OR-Transport-Annual'!TK17*1.79</f>
        <v>1929014.6757000769</v>
      </c>
      <c r="BB15" s="4">
        <f>'[3]OR-Transport-Annual'!TL17*1.79</f>
        <v>1929014.6757000769</v>
      </c>
      <c r="BC15" s="4">
        <f>'[3]OR-Transport-Annual'!TM17*1.79</f>
        <v>964507.33785003843</v>
      </c>
      <c r="BE15" s="2">
        <f t="shared" si="1"/>
        <v>6415744.6589594055</v>
      </c>
      <c r="BF15" s="2">
        <f t="shared" si="0"/>
        <v>66186614.908773564</v>
      </c>
      <c r="BG15" s="2">
        <f t="shared" si="0"/>
        <v>116662422.53476903</v>
      </c>
      <c r="BH15" s="2">
        <f t="shared" si="0"/>
        <v>31943755.255911008</v>
      </c>
      <c r="BI15" s="2">
        <f t="shared" si="0"/>
        <v>47841258.867389366</v>
      </c>
      <c r="BJ15" s="2">
        <f t="shared" si="0"/>
        <v>0</v>
      </c>
      <c r="BK15" s="2">
        <f t="shared" si="0"/>
        <v>0</v>
      </c>
      <c r="BL15" s="2">
        <f t="shared" si="0"/>
        <v>66186614.908773564</v>
      </c>
      <c r="BM15" s="2">
        <f t="shared" si="0"/>
        <v>66186614.908773564</v>
      </c>
      <c r="BN15" s="2">
        <f t="shared" si="0"/>
        <v>14459950.773184901</v>
      </c>
      <c r="BP15" s="5">
        <f>BE15/(([4]Annual!FZ15+[4]Annual!EW15)/10)</f>
        <v>5.9583952548819187E-2</v>
      </c>
      <c r="BQ15" s="5">
        <f>BF15/(([4]Annual!GA15+[4]Annual!EX15)/10)</f>
        <v>0.68790581109849758</v>
      </c>
      <c r="BR15" s="5">
        <f>BG15/(([4]Annual!GB15+[4]Annual!EY15)/10)</f>
        <v>1.2129817572272976</v>
      </c>
      <c r="BS15" s="5">
        <f>BH15/(([4]Annual!GC15+[4]Annual!EZ15)/10)</f>
        <v>0.35367612143611921</v>
      </c>
      <c r="BT15" s="5">
        <f>BI15/(([4]Annual!GD15+[4]Annual!FA15)/10)</f>
        <v>0.57675515527723509</v>
      </c>
      <c r="BU15" s="5">
        <f>BJ15/(([4]Annual!GE15+[4]Annual!FB15)/10)</f>
        <v>0</v>
      </c>
      <c r="BV15" s="5">
        <f>BK15/(([4]Annual!GF15+[4]Annual!FC15)/10)</f>
        <v>0</v>
      </c>
      <c r="BW15" s="5">
        <f>BL15/(([4]Annual!GG15+[4]Annual!FD15)/10)</f>
        <v>0.67108202330400757</v>
      </c>
      <c r="BX15" s="5">
        <f>BM15/(([4]Annual!GH15+[4]Annual!FE15)/10)</f>
        <v>0.66618431442715187</v>
      </c>
      <c r="BY15" s="5">
        <f>BN15/(([4]Annual!GI15+[4]Annual!FF15)/10)</f>
        <v>0.21078713892358045</v>
      </c>
    </row>
    <row r="16" spans="1:77" x14ac:dyDescent="0.3">
      <c r="A16">
        <v>2036</v>
      </c>
      <c r="B16" s="2">
        <f>('[1]OR Res Incremental EE'!ST16+'[1]OR Com Incremental EE'!SI16)*'[2]Energy Efficiency'!$BR$9</f>
        <v>9094566.1312285718</v>
      </c>
      <c r="C16" s="2">
        <f>('[1]OR Res Incremental EE'!SU16+'[1]OR Com Incremental EE'!SJ16)*'[2]Energy Efficiency'!$BR$9</f>
        <v>9094566.1312285718</v>
      </c>
      <c r="D16" s="2">
        <f>('[1]OR Res Incremental EE'!SV16+'[1]OR Com Incremental EE'!SK16)*'[2]Energy Efficiency'!$BR$9</f>
        <v>34678321.151233003</v>
      </c>
      <c r="E16" s="2">
        <f>('[1]OR Res Incremental EE'!SW16+'[1]OR Com Incremental EE'!SL16)*'[2]Energy Efficiency'!$BR$9</f>
        <v>9094566.1312285718</v>
      </c>
      <c r="F16" s="2">
        <f>('[1]OR Res Incremental EE'!SX16+'[1]OR Com Incremental EE'!SM16)*'[2]Energy Efficiency'!$BR$9</f>
        <v>1523021.8543339446</v>
      </c>
      <c r="G16" s="2">
        <v>0</v>
      </c>
      <c r="H16" s="2">
        <v>0</v>
      </c>
      <c r="I16" s="2">
        <f>('[1]OR Res Incremental EE'!TA16+'[1]OR Com Incremental EE'!SP16)*'[2]Energy Efficiency'!$BR$9</f>
        <v>9094566.1312285718</v>
      </c>
      <c r="J16" s="2">
        <f>('[1]OR Res Incremental EE'!TB16+'[1]OR Com Incremental EE'!SQ16)*'[2]Energy Efficiency'!$BR$9</f>
        <v>9094566.1312285718</v>
      </c>
      <c r="K16" s="2">
        <f>('[1]OR Res Incremental EE'!TC16+'[1]OR Com Incremental EE'!SR16)*'[2]Energy Efficiency'!$BR$9</f>
        <v>9094566.1312285718</v>
      </c>
      <c r="L16" s="2"/>
      <c r="M16" s="2">
        <f>('[1]OR-Res-Existing Cust'!SO50*0.87*'[1]Key Inputs'!$C$74)+('[1]OR-Res-Existing Cust'!SO178*0.67*'[1]Key Inputs'!$C$75)+('[1]OR-Res-Cust Growth'!SQ48*0.87*'[1]Key Inputs'!$C$74)+('[1]OR-Res-Cust Growth'!SQ176*0.87*'[1]Key Inputs'!$C$75)+('[1]OR-Com-Existing Cust'!SO50*0.87*'[1]Key Inputs'!$C$78)+('[1]OR-Com-Cust Growth'!SQ48*0.87*'[1]Key Inputs'!$C$78)</f>
        <v>0</v>
      </c>
      <c r="N16" s="2">
        <f>('[1]OR-Res-Existing Cust'!SP50*0.87*'[1]Key Inputs'!$C$74)+('[1]OR-Res-Existing Cust'!SP178*0.67*'[1]Key Inputs'!$C$75)+('[1]OR-Res-Cust Growth'!SR48*0.87*'[1]Key Inputs'!$C$74)+('[1]OR-Res-Cust Growth'!SR176*0.87*'[1]Key Inputs'!$C$75)+('[1]OR-Com-Existing Cust'!SP50*0.87*'[1]Key Inputs'!$C$78)+('[1]OR-Com-Cust Growth'!SR48*0.87*'[1]Key Inputs'!$C$78)</f>
        <v>52844842.072411165</v>
      </c>
      <c r="O16" s="2">
        <f>('[1]OR-Res-Existing Cust'!SQ50*0.87*'[1]Key Inputs'!$C$74)+('[1]OR-Res-Existing Cust'!SQ178*0.67*'[1]Key Inputs'!$C$75)+('[1]OR-Res-Cust Growth'!SS48*0.87*'[1]Key Inputs'!$C$74)+('[1]OR-Res-Cust Growth'!SS176*0.87*'[1]Key Inputs'!$C$75)+('[1]OR-Com-Existing Cust'!SQ50*0.87*'[1]Key Inputs'!$C$78)+('[1]OR-Com-Cust Growth'!SS48*0.87*'[1]Key Inputs'!$C$78)</f>
        <v>88508109.819581836</v>
      </c>
      <c r="P16" s="2">
        <f>('[1]OR-Res-Existing Cust'!SR50*0.87*'[1]Key Inputs'!$C$74)+('[1]OR-Res-Existing Cust'!SR178*0.67*'[1]Key Inputs'!$C$75)+('[1]OR-Res-Cust Growth'!ST48*0.87*'[1]Key Inputs'!$C$74)+('[1]OR-Res-Cust Growth'!ST176*0.87*'[1]Key Inputs'!$C$75)+('[1]OR-Com-Existing Cust'!SR50*0.87*'[1]Key Inputs'!$C$78)+('[1]OR-Com-Cust Growth'!ST48*0.87*'[1]Key Inputs'!$C$78)</f>
        <v>11281653.89537495</v>
      </c>
      <c r="Q16" s="2">
        <f>('[1]OR-Res-Existing Cust'!SS50*0.87*'[1]Key Inputs'!$C$74)+('[1]OR-Res-Existing Cust'!SS178*0.67*'[1]Key Inputs'!$C$75)+('[1]OR-Res-Cust Growth'!SU48*0.87*'[1]Key Inputs'!$C$74)+('[1]OR-Res-Cust Growth'!SU176*0.87*'[1]Key Inputs'!$C$75)+('[1]OR-Com-Existing Cust'!SS50*0.87*'[1]Key Inputs'!$C$78)+('[1]OR-Com-Cust Growth'!SU48*0.87*'[1]Key Inputs'!$C$78)</f>
        <v>41216954.91983223</v>
      </c>
      <c r="R16" s="2">
        <f>('[1]OR-Res-Existing Cust'!ST50*0.87*'[1]Key Inputs'!$C$74)+('[1]OR-Res-Existing Cust'!ST178*0.67*'[1]Key Inputs'!$C$75)+('[1]OR-Res-Cust Growth'!SV48*0.87*'[1]Key Inputs'!$C$74)+('[1]OR-Res-Cust Growth'!SV176*0.87*'[1]Key Inputs'!$C$75)+('[1]OR-Com-Existing Cust'!ST50*0.87*'[1]Key Inputs'!$C$78)+('[1]OR-Com-Cust Growth'!SV48*0.87*'[1]Key Inputs'!$C$78)</f>
        <v>0</v>
      </c>
      <c r="S16" s="2">
        <f>('[1]OR-Res-Existing Cust'!SU50*0.87*'[1]Key Inputs'!$C$74)+('[1]OR-Res-Existing Cust'!SU178*0.67*'[1]Key Inputs'!$C$75)+('[1]OR-Res-Cust Growth'!SW48*0.87*'[1]Key Inputs'!$C$74)+('[1]OR-Res-Cust Growth'!SW176*0.87*'[1]Key Inputs'!$C$75)+('[1]OR-Com-Existing Cust'!SU50*0.87*'[1]Key Inputs'!$C$78)+('[1]OR-Com-Cust Growth'!SW48*0.87*'[1]Key Inputs'!$C$78)</f>
        <v>0</v>
      </c>
      <c r="T16" s="2">
        <f>('[1]OR-Res-Existing Cust'!SV50*0.87*'[1]Key Inputs'!$C$74)+('[1]OR-Res-Existing Cust'!SV178*0.67*'[1]Key Inputs'!$C$75)+('[1]OR-Res-Cust Growth'!SX48*0.87*'[1]Key Inputs'!$C$74)+('[1]OR-Res-Cust Growth'!SX176*0.87*'[1]Key Inputs'!$C$75)+('[1]OR-Com-Existing Cust'!SV50*0.87*'[1]Key Inputs'!$C$78)+('[1]OR-Com-Cust Growth'!SX48*0.87*'[1]Key Inputs'!$C$78)</f>
        <v>52844842.072411165</v>
      </c>
      <c r="U16" s="2">
        <f>('[1]OR-Res-Existing Cust'!SW50*0.87*'[1]Key Inputs'!$C$74)+('[1]OR-Res-Existing Cust'!SW178*0.67*'[1]Key Inputs'!$C$75)+('[1]OR-Res-Cust Growth'!SY48*0.87*'[1]Key Inputs'!$C$74)+('[1]OR-Res-Cust Growth'!SY176*0.87*'[1]Key Inputs'!$C$75)+('[1]OR-Com-Existing Cust'!SW50*0.87*'[1]Key Inputs'!$C$78)+('[1]OR-Com-Cust Growth'!SY48*0.87*'[1]Key Inputs'!$C$78)</f>
        <v>52844842.072411165</v>
      </c>
      <c r="V16" s="2">
        <f>('[1]OR-Res-Existing Cust'!SX50*0.87*'[1]Key Inputs'!$C$74)+('[1]OR-Res-Existing Cust'!SX178*0.67*'[1]Key Inputs'!$C$75)+('[1]OR-Res-Cust Growth'!SZ48*0.87*'[1]Key Inputs'!$C$74)+('[1]OR-Res-Cust Growth'!SZ176*0.87*'[1]Key Inputs'!$C$75)+('[1]OR-Com-Existing Cust'!SX50*0.87*'[1]Key Inputs'!$C$78)+('[1]OR-Com-Cust Growth'!SZ48*0.87*'[1]Key Inputs'!$C$78)</f>
        <v>3384496.1686124844</v>
      </c>
      <c r="X16" s="3">
        <f>(('[1]OR-Res-Existing Cust'!SO114+'[1]OR-Res-Cust Growth'!SQ112)*'[1]Key Inputs'!$C$73)+(('[1]OR-Com-Existing Cust'!SO114+'[1]OR-Com-Cust Growth'!SQ112)*'[1]Key Inputs'!$C$77)</f>
        <v>0</v>
      </c>
      <c r="Y16" s="3">
        <f>(('[1]OR-Res-Existing Cust'!SP114+'[1]OR-Res-Cust Growth'!SR112)*'[1]Key Inputs'!$C$73)+(('[1]OR-Com-Existing Cust'!SP114+'[1]OR-Com-Cust Growth'!SR112)*'[1]Key Inputs'!$C$77)</f>
        <v>4781159.0302566532</v>
      </c>
      <c r="Z16" s="3">
        <f>(('[1]OR-Res-Existing Cust'!SQ114+'[1]OR-Res-Cust Growth'!SS112)*'[1]Key Inputs'!$C$73)+(('[1]OR-Com-Existing Cust'!SQ114+'[1]OR-Com-Cust Growth'!SS112)*'[1]Key Inputs'!$C$77)</f>
        <v>3300753.8492520126</v>
      </c>
      <c r="AA16" s="3">
        <f>(('[1]OR-Res-Existing Cust'!SR114+'[1]OR-Res-Cust Growth'!ST112)*'[1]Key Inputs'!$C$73)+(('[1]OR-Com-Existing Cust'!SR114+'[1]OR-Com-Cust Growth'!ST112)*'[1]Key Inputs'!$C$77)</f>
        <v>11967349.854731958</v>
      </c>
      <c r="AB16" s="3">
        <f>(('[1]OR-Res-Existing Cust'!SS114+'[1]OR-Res-Cust Growth'!SU112)*'[1]Key Inputs'!$C$73)+(('[1]OR-Com-Existing Cust'!SS114+'[1]OR-Com-Cust Growth'!SU112)*'[1]Key Inputs'!$C$77)</f>
        <v>3590204.9564195876</v>
      </c>
      <c r="AC16" s="3">
        <f>(('[1]OR-Res-Existing Cust'!ST114+'[1]OR-Res-Cust Growth'!SV112)*'[1]Key Inputs'!$C$73)+(('[1]OR-Com-Existing Cust'!ST114+'[1]OR-Com-Cust Growth'!SV112)*'[1]Key Inputs'!$C$77)</f>
        <v>0</v>
      </c>
      <c r="AD16" s="3">
        <f>(('[1]OR-Res-Existing Cust'!SU114+'[1]OR-Res-Cust Growth'!SW112)*'[1]Key Inputs'!$C$73)+(('[1]OR-Com-Existing Cust'!SU114+'[1]OR-Com-Cust Growth'!SW112)*'[1]Key Inputs'!$C$77)</f>
        <v>0</v>
      </c>
      <c r="AE16" s="3">
        <f>(('[1]OR-Res-Existing Cust'!SV114+'[1]OR-Res-Cust Growth'!SX112)*'[1]Key Inputs'!$C$73)+(('[1]OR-Com-Existing Cust'!SV114+'[1]OR-Com-Cust Growth'!SX112)*'[1]Key Inputs'!$C$77)</f>
        <v>4781159.0302566532</v>
      </c>
      <c r="AF16" s="3">
        <f>(('[1]OR-Res-Existing Cust'!SW114+'[1]OR-Res-Cust Growth'!SY112)*'[1]Key Inputs'!$C$73)+(('[1]OR-Com-Existing Cust'!SW114+'[1]OR-Com-Cust Growth'!SY112)*'[1]Key Inputs'!$C$77)</f>
        <v>4781159.0302566532</v>
      </c>
      <c r="AG16" s="3">
        <f>(('[1]OR-Res-Existing Cust'!SX114+'[1]OR-Res-Cust Growth'!SZ112)*'[1]Key Inputs'!$C$73)+(('[1]OR-Com-Existing Cust'!SX114+'[1]OR-Com-Cust Growth'!SZ112)*'[1]Key Inputs'!$C$77)</f>
        <v>3590204.9564195876</v>
      </c>
      <c r="AI16" s="4">
        <f>'[3]OR-IndComSales-Annual'!TF18*2.33</f>
        <v>0</v>
      </c>
      <c r="AJ16" s="4">
        <f>'[3]OR-IndComSales-Annual'!TG18*2.33</f>
        <v>0</v>
      </c>
      <c r="AK16" s="4">
        <f>'[3]OR-IndComSales-Annual'!TH18*2.33</f>
        <v>633119.29660009441</v>
      </c>
      <c r="AL16" s="4">
        <f>'[3]OR-IndComSales-Annual'!TI18*2.33</f>
        <v>0</v>
      </c>
      <c r="AM16" s="4">
        <f>'[3]OR-IndComSales-Annual'!TJ18*2.33</f>
        <v>0</v>
      </c>
      <c r="AN16" s="4">
        <f>'[3]OR-IndComSales-Annual'!TK18*2.33</f>
        <v>0</v>
      </c>
      <c r="AO16" s="4">
        <f>'[3]OR-IndComSales-Annual'!TL18*2.33</f>
        <v>0</v>
      </c>
      <c r="AP16" s="4">
        <f>'[3]OR-IndComSales-Annual'!TM18*2.33</f>
        <v>0</v>
      </c>
      <c r="AQ16" s="4">
        <f>'[3]OR-IndComSales-Annual'!TN18*2.33</f>
        <v>0</v>
      </c>
      <c r="AR16" s="4">
        <f>'[3]OR-IndComSales-Annual'!TO18*2.33</f>
        <v>0</v>
      </c>
      <c r="AT16">
        <v>0</v>
      </c>
      <c r="AU16" s="4">
        <f>'[3]OR-Transport-Annual'!TE18*1.79</f>
        <v>1501201.8045401264</v>
      </c>
      <c r="AV16" s="4">
        <f>'[3]OR-Transport-Annual'!TF18*1.79</f>
        <v>3002403.6090802527</v>
      </c>
      <c r="AW16" s="4">
        <f>'[3]OR-Transport-Annual'!TG18*1.79</f>
        <v>1501201.8045401264</v>
      </c>
      <c r="AX16" s="4">
        <f>'[3]OR-Transport-Annual'!TH18*1.79</f>
        <v>1501201.8045401264</v>
      </c>
      <c r="AY16" s="4">
        <f>'[3]OR-Transport-Annual'!TI18*1.79</f>
        <v>0</v>
      </c>
      <c r="AZ16" s="4">
        <f>'[3]OR-Transport-Annual'!TJ18*1.79</f>
        <v>0</v>
      </c>
      <c r="BA16" s="4">
        <f>'[3]OR-Transport-Annual'!TK18*1.79</f>
        <v>1501201.8045401264</v>
      </c>
      <c r="BB16" s="4">
        <f>'[3]OR-Transport-Annual'!TL18*1.79</f>
        <v>1501201.8045401264</v>
      </c>
      <c r="BC16" s="4">
        <f>'[3]OR-Transport-Annual'!TM18*1.79</f>
        <v>750600.90226995654</v>
      </c>
      <c r="BE16" s="2">
        <f t="shared" si="1"/>
        <v>9094566.1312285718</v>
      </c>
      <c r="BF16" s="2">
        <f t="shared" si="0"/>
        <v>68221769.038436517</v>
      </c>
      <c r="BG16" s="2">
        <f t="shared" si="0"/>
        <v>130122707.7257472</v>
      </c>
      <c r="BH16" s="2">
        <f t="shared" si="0"/>
        <v>33844771.685875602</v>
      </c>
      <c r="BI16" s="2">
        <f t="shared" si="0"/>
        <v>47831383.535125889</v>
      </c>
      <c r="BJ16" s="2">
        <f t="shared" si="0"/>
        <v>0</v>
      </c>
      <c r="BK16" s="2">
        <f t="shared" si="0"/>
        <v>0</v>
      </c>
      <c r="BL16" s="2">
        <f t="shared" si="0"/>
        <v>68221769.038436517</v>
      </c>
      <c r="BM16" s="2">
        <f t="shared" si="0"/>
        <v>68221769.038436517</v>
      </c>
      <c r="BN16" s="2">
        <f t="shared" si="0"/>
        <v>16819868.1585306</v>
      </c>
      <c r="BP16" s="5">
        <f>BE16/(([4]Annual!FZ16+[4]Annual!EW16)/10)</f>
        <v>8.3956704000239052E-2</v>
      </c>
      <c r="BQ16" s="5">
        <f>BF16/(([4]Annual!GA16+[4]Annual!EX16)/10)</f>
        <v>0.71130053641252045</v>
      </c>
      <c r="BR16" s="5">
        <f>BG16/(([4]Annual!GB16+[4]Annual!EY16)/10)</f>
        <v>1.3591266639850632</v>
      </c>
      <c r="BS16" s="5">
        <f>BH16/(([4]Annual!GC16+[4]Annual!EZ16)/10)</f>
        <v>0.37785372524107913</v>
      </c>
      <c r="BT16" s="5">
        <f>BI16/(([4]Annual!GD16+[4]Annual!FA16)/10)</f>
        <v>0.58523275557373688</v>
      </c>
      <c r="BU16" s="5">
        <f>BJ16/(([4]Annual!GE16+[4]Annual!FB16)/10)</f>
        <v>0</v>
      </c>
      <c r="BV16" s="5">
        <f>BK16/(([4]Annual!GF16+[4]Annual!FC16)/10)</f>
        <v>0</v>
      </c>
      <c r="BW16" s="5">
        <f>BL16/(([4]Annual!GG16+[4]Annual!FD16)/10)</f>
        <v>0.69335422927140411</v>
      </c>
      <c r="BX16" s="5">
        <f>BM16/(([4]Annual!GH16+[4]Annual!FE16)/10)</f>
        <v>0.68797386858861231</v>
      </c>
      <c r="BY16" s="5">
        <f>BN16/(([4]Annual!GI16+[4]Annual!FF16)/10)</f>
        <v>0.24515374510690668</v>
      </c>
    </row>
    <row r="17" spans="1:77" x14ac:dyDescent="0.3">
      <c r="A17">
        <v>2037</v>
      </c>
      <c r="B17" s="2">
        <f>('[1]OR Res Incremental EE'!ST17+'[1]OR Com Incremental EE'!SI17)*'[2]Energy Efficiency'!$BR$9</f>
        <v>9207832.7500687335</v>
      </c>
      <c r="C17" s="2">
        <f>('[1]OR Res Incremental EE'!SU17+'[1]OR Com Incremental EE'!SJ17)*'[2]Energy Efficiency'!$BR$9</f>
        <v>9207832.7500687335</v>
      </c>
      <c r="D17" s="2">
        <f>('[1]OR Res Incremental EE'!SV17+'[1]OR Com Incremental EE'!SK17)*'[2]Energy Efficiency'!$BR$9</f>
        <v>35524578.788985759</v>
      </c>
      <c r="E17" s="2">
        <f>('[1]OR Res Incremental EE'!SW17+'[1]OR Com Incremental EE'!SL17)*'[2]Energy Efficiency'!$BR$9</f>
        <v>9207832.7500687335</v>
      </c>
      <c r="F17" s="2">
        <f>('[1]OR Res Incremental EE'!SX17+'[1]OR Com Incremental EE'!SM17)*'[2]Energy Efficiency'!$BR$9</f>
        <v>1430191.5998421141</v>
      </c>
      <c r="G17" s="2">
        <v>0</v>
      </c>
      <c r="H17" s="2">
        <v>0</v>
      </c>
      <c r="I17" s="2">
        <f>('[1]OR Res Incremental EE'!TA17+'[1]OR Com Incremental EE'!SP17)*'[2]Energy Efficiency'!$BR$9</f>
        <v>9207832.7500687335</v>
      </c>
      <c r="J17" s="2">
        <f>('[1]OR Res Incremental EE'!TB17+'[1]OR Com Incremental EE'!SQ17)*'[2]Energy Efficiency'!$BR$9</f>
        <v>9207832.7500687335</v>
      </c>
      <c r="K17" s="2">
        <f>('[1]OR Res Incremental EE'!TC17+'[1]OR Com Incremental EE'!SR17)*'[2]Energy Efficiency'!$BR$9</f>
        <v>9207832.7500687335</v>
      </c>
      <c r="L17" s="2"/>
      <c r="M17" s="2">
        <f>('[1]OR-Res-Existing Cust'!SO51*0.87*'[1]Key Inputs'!$C$74)+('[1]OR-Res-Existing Cust'!SO179*0.67*'[1]Key Inputs'!$C$75)+('[1]OR-Res-Cust Growth'!SQ49*0.87*'[1]Key Inputs'!$C$74)+('[1]OR-Res-Cust Growth'!SQ177*0.87*'[1]Key Inputs'!$C$75)+('[1]OR-Com-Existing Cust'!SO51*0.87*'[1]Key Inputs'!$C$78)+('[1]OR-Com-Cust Growth'!SQ49*0.87*'[1]Key Inputs'!$C$78)</f>
        <v>0</v>
      </c>
      <c r="N17" s="2">
        <f>('[1]OR-Res-Existing Cust'!SP51*0.87*'[1]Key Inputs'!$C$74)+('[1]OR-Res-Existing Cust'!SP179*0.67*'[1]Key Inputs'!$C$75)+('[1]OR-Res-Cust Growth'!SR49*0.87*'[1]Key Inputs'!$C$74)+('[1]OR-Res-Cust Growth'!SR177*0.87*'[1]Key Inputs'!$C$75)+('[1]OR-Com-Existing Cust'!SP51*0.87*'[1]Key Inputs'!$C$78)+('[1]OR-Com-Cust Growth'!SR49*0.87*'[1]Key Inputs'!$C$78)</f>
        <v>49806702.910531543</v>
      </c>
      <c r="O17" s="2">
        <f>('[1]OR-Res-Existing Cust'!SQ51*0.87*'[1]Key Inputs'!$C$74)+('[1]OR-Res-Existing Cust'!SQ179*0.67*'[1]Key Inputs'!$C$75)+('[1]OR-Res-Cust Growth'!SS49*0.87*'[1]Key Inputs'!$C$74)+('[1]OR-Res-Cust Growth'!SS177*0.87*'[1]Key Inputs'!$C$75)+('[1]OR-Com-Existing Cust'!SQ51*0.87*'[1]Key Inputs'!$C$78)+('[1]OR-Com-Cust Growth'!SS49*0.87*'[1]Key Inputs'!$C$78)</f>
        <v>95432608.206689715</v>
      </c>
      <c r="P17" s="2">
        <f>('[1]OR-Res-Existing Cust'!SR51*0.87*'[1]Key Inputs'!$C$74)+('[1]OR-Res-Existing Cust'!SR179*0.67*'[1]Key Inputs'!$C$75)+('[1]OR-Res-Cust Growth'!ST49*0.87*'[1]Key Inputs'!$C$74)+('[1]OR-Res-Cust Growth'!ST177*0.87*'[1]Key Inputs'!$C$75)+('[1]OR-Com-Existing Cust'!SR51*0.87*'[1]Key Inputs'!$C$78)+('[1]OR-Com-Cust Growth'!ST49*0.87*'[1]Key Inputs'!$C$78)</f>
        <v>10602691.605585821</v>
      </c>
      <c r="Q17" s="2">
        <f>('[1]OR-Res-Existing Cust'!SS51*0.87*'[1]Key Inputs'!$C$74)+('[1]OR-Res-Existing Cust'!SS179*0.67*'[1]Key Inputs'!$C$75)+('[1]OR-Res-Cust Growth'!SU49*0.87*'[1]Key Inputs'!$C$74)+('[1]OR-Res-Cust Growth'!SU177*0.87*'[1]Key Inputs'!$C$75)+('[1]OR-Com-Existing Cust'!SS51*0.87*'[1]Key Inputs'!$C$78)+('[1]OR-Com-Cust Growth'!SU49*0.87*'[1]Key Inputs'!$C$78)</f>
        <v>38395245.333791792</v>
      </c>
      <c r="R17" s="2">
        <f>('[1]OR-Res-Existing Cust'!ST51*0.87*'[1]Key Inputs'!$C$74)+('[1]OR-Res-Existing Cust'!ST179*0.67*'[1]Key Inputs'!$C$75)+('[1]OR-Res-Cust Growth'!SV49*0.87*'[1]Key Inputs'!$C$74)+('[1]OR-Res-Cust Growth'!SV177*0.87*'[1]Key Inputs'!$C$75)+('[1]OR-Com-Existing Cust'!ST51*0.87*'[1]Key Inputs'!$C$78)+('[1]OR-Com-Cust Growth'!SV49*0.87*'[1]Key Inputs'!$C$78)</f>
        <v>0</v>
      </c>
      <c r="S17" s="2">
        <f>('[1]OR-Res-Existing Cust'!SU51*0.87*'[1]Key Inputs'!$C$74)+('[1]OR-Res-Existing Cust'!SU179*0.67*'[1]Key Inputs'!$C$75)+('[1]OR-Res-Cust Growth'!SW49*0.87*'[1]Key Inputs'!$C$74)+('[1]OR-Res-Cust Growth'!SW177*0.87*'[1]Key Inputs'!$C$75)+('[1]OR-Com-Existing Cust'!SU51*0.87*'[1]Key Inputs'!$C$78)+('[1]OR-Com-Cust Growth'!SW49*0.87*'[1]Key Inputs'!$C$78)</f>
        <v>0</v>
      </c>
      <c r="T17" s="2">
        <f>('[1]OR-Res-Existing Cust'!SV51*0.87*'[1]Key Inputs'!$C$74)+('[1]OR-Res-Existing Cust'!SV179*0.67*'[1]Key Inputs'!$C$75)+('[1]OR-Res-Cust Growth'!SX49*0.87*'[1]Key Inputs'!$C$74)+('[1]OR-Res-Cust Growth'!SX177*0.87*'[1]Key Inputs'!$C$75)+('[1]OR-Com-Existing Cust'!SV51*0.87*'[1]Key Inputs'!$C$78)+('[1]OR-Com-Cust Growth'!SX49*0.87*'[1]Key Inputs'!$C$78)</f>
        <v>49806702.910531543</v>
      </c>
      <c r="U17" s="2">
        <f>('[1]OR-Res-Existing Cust'!SW51*0.87*'[1]Key Inputs'!$C$74)+('[1]OR-Res-Existing Cust'!SW179*0.67*'[1]Key Inputs'!$C$75)+('[1]OR-Res-Cust Growth'!SY49*0.87*'[1]Key Inputs'!$C$74)+('[1]OR-Res-Cust Growth'!SY177*0.87*'[1]Key Inputs'!$C$75)+('[1]OR-Com-Existing Cust'!SW51*0.87*'[1]Key Inputs'!$C$78)+('[1]OR-Com-Cust Growth'!SY49*0.87*'[1]Key Inputs'!$C$78)</f>
        <v>49806702.910531543</v>
      </c>
      <c r="V17" s="2">
        <f>('[1]OR-Res-Existing Cust'!SX51*0.87*'[1]Key Inputs'!$C$74)+('[1]OR-Res-Existing Cust'!SX179*0.67*'[1]Key Inputs'!$C$75)+('[1]OR-Res-Cust Growth'!SZ49*0.87*'[1]Key Inputs'!$C$74)+('[1]OR-Res-Cust Growth'!SZ177*0.87*'[1]Key Inputs'!$C$75)+('[1]OR-Com-Existing Cust'!SX51*0.87*'[1]Key Inputs'!$C$78)+('[1]OR-Com-Cust Growth'!SZ49*0.87*'[1]Key Inputs'!$C$78)</f>
        <v>3180807.4816757464</v>
      </c>
      <c r="X17" s="3">
        <f>(('[1]OR-Res-Existing Cust'!SO115+'[1]OR-Res-Cust Growth'!SQ113)*'[1]Key Inputs'!$C$73)+(('[1]OR-Com-Existing Cust'!SO115+'[1]OR-Com-Cust Growth'!SQ113)*'[1]Key Inputs'!$C$77)</f>
        <v>0</v>
      </c>
      <c r="Y17" s="3">
        <f>(('[1]OR-Res-Existing Cust'!SP115+'[1]OR-Res-Cust Growth'!SR113)*'[1]Key Inputs'!$C$73)+(('[1]OR-Com-Existing Cust'!SP115+'[1]OR-Com-Cust Growth'!SR113)*'[1]Key Inputs'!$C$77)</f>
        <v>4704352.9099646444</v>
      </c>
      <c r="Z17" s="3">
        <f>(('[1]OR-Res-Existing Cust'!SQ115+'[1]OR-Res-Cust Growth'!SS113)*'[1]Key Inputs'!$C$73)+(('[1]OR-Com-Existing Cust'!SQ115+'[1]OR-Com-Cust Growth'!SS113)*'[1]Key Inputs'!$C$77)</f>
        <v>3359851.6676313211</v>
      </c>
      <c r="AA17" s="3">
        <f>(('[1]OR-Res-Existing Cust'!SR115+'[1]OR-Res-Cust Growth'!ST113)*'[1]Key Inputs'!$C$73)+(('[1]OR-Com-Existing Cust'!SR115+'[1]OR-Com-Cust Growth'!ST113)*'[1]Key Inputs'!$C$77)</f>
        <v>11948397.135347899</v>
      </c>
      <c r="AB17" s="3">
        <f>(('[1]OR-Res-Existing Cust'!SS115+'[1]OR-Res-Cust Growth'!SU113)*'[1]Key Inputs'!$C$73)+(('[1]OR-Com-Existing Cust'!SS115+'[1]OR-Com-Cust Growth'!SU113)*'[1]Key Inputs'!$C$77)</f>
        <v>3584519.1406043698</v>
      </c>
      <c r="AC17" s="3">
        <f>(('[1]OR-Res-Existing Cust'!ST115+'[1]OR-Res-Cust Growth'!SV113)*'[1]Key Inputs'!$C$73)+(('[1]OR-Com-Existing Cust'!ST115+'[1]OR-Com-Cust Growth'!SV113)*'[1]Key Inputs'!$C$77)</f>
        <v>0</v>
      </c>
      <c r="AD17" s="3">
        <f>(('[1]OR-Res-Existing Cust'!SU115+'[1]OR-Res-Cust Growth'!SW113)*'[1]Key Inputs'!$C$73)+(('[1]OR-Com-Existing Cust'!SU115+'[1]OR-Com-Cust Growth'!SW113)*'[1]Key Inputs'!$C$77)</f>
        <v>0</v>
      </c>
      <c r="AE17" s="3">
        <f>(('[1]OR-Res-Existing Cust'!SV115+'[1]OR-Res-Cust Growth'!SX113)*'[1]Key Inputs'!$C$73)+(('[1]OR-Com-Existing Cust'!SV115+'[1]OR-Com-Cust Growth'!SX113)*'[1]Key Inputs'!$C$77)</f>
        <v>4704352.9099646444</v>
      </c>
      <c r="AF17" s="3">
        <f>(('[1]OR-Res-Existing Cust'!SW115+'[1]OR-Res-Cust Growth'!SY113)*'[1]Key Inputs'!$C$73)+(('[1]OR-Com-Existing Cust'!SW115+'[1]OR-Com-Cust Growth'!SY113)*'[1]Key Inputs'!$C$77)</f>
        <v>4704352.9099646444</v>
      </c>
      <c r="AG17" s="3">
        <f>(('[1]OR-Res-Existing Cust'!SX115+'[1]OR-Res-Cust Growth'!SZ113)*'[1]Key Inputs'!$C$73)+(('[1]OR-Com-Existing Cust'!SX115+'[1]OR-Com-Cust Growth'!SZ113)*'[1]Key Inputs'!$C$77)</f>
        <v>3584519.1406043698</v>
      </c>
      <c r="AI17" s="4">
        <f>'[3]OR-IndComSales-Annual'!TF19*2.33</f>
        <v>0</v>
      </c>
      <c r="AJ17" s="4">
        <f>'[3]OR-IndComSales-Annual'!TG19*2.33</f>
        <v>0</v>
      </c>
      <c r="AK17" s="4">
        <f>'[3]OR-IndComSales-Annual'!TH19*2.33</f>
        <v>-7484.006600094438</v>
      </c>
      <c r="AL17" s="4">
        <f>'[3]OR-IndComSales-Annual'!TI19*2.33</f>
        <v>0</v>
      </c>
      <c r="AM17" s="4">
        <f>'[3]OR-IndComSales-Annual'!TJ19*2.33</f>
        <v>0</v>
      </c>
      <c r="AN17" s="4">
        <f>'[3]OR-IndComSales-Annual'!TK19*2.33</f>
        <v>0</v>
      </c>
      <c r="AO17" s="4">
        <f>'[3]OR-IndComSales-Annual'!TL19*2.33</f>
        <v>0</v>
      </c>
      <c r="AP17" s="4">
        <f>'[3]OR-IndComSales-Annual'!TM19*2.33</f>
        <v>0</v>
      </c>
      <c r="AQ17" s="4">
        <f>'[3]OR-IndComSales-Annual'!TN19*2.33</f>
        <v>0</v>
      </c>
      <c r="AR17" s="4">
        <f>'[3]OR-IndComSales-Annual'!TO19*2.33</f>
        <v>0</v>
      </c>
      <c r="AT17">
        <v>0</v>
      </c>
      <c r="AU17" s="4">
        <f>'[3]OR-Transport-Annual'!TE19*1.79</f>
        <v>1096934.3803700376</v>
      </c>
      <c r="AV17" s="4">
        <f>'[3]OR-Transport-Annual'!TF19*1.79</f>
        <v>2193868.7607400753</v>
      </c>
      <c r="AW17" s="4">
        <f>'[3]OR-Transport-Annual'!TG19*1.79</f>
        <v>1096934.3803700376</v>
      </c>
      <c r="AX17" s="4">
        <f>'[3]OR-Transport-Annual'!TH19*1.79</f>
        <v>1096934.3803700376</v>
      </c>
      <c r="AY17" s="4">
        <f>'[3]OR-Transport-Annual'!TI19*1.79</f>
        <v>0</v>
      </c>
      <c r="AZ17" s="4">
        <f>'[3]OR-Transport-Annual'!TJ19*1.79</f>
        <v>0</v>
      </c>
      <c r="BA17" s="4">
        <f>'[3]OR-Transport-Annual'!TK19*1.79</f>
        <v>1096934.3803700376</v>
      </c>
      <c r="BB17" s="4">
        <f>'[3]OR-Transport-Annual'!TL19*1.79</f>
        <v>1096934.3803700376</v>
      </c>
      <c r="BC17" s="4">
        <f>'[3]OR-Transport-Annual'!TM19*1.79</f>
        <v>548467.19018512545</v>
      </c>
      <c r="BE17" s="2">
        <f t="shared" si="1"/>
        <v>9207832.7500687335</v>
      </c>
      <c r="BF17" s="2">
        <f t="shared" si="0"/>
        <v>64815822.950934954</v>
      </c>
      <c r="BG17" s="2">
        <f t="shared" si="0"/>
        <v>136503423.41744679</v>
      </c>
      <c r="BH17" s="2">
        <f t="shared" si="0"/>
        <v>32855855.871372491</v>
      </c>
      <c r="BI17" s="2">
        <f t="shared" si="0"/>
        <v>44506890.454608314</v>
      </c>
      <c r="BJ17" s="2">
        <f t="shared" si="0"/>
        <v>0</v>
      </c>
      <c r="BK17" s="2">
        <f t="shared" si="0"/>
        <v>0</v>
      </c>
      <c r="BL17" s="2">
        <f t="shared" si="0"/>
        <v>64815822.950934954</v>
      </c>
      <c r="BM17" s="2">
        <f t="shared" si="0"/>
        <v>64815822.950934954</v>
      </c>
      <c r="BN17" s="2">
        <f t="shared" si="0"/>
        <v>16521626.562533975</v>
      </c>
      <c r="BP17" s="5">
        <f>BE17/(([4]Annual!FZ17+[4]Annual!EW17)/10)</f>
        <v>8.5573085068909038E-2</v>
      </c>
      <c r="BQ17" s="5">
        <f>BF17/(([4]Annual!GA17+[4]Annual!EX17)/10)</f>
        <v>0.68721726927543592</v>
      </c>
      <c r="BR17" s="5">
        <f>BG17/(([4]Annual!GB17+[4]Annual!EY17)/10)</f>
        <v>1.4521672813530446</v>
      </c>
      <c r="BS17" s="5">
        <f>BH17/(([4]Annual!GC17+[4]Annual!EZ17)/10)</f>
        <v>0.37541810837837747</v>
      </c>
      <c r="BT17" s="5">
        <f>BI17/(([4]Annual!GD17+[4]Annual!FA17)/10)</f>
        <v>0.56002816569555791</v>
      </c>
      <c r="BU17" s="5">
        <f>BJ17/(([4]Annual!GE17+[4]Annual!FB17)/10)</f>
        <v>0</v>
      </c>
      <c r="BV17" s="5">
        <f>BK17/(([4]Annual!GF17+[4]Annual!FC17)/10)</f>
        <v>0</v>
      </c>
      <c r="BW17" s="5">
        <f>BL17/(([4]Annual!GG17+[4]Annual!FD17)/10)</f>
        <v>0.6693412317216455</v>
      </c>
      <c r="BX17" s="5">
        <f>BM17/(([4]Annual!GH17+[4]Annual!FE17)/10)</f>
        <v>0.66387268232783403</v>
      </c>
      <c r="BY17" s="5">
        <f>BN17/(([4]Annual!GI17+[4]Annual!FF17)/10)</f>
        <v>0.24425547368100897</v>
      </c>
    </row>
    <row r="18" spans="1:77" x14ac:dyDescent="0.3">
      <c r="A18">
        <v>2038</v>
      </c>
      <c r="B18" s="2">
        <f>('[1]OR Res Incremental EE'!ST18+'[1]OR Com Incremental EE'!SI18)*'[2]Energy Efficiency'!$BR$9</f>
        <v>8150533.9623077484</v>
      </c>
      <c r="C18" s="2">
        <f>('[1]OR Res Incremental EE'!SU18+'[1]OR Com Incremental EE'!SJ18)*'[2]Energy Efficiency'!$BR$9</f>
        <v>8150533.9623077484</v>
      </c>
      <c r="D18" s="2">
        <f>('[1]OR Res Incremental EE'!SV18+'[1]OR Com Incremental EE'!SK18)*'[2]Energy Efficiency'!$BR$9</f>
        <v>35380531.45979733</v>
      </c>
      <c r="E18" s="2">
        <f>('[1]OR Res Incremental EE'!SW18+'[1]OR Com Incremental EE'!SL18)*'[2]Energy Efficiency'!$BR$9</f>
        <v>8150533.9623077484</v>
      </c>
      <c r="F18" s="2">
        <f>('[1]OR Res Incremental EE'!SX18+'[1]OR Com Incremental EE'!SM18)*'[2]Energy Efficiency'!$BR$9</f>
        <v>1119980.5806634983</v>
      </c>
      <c r="G18" s="2">
        <v>0</v>
      </c>
      <c r="H18" s="2">
        <v>0</v>
      </c>
      <c r="I18" s="2">
        <f>('[1]OR Res Incremental EE'!TA18+'[1]OR Com Incremental EE'!SP18)*'[2]Energy Efficiency'!$BR$9</f>
        <v>8150533.9623077484</v>
      </c>
      <c r="J18" s="2">
        <f>('[1]OR Res Incremental EE'!TB18+'[1]OR Com Incremental EE'!SQ18)*'[2]Energy Efficiency'!$BR$9</f>
        <v>8150533.9623077484</v>
      </c>
      <c r="K18" s="2">
        <f>('[1]OR Res Incremental EE'!TC18+'[1]OR Com Incremental EE'!SR18)*'[2]Energy Efficiency'!$BR$9</f>
        <v>8150533.9623077484</v>
      </c>
      <c r="L18" s="2"/>
      <c r="M18" s="2">
        <f>('[1]OR-Res-Existing Cust'!SO52*0.87*'[1]Key Inputs'!$C$74)+('[1]OR-Res-Existing Cust'!SO180*0.67*'[1]Key Inputs'!$C$75)+('[1]OR-Res-Cust Growth'!SQ50*0.87*'[1]Key Inputs'!$C$74)+('[1]OR-Res-Cust Growth'!SQ178*0.87*'[1]Key Inputs'!$C$75)+('[1]OR-Com-Existing Cust'!SO52*0.87*'[1]Key Inputs'!$C$78)+('[1]OR-Com-Cust Growth'!SQ50*0.87*'[1]Key Inputs'!$C$78)</f>
        <v>0</v>
      </c>
      <c r="N18" s="2">
        <f>('[1]OR-Res-Existing Cust'!SP52*0.87*'[1]Key Inputs'!$C$74)+('[1]OR-Res-Existing Cust'!SP180*0.67*'[1]Key Inputs'!$C$75)+('[1]OR-Res-Cust Growth'!SR50*0.87*'[1]Key Inputs'!$C$74)+('[1]OR-Res-Cust Growth'!SR178*0.87*'[1]Key Inputs'!$C$75)+('[1]OR-Com-Existing Cust'!SP52*0.87*'[1]Key Inputs'!$C$78)+('[1]OR-Com-Cust Growth'!SR50*0.87*'[1]Key Inputs'!$C$78)</f>
        <v>46824832.821963243</v>
      </c>
      <c r="O18" s="2">
        <f>('[1]OR-Res-Existing Cust'!SQ52*0.87*'[1]Key Inputs'!$C$74)+('[1]OR-Res-Existing Cust'!SQ180*0.67*'[1]Key Inputs'!$C$75)+('[1]OR-Res-Cust Growth'!SS50*0.87*'[1]Key Inputs'!$C$74)+('[1]OR-Res-Cust Growth'!SS178*0.87*'[1]Key Inputs'!$C$75)+('[1]OR-Com-Existing Cust'!SQ52*0.87*'[1]Key Inputs'!$C$78)+('[1]OR-Com-Cust Growth'!SS50*0.87*'[1]Key Inputs'!$C$78)</f>
        <v>100712599.79275522</v>
      </c>
      <c r="P18" s="2">
        <f>('[1]OR-Res-Existing Cust'!SR52*0.87*'[1]Key Inputs'!$C$74)+('[1]OR-Res-Existing Cust'!SR180*0.67*'[1]Key Inputs'!$C$75)+('[1]OR-Res-Cust Growth'!ST50*0.87*'[1]Key Inputs'!$C$74)+('[1]OR-Res-Cust Growth'!ST178*0.87*'[1]Key Inputs'!$C$75)+('[1]OR-Com-Existing Cust'!SR52*0.87*'[1]Key Inputs'!$C$78)+('[1]OR-Com-Cust Growth'!ST50*0.87*'[1]Key Inputs'!$C$78)</f>
        <v>10070451.078187466</v>
      </c>
      <c r="Q18" s="2">
        <f>('[1]OR-Res-Existing Cust'!SS52*0.87*'[1]Key Inputs'!$C$74)+('[1]OR-Res-Existing Cust'!SS180*0.67*'[1]Key Inputs'!$C$75)+('[1]OR-Res-Cust Growth'!SU50*0.87*'[1]Key Inputs'!$C$74)+('[1]OR-Res-Cust Growth'!SU178*0.87*'[1]Key Inputs'!$C$75)+('[1]OR-Com-Existing Cust'!SS52*0.87*'[1]Key Inputs'!$C$78)+('[1]OR-Com-Cust Growth'!SU50*0.87*'[1]Key Inputs'!$C$78)</f>
        <v>35585289.929953635</v>
      </c>
      <c r="R18" s="2">
        <f>('[1]OR-Res-Existing Cust'!ST52*0.87*'[1]Key Inputs'!$C$74)+('[1]OR-Res-Existing Cust'!ST180*0.67*'[1]Key Inputs'!$C$75)+('[1]OR-Res-Cust Growth'!SV50*0.87*'[1]Key Inputs'!$C$74)+('[1]OR-Res-Cust Growth'!SV178*0.87*'[1]Key Inputs'!$C$75)+('[1]OR-Com-Existing Cust'!ST52*0.87*'[1]Key Inputs'!$C$78)+('[1]OR-Com-Cust Growth'!SV50*0.87*'[1]Key Inputs'!$C$78)</f>
        <v>0</v>
      </c>
      <c r="S18" s="2">
        <f>('[1]OR-Res-Existing Cust'!SU52*0.87*'[1]Key Inputs'!$C$74)+('[1]OR-Res-Existing Cust'!SU180*0.67*'[1]Key Inputs'!$C$75)+('[1]OR-Res-Cust Growth'!SW50*0.87*'[1]Key Inputs'!$C$74)+('[1]OR-Res-Cust Growth'!SW178*0.87*'[1]Key Inputs'!$C$75)+('[1]OR-Com-Existing Cust'!SU52*0.87*'[1]Key Inputs'!$C$78)+('[1]OR-Com-Cust Growth'!SW50*0.87*'[1]Key Inputs'!$C$78)</f>
        <v>0</v>
      </c>
      <c r="T18" s="2">
        <f>('[1]OR-Res-Existing Cust'!SV52*0.87*'[1]Key Inputs'!$C$74)+('[1]OR-Res-Existing Cust'!SV180*0.67*'[1]Key Inputs'!$C$75)+('[1]OR-Res-Cust Growth'!SX50*0.87*'[1]Key Inputs'!$C$74)+('[1]OR-Res-Cust Growth'!SX178*0.87*'[1]Key Inputs'!$C$75)+('[1]OR-Com-Existing Cust'!SV52*0.87*'[1]Key Inputs'!$C$78)+('[1]OR-Com-Cust Growth'!SX50*0.87*'[1]Key Inputs'!$C$78)</f>
        <v>46824832.821963243</v>
      </c>
      <c r="U18" s="2">
        <f>('[1]OR-Res-Existing Cust'!SW52*0.87*'[1]Key Inputs'!$C$74)+('[1]OR-Res-Existing Cust'!SW180*0.67*'[1]Key Inputs'!$C$75)+('[1]OR-Res-Cust Growth'!SY50*0.87*'[1]Key Inputs'!$C$74)+('[1]OR-Res-Cust Growth'!SY178*0.87*'[1]Key Inputs'!$C$75)+('[1]OR-Com-Existing Cust'!SW52*0.87*'[1]Key Inputs'!$C$78)+('[1]OR-Com-Cust Growth'!SY50*0.87*'[1]Key Inputs'!$C$78)</f>
        <v>46824832.821963243</v>
      </c>
      <c r="V18" s="2">
        <f>('[1]OR-Res-Existing Cust'!SX52*0.87*'[1]Key Inputs'!$C$74)+('[1]OR-Res-Existing Cust'!SX180*0.67*'[1]Key Inputs'!$C$75)+('[1]OR-Res-Cust Growth'!SZ50*0.87*'[1]Key Inputs'!$C$74)+('[1]OR-Res-Cust Growth'!SZ178*0.87*'[1]Key Inputs'!$C$75)+('[1]OR-Com-Existing Cust'!SX52*0.87*'[1]Key Inputs'!$C$78)+('[1]OR-Com-Cust Growth'!SZ50*0.87*'[1]Key Inputs'!$C$78)</f>
        <v>3021135.3234562399</v>
      </c>
      <c r="X18" s="3">
        <f>(('[1]OR-Res-Existing Cust'!SO116+'[1]OR-Res-Cust Growth'!SQ114)*'[1]Key Inputs'!$C$73)+(('[1]OR-Com-Existing Cust'!SO116+'[1]OR-Com-Cust Growth'!SQ114)*'[1]Key Inputs'!$C$77)</f>
        <v>0</v>
      </c>
      <c r="Y18" s="3">
        <f>(('[1]OR-Res-Existing Cust'!SP116+'[1]OR-Res-Cust Growth'!SR114)*'[1]Key Inputs'!$C$73)+(('[1]OR-Com-Existing Cust'!SP116+'[1]OR-Com-Cust Growth'!SR114)*'[1]Key Inputs'!$C$77)</f>
        <v>4641222.1520683533</v>
      </c>
      <c r="Z18" s="3">
        <f>(('[1]OR-Res-Existing Cust'!SQ116+'[1]OR-Res-Cust Growth'!SS114)*'[1]Key Inputs'!$C$73)+(('[1]OR-Com-Existing Cust'!SQ116+'[1]OR-Com-Cust Growth'!SS114)*'[1]Key Inputs'!$C$77)</f>
        <v>3388152.9144060472</v>
      </c>
      <c r="AA18" s="3">
        <f>(('[1]OR-Res-Existing Cust'!SR116+'[1]OR-Res-Cust Growth'!ST114)*'[1]Key Inputs'!$C$73)+(('[1]OR-Com-Existing Cust'!SR116+'[1]OR-Com-Cust Growth'!ST114)*'[1]Key Inputs'!$C$77)</f>
        <v>11930204.230516441</v>
      </c>
      <c r="AB18" s="3">
        <f>(('[1]OR-Res-Existing Cust'!SS116+'[1]OR-Res-Cust Growth'!SU114)*'[1]Key Inputs'!$C$73)+(('[1]OR-Com-Existing Cust'!SS116+'[1]OR-Com-Cust Growth'!SU114)*'[1]Key Inputs'!$C$77)</f>
        <v>3579061.2691549323</v>
      </c>
      <c r="AC18" s="3">
        <f>(('[1]OR-Res-Existing Cust'!ST116+'[1]OR-Res-Cust Growth'!SV114)*'[1]Key Inputs'!$C$73)+(('[1]OR-Com-Existing Cust'!ST116+'[1]OR-Com-Cust Growth'!SV114)*'[1]Key Inputs'!$C$77)</f>
        <v>0</v>
      </c>
      <c r="AD18" s="3">
        <f>(('[1]OR-Res-Existing Cust'!SU116+'[1]OR-Res-Cust Growth'!SW114)*'[1]Key Inputs'!$C$73)+(('[1]OR-Com-Existing Cust'!SU116+'[1]OR-Com-Cust Growth'!SW114)*'[1]Key Inputs'!$C$77)</f>
        <v>0</v>
      </c>
      <c r="AE18" s="3">
        <f>(('[1]OR-Res-Existing Cust'!SV116+'[1]OR-Res-Cust Growth'!SX114)*'[1]Key Inputs'!$C$73)+(('[1]OR-Com-Existing Cust'!SV116+'[1]OR-Com-Cust Growth'!SX114)*'[1]Key Inputs'!$C$77)</f>
        <v>4641222.1520683533</v>
      </c>
      <c r="AF18" s="3">
        <f>(('[1]OR-Res-Existing Cust'!SW116+'[1]OR-Res-Cust Growth'!SY114)*'[1]Key Inputs'!$C$73)+(('[1]OR-Com-Existing Cust'!SW116+'[1]OR-Com-Cust Growth'!SY114)*'[1]Key Inputs'!$C$77)</f>
        <v>4641222.1520683533</v>
      </c>
      <c r="AG18" s="3">
        <f>(('[1]OR-Res-Existing Cust'!SX116+'[1]OR-Res-Cust Growth'!SZ114)*'[1]Key Inputs'!$C$73)+(('[1]OR-Com-Existing Cust'!SX116+'[1]OR-Com-Cust Growth'!SZ114)*'[1]Key Inputs'!$C$77)</f>
        <v>3579061.2691549323</v>
      </c>
      <c r="AI18" s="4">
        <f>'[3]OR-IndComSales-Annual'!TF20*2.33</f>
        <v>0</v>
      </c>
      <c r="AJ18" s="4">
        <f>'[3]OR-IndComSales-Annual'!TG20*2.33</f>
        <v>0</v>
      </c>
      <c r="AK18" s="4">
        <f>'[3]OR-IndComSales-Annual'!TH20*2.33</f>
        <v>292047.8852002722</v>
      </c>
      <c r="AL18" s="4">
        <f>'[3]OR-IndComSales-Annual'!TI20*2.33</f>
        <v>0</v>
      </c>
      <c r="AM18" s="4">
        <f>'[3]OR-IndComSales-Annual'!TJ20*2.33</f>
        <v>0</v>
      </c>
      <c r="AN18" s="4">
        <f>'[3]OR-IndComSales-Annual'!TK20*2.33</f>
        <v>0</v>
      </c>
      <c r="AO18" s="4">
        <f>'[3]OR-IndComSales-Annual'!TL20*2.33</f>
        <v>0</v>
      </c>
      <c r="AP18" s="4">
        <f>'[3]OR-IndComSales-Annual'!TM20*2.33</f>
        <v>0</v>
      </c>
      <c r="AQ18" s="4">
        <f>'[3]OR-IndComSales-Annual'!TN20*2.33</f>
        <v>0</v>
      </c>
      <c r="AR18" s="4">
        <f>'[3]OR-IndComSales-Annual'!TO20*2.33</f>
        <v>0</v>
      </c>
      <c r="AT18">
        <v>0</v>
      </c>
      <c r="AU18" s="4">
        <f>'[3]OR-Transport-Annual'!TE20*1.79</f>
        <v>933930.58469990618</v>
      </c>
      <c r="AV18" s="4">
        <f>'[3]OR-Transport-Annual'!TF20*1.79</f>
        <v>1867861.1693998124</v>
      </c>
      <c r="AW18" s="4">
        <f>'[3]OR-Transport-Annual'!TG20*1.79</f>
        <v>933930.58469990618</v>
      </c>
      <c r="AX18" s="4">
        <f>'[3]OR-Transport-Annual'!TH20*1.79</f>
        <v>933930.58469990618</v>
      </c>
      <c r="AY18" s="4">
        <f>'[3]OR-Transport-Annual'!TI20*1.79</f>
        <v>0</v>
      </c>
      <c r="AZ18" s="4">
        <f>'[3]OR-Transport-Annual'!TJ20*1.79</f>
        <v>0</v>
      </c>
      <c r="BA18" s="4">
        <f>'[3]OR-Transport-Annual'!TK20*1.79</f>
        <v>933930.58469990618</v>
      </c>
      <c r="BB18" s="4">
        <f>'[3]OR-Transport-Annual'!TL20*1.79</f>
        <v>933930.58469990618</v>
      </c>
      <c r="BC18" s="4">
        <f>'[3]OR-Transport-Annual'!TM20*1.79</f>
        <v>466965.29234995309</v>
      </c>
      <c r="BE18" s="2">
        <f t="shared" si="1"/>
        <v>8150533.9623077484</v>
      </c>
      <c r="BF18" s="2">
        <f t="shared" si="1"/>
        <v>60550519.521039255</v>
      </c>
      <c r="BG18" s="2">
        <f t="shared" si="1"/>
        <v>141641193.22155866</v>
      </c>
      <c r="BH18" s="2">
        <f t="shared" si="1"/>
        <v>31085119.855711561</v>
      </c>
      <c r="BI18" s="2">
        <f t="shared" si="1"/>
        <v>41218262.364471965</v>
      </c>
      <c r="BJ18" s="2">
        <f t="shared" si="1"/>
        <v>0</v>
      </c>
      <c r="BK18" s="2">
        <f t="shared" si="1"/>
        <v>0</v>
      </c>
      <c r="BL18" s="2">
        <f t="shared" si="1"/>
        <v>60550519.521039255</v>
      </c>
      <c r="BM18" s="2">
        <f t="shared" si="1"/>
        <v>60550519.521039255</v>
      </c>
      <c r="BN18" s="2">
        <f t="shared" si="1"/>
        <v>15217695.847268874</v>
      </c>
      <c r="BP18" s="5">
        <f>BE18/(([4]Annual!FZ18+[4]Annual!EW18)/10)</f>
        <v>7.5784285244612726E-2</v>
      </c>
      <c r="BQ18" s="5">
        <f>BF18/(([4]Annual!GA18+[4]Annual!EX18)/10)</f>
        <v>0.64838906717714706</v>
      </c>
      <c r="BR18" s="5">
        <f>BG18/(([4]Annual!GB18+[4]Annual!EY18)/10)</f>
        <v>1.525571170670508</v>
      </c>
      <c r="BS18" s="5">
        <f>BH18/(([4]Annual!GC18+[4]Annual!EZ18)/10)</f>
        <v>0.36081370580894007</v>
      </c>
      <c r="BT18" s="5">
        <f>BI18/(([4]Annual!GD18+[4]Annual!FA18)/10)</f>
        <v>0.52969461756917335</v>
      </c>
      <c r="BU18" s="5">
        <f>BJ18/(([4]Annual!GE18+[4]Annual!FB18)/10)</f>
        <v>0</v>
      </c>
      <c r="BV18" s="5">
        <f>BK18/(([4]Annual!GF18+[4]Annual!FC18)/10)</f>
        <v>0</v>
      </c>
      <c r="BW18" s="5">
        <f>BL18/(([4]Annual!GG18+[4]Annual!FD18)/10)</f>
        <v>0.63114230262005555</v>
      </c>
      <c r="BX18" s="5">
        <f>BM18/(([4]Annual!GH18+[4]Annual!FE18)/10)</f>
        <v>0.62576925265006955</v>
      </c>
      <c r="BY18" s="5">
        <f>BN18/(([4]Annual!GI18+[4]Annual!FF18)/10)</f>
        <v>0.22673983840820194</v>
      </c>
    </row>
    <row r="19" spans="1:77" x14ac:dyDescent="0.3">
      <c r="A19">
        <v>2039</v>
      </c>
      <c r="B19" s="2">
        <f>('[1]OR Res Incremental EE'!ST19+'[1]OR Com Incremental EE'!SI19)*'[2]Energy Efficiency'!$BR$9</f>
        <v>8444566.8615232054</v>
      </c>
      <c r="C19" s="2">
        <f>('[1]OR Res Incremental EE'!SU19+'[1]OR Com Incremental EE'!SJ19)*'[2]Energy Efficiency'!$BR$9</f>
        <v>8444566.8615232054</v>
      </c>
      <c r="D19" s="2">
        <f>('[1]OR Res Incremental EE'!SV19+'[1]OR Com Incremental EE'!SK19)*'[2]Energy Efficiency'!$BR$9</f>
        <v>36460660.935947224</v>
      </c>
      <c r="E19" s="2">
        <f>('[1]OR Res Incremental EE'!SW19+'[1]OR Com Incremental EE'!SL19)*'[2]Energy Efficiency'!$BR$9</f>
        <v>8444566.8615232054</v>
      </c>
      <c r="F19" s="2">
        <f>('[1]OR Res Incremental EE'!SX19+'[1]OR Com Incremental EE'!SM19)*'[2]Energy Efficiency'!$BR$9</f>
        <v>1095146.2289769922</v>
      </c>
      <c r="G19" s="2">
        <v>0</v>
      </c>
      <c r="H19" s="2">
        <v>0</v>
      </c>
      <c r="I19" s="2">
        <f>('[1]OR Res Incremental EE'!TA19+'[1]OR Com Incremental EE'!SP19)*'[2]Energy Efficiency'!$BR$9</f>
        <v>8444566.8615232054</v>
      </c>
      <c r="J19" s="2">
        <f>('[1]OR Res Incremental EE'!TB19+'[1]OR Com Incremental EE'!SQ19)*'[2]Energy Efficiency'!$BR$9</f>
        <v>8444566.8615232054</v>
      </c>
      <c r="K19" s="2">
        <f>('[1]OR Res Incremental EE'!TC19+'[1]OR Com Incremental EE'!SR19)*'[2]Energy Efficiency'!$BR$9</f>
        <v>8444566.8615232054</v>
      </c>
      <c r="L19" s="2"/>
      <c r="M19" s="2">
        <f>('[1]OR-Res-Existing Cust'!SO53*0.87*'[1]Key Inputs'!$C$74)+('[1]OR-Res-Existing Cust'!SO181*0.67*'[1]Key Inputs'!$C$75)+('[1]OR-Res-Cust Growth'!SQ51*0.87*'[1]Key Inputs'!$C$74)+('[1]OR-Res-Cust Growth'!SQ179*0.87*'[1]Key Inputs'!$C$75)+('[1]OR-Com-Existing Cust'!SO53*0.87*'[1]Key Inputs'!$C$78)+('[1]OR-Com-Cust Growth'!SQ51*0.87*'[1]Key Inputs'!$C$78)</f>
        <v>0</v>
      </c>
      <c r="N19" s="2">
        <f>('[1]OR-Res-Existing Cust'!SP53*0.87*'[1]Key Inputs'!$C$74)+('[1]OR-Res-Existing Cust'!SP181*0.67*'[1]Key Inputs'!$C$75)+('[1]OR-Res-Cust Growth'!SR51*0.87*'[1]Key Inputs'!$C$74)+('[1]OR-Res-Cust Growth'!SR179*0.87*'[1]Key Inputs'!$C$75)+('[1]OR-Com-Existing Cust'!SP53*0.87*'[1]Key Inputs'!$C$78)+('[1]OR-Com-Cust Growth'!SR51*0.87*'[1]Key Inputs'!$C$78)</f>
        <v>43956529.50151667</v>
      </c>
      <c r="O19" s="2">
        <f>('[1]OR-Res-Existing Cust'!SQ53*0.87*'[1]Key Inputs'!$C$74)+('[1]OR-Res-Existing Cust'!SQ181*0.67*'[1]Key Inputs'!$C$75)+('[1]OR-Res-Cust Growth'!SS51*0.87*'[1]Key Inputs'!$C$74)+('[1]OR-Res-Cust Growth'!SS179*0.87*'[1]Key Inputs'!$C$75)+('[1]OR-Com-Existing Cust'!SQ53*0.87*'[1]Key Inputs'!$C$78)+('[1]OR-Com-Cust Growth'!SS51*0.87*'[1]Key Inputs'!$C$78)</f>
        <v>103821962.99011695</v>
      </c>
      <c r="P19" s="2">
        <f>('[1]OR-Res-Existing Cust'!SR53*0.87*'[1]Key Inputs'!$C$74)+('[1]OR-Res-Existing Cust'!SR181*0.67*'[1]Key Inputs'!$C$75)+('[1]OR-Res-Cust Growth'!ST51*0.87*'[1]Key Inputs'!$C$74)+('[1]OR-Res-Cust Growth'!ST179*0.87*'[1]Key Inputs'!$C$75)+('[1]OR-Com-Existing Cust'!SR53*0.87*'[1]Key Inputs'!$C$78)+('[1]OR-Com-Cust Growth'!ST51*0.87*'[1]Key Inputs'!$C$78)</f>
        <v>9883286.3402726185</v>
      </c>
      <c r="Q19" s="2">
        <f>('[1]OR-Res-Existing Cust'!SS53*0.87*'[1]Key Inputs'!$C$74)+('[1]OR-Res-Existing Cust'!SS181*0.67*'[1]Key Inputs'!$C$75)+('[1]OR-Res-Cust Growth'!SU51*0.87*'[1]Key Inputs'!$C$74)+('[1]OR-Res-Cust Growth'!SU179*0.87*'[1]Key Inputs'!$C$75)+('[1]OR-Com-Existing Cust'!SS53*0.87*'[1]Key Inputs'!$C$78)+('[1]OR-Com-Cust Growth'!SU51*0.87*'[1]Key Inputs'!$C$78)</f>
        <v>32785244.840315264</v>
      </c>
      <c r="R19" s="2">
        <f>('[1]OR-Res-Existing Cust'!ST53*0.87*'[1]Key Inputs'!$C$74)+('[1]OR-Res-Existing Cust'!ST181*0.67*'[1]Key Inputs'!$C$75)+('[1]OR-Res-Cust Growth'!SV51*0.87*'[1]Key Inputs'!$C$74)+('[1]OR-Res-Cust Growth'!SV179*0.87*'[1]Key Inputs'!$C$75)+('[1]OR-Com-Existing Cust'!ST53*0.87*'[1]Key Inputs'!$C$78)+('[1]OR-Com-Cust Growth'!SV51*0.87*'[1]Key Inputs'!$C$78)</f>
        <v>0</v>
      </c>
      <c r="S19" s="2">
        <f>('[1]OR-Res-Existing Cust'!SU53*0.87*'[1]Key Inputs'!$C$74)+('[1]OR-Res-Existing Cust'!SU181*0.67*'[1]Key Inputs'!$C$75)+('[1]OR-Res-Cust Growth'!SW51*0.87*'[1]Key Inputs'!$C$74)+('[1]OR-Res-Cust Growth'!SW179*0.87*'[1]Key Inputs'!$C$75)+('[1]OR-Com-Existing Cust'!SU53*0.87*'[1]Key Inputs'!$C$78)+('[1]OR-Com-Cust Growth'!SW51*0.87*'[1]Key Inputs'!$C$78)</f>
        <v>0</v>
      </c>
      <c r="T19" s="2">
        <f>('[1]OR-Res-Existing Cust'!SV53*0.87*'[1]Key Inputs'!$C$74)+('[1]OR-Res-Existing Cust'!SV181*0.67*'[1]Key Inputs'!$C$75)+('[1]OR-Res-Cust Growth'!SX51*0.87*'[1]Key Inputs'!$C$74)+('[1]OR-Res-Cust Growth'!SX179*0.87*'[1]Key Inputs'!$C$75)+('[1]OR-Com-Existing Cust'!SV53*0.87*'[1]Key Inputs'!$C$78)+('[1]OR-Com-Cust Growth'!SX51*0.87*'[1]Key Inputs'!$C$78)</f>
        <v>43956529.50151667</v>
      </c>
      <c r="U19" s="2">
        <f>('[1]OR-Res-Existing Cust'!SW53*0.87*'[1]Key Inputs'!$C$74)+('[1]OR-Res-Existing Cust'!SW181*0.67*'[1]Key Inputs'!$C$75)+('[1]OR-Res-Cust Growth'!SY51*0.87*'[1]Key Inputs'!$C$74)+('[1]OR-Res-Cust Growth'!SY179*0.87*'[1]Key Inputs'!$C$75)+('[1]OR-Com-Existing Cust'!SW53*0.87*'[1]Key Inputs'!$C$78)+('[1]OR-Com-Cust Growth'!SY51*0.87*'[1]Key Inputs'!$C$78)</f>
        <v>43956529.50151667</v>
      </c>
      <c r="V19" s="2">
        <f>('[1]OR-Res-Existing Cust'!SX53*0.87*'[1]Key Inputs'!$C$74)+('[1]OR-Res-Existing Cust'!SX181*0.67*'[1]Key Inputs'!$C$75)+('[1]OR-Res-Cust Growth'!SZ51*0.87*'[1]Key Inputs'!$C$74)+('[1]OR-Res-Cust Growth'!SZ179*0.87*'[1]Key Inputs'!$C$75)+('[1]OR-Com-Existing Cust'!SX53*0.87*'[1]Key Inputs'!$C$78)+('[1]OR-Com-Cust Growth'!SZ51*0.87*'[1]Key Inputs'!$C$78)</f>
        <v>2964985.9020817853</v>
      </c>
      <c r="X19" s="3">
        <f>(('[1]OR-Res-Existing Cust'!SO117+'[1]OR-Res-Cust Growth'!SQ115)*'[1]Key Inputs'!$C$73)+(('[1]OR-Com-Existing Cust'!SO117+'[1]OR-Com-Cust Growth'!SQ115)*'[1]Key Inputs'!$C$77)</f>
        <v>0</v>
      </c>
      <c r="Y19" s="3">
        <f>(('[1]OR-Res-Existing Cust'!SP117+'[1]OR-Res-Cust Growth'!SR115)*'[1]Key Inputs'!$C$73)+(('[1]OR-Com-Existing Cust'!SP117+'[1]OR-Com-Cust Growth'!SR115)*'[1]Key Inputs'!$C$77)</f>
        <v>4609951.3463834208</v>
      </c>
      <c r="Z19" s="3">
        <f>(('[1]OR-Res-Existing Cust'!SQ117+'[1]OR-Res-Cust Growth'!SS115)*'[1]Key Inputs'!$C$73)+(('[1]OR-Com-Existing Cust'!SQ117+'[1]OR-Com-Cust Growth'!SS115)*'[1]Key Inputs'!$C$77)</f>
        <v>3436490.4971693489</v>
      </c>
      <c r="AA19" s="3">
        <f>(('[1]OR-Res-Existing Cust'!SR117+'[1]OR-Res-Cust Growth'!ST115)*'[1]Key Inputs'!$C$73)+(('[1]OR-Com-Existing Cust'!SR117+'[1]OR-Com-Cust Growth'!ST115)*'[1]Key Inputs'!$C$77)</f>
        <v>11912249.85453587</v>
      </c>
      <c r="AB19" s="3">
        <f>(('[1]OR-Res-Existing Cust'!SS117+'[1]OR-Res-Cust Growth'!SU115)*'[1]Key Inputs'!$C$73)+(('[1]OR-Com-Existing Cust'!SS117+'[1]OR-Com-Cust Growth'!SU115)*'[1]Key Inputs'!$C$77)</f>
        <v>3573674.9563607611</v>
      </c>
      <c r="AC19" s="3">
        <f>(('[1]OR-Res-Existing Cust'!ST117+'[1]OR-Res-Cust Growth'!SV115)*'[1]Key Inputs'!$C$73)+(('[1]OR-Com-Existing Cust'!ST117+'[1]OR-Com-Cust Growth'!SV115)*'[1]Key Inputs'!$C$77)</f>
        <v>0</v>
      </c>
      <c r="AD19" s="3">
        <f>(('[1]OR-Res-Existing Cust'!SU117+'[1]OR-Res-Cust Growth'!SW115)*'[1]Key Inputs'!$C$73)+(('[1]OR-Com-Existing Cust'!SU117+'[1]OR-Com-Cust Growth'!SW115)*'[1]Key Inputs'!$C$77)</f>
        <v>0</v>
      </c>
      <c r="AE19" s="3">
        <f>(('[1]OR-Res-Existing Cust'!SV117+'[1]OR-Res-Cust Growth'!SX115)*'[1]Key Inputs'!$C$73)+(('[1]OR-Com-Existing Cust'!SV117+'[1]OR-Com-Cust Growth'!SX115)*'[1]Key Inputs'!$C$77)</f>
        <v>4609951.3463834208</v>
      </c>
      <c r="AF19" s="3">
        <f>(('[1]OR-Res-Existing Cust'!SW117+'[1]OR-Res-Cust Growth'!SY115)*'[1]Key Inputs'!$C$73)+(('[1]OR-Com-Existing Cust'!SW117+'[1]OR-Com-Cust Growth'!SY115)*'[1]Key Inputs'!$C$77)</f>
        <v>4609951.3463834208</v>
      </c>
      <c r="AG19" s="3">
        <f>(('[1]OR-Res-Existing Cust'!SX117+'[1]OR-Res-Cust Growth'!SZ115)*'[1]Key Inputs'!$C$73)+(('[1]OR-Com-Existing Cust'!SX117+'[1]OR-Com-Cust Growth'!SZ115)*'[1]Key Inputs'!$C$77)</f>
        <v>3573674.9563607611</v>
      </c>
      <c r="AI19" s="4">
        <f>'[3]OR-IndComSales-Annual'!TF21*2.33</f>
        <v>0</v>
      </c>
      <c r="AJ19" s="4">
        <f>'[3]OR-IndComSales-Annual'!TG21*2.33</f>
        <v>0</v>
      </c>
      <c r="AK19" s="4">
        <f>'[3]OR-IndComSales-Annual'!TH21*2.33</f>
        <v>292177.96909995558</v>
      </c>
      <c r="AL19" s="4">
        <f>'[3]OR-IndComSales-Annual'!TI21*2.33</f>
        <v>0</v>
      </c>
      <c r="AM19" s="4">
        <f>'[3]OR-IndComSales-Annual'!TJ21*2.33</f>
        <v>0</v>
      </c>
      <c r="AN19" s="4">
        <f>'[3]OR-IndComSales-Annual'!TK21*2.33</f>
        <v>0</v>
      </c>
      <c r="AO19" s="4">
        <f>'[3]OR-IndComSales-Annual'!TL21*2.33</f>
        <v>0</v>
      </c>
      <c r="AP19" s="4">
        <f>'[3]OR-IndComSales-Annual'!TM21*2.33</f>
        <v>0</v>
      </c>
      <c r="AQ19" s="4">
        <f>'[3]OR-IndComSales-Annual'!TN21*2.33</f>
        <v>0</v>
      </c>
      <c r="AR19" s="4">
        <f>'[3]OR-IndComSales-Annual'!TO21*2.33</f>
        <v>0</v>
      </c>
      <c r="AT19">
        <v>0</v>
      </c>
      <c r="AU19" s="4">
        <f>'[3]OR-Transport-Annual'!TE21*1.79</f>
        <v>856879.52992000338</v>
      </c>
      <c r="AV19" s="4">
        <f>'[3]OR-Transport-Annual'!TF21*1.79</f>
        <v>1713759.0598400068</v>
      </c>
      <c r="AW19" s="4">
        <f>'[3]OR-Transport-Annual'!TG21*1.79</f>
        <v>856879.52992000338</v>
      </c>
      <c r="AX19" s="4">
        <f>'[3]OR-Transport-Annual'!TH21*1.79</f>
        <v>856879.52992000338</v>
      </c>
      <c r="AY19" s="4">
        <f>'[3]OR-Transport-Annual'!TI21*1.79</f>
        <v>0</v>
      </c>
      <c r="AZ19" s="4">
        <f>'[3]OR-Transport-Annual'!TJ21*1.79</f>
        <v>0</v>
      </c>
      <c r="BA19" s="4">
        <f>'[3]OR-Transport-Annual'!TK21*1.79</f>
        <v>856879.52992000338</v>
      </c>
      <c r="BB19" s="4">
        <f>'[3]OR-Transport-Annual'!TL21*1.79</f>
        <v>856879.52992000338</v>
      </c>
      <c r="BC19" s="4">
        <f>'[3]OR-Transport-Annual'!TM21*1.79</f>
        <v>428439.76496000169</v>
      </c>
      <c r="BE19" s="2">
        <f t="shared" si="1"/>
        <v>8444566.8615232054</v>
      </c>
      <c r="BF19" s="2">
        <f t="shared" si="1"/>
        <v>57867927.2393433</v>
      </c>
      <c r="BG19" s="2">
        <f t="shared" si="1"/>
        <v>145725051.4521735</v>
      </c>
      <c r="BH19" s="2">
        <f t="shared" si="1"/>
        <v>31096982.586251698</v>
      </c>
      <c r="BI19" s="2">
        <f t="shared" si="1"/>
        <v>38310945.555573024</v>
      </c>
      <c r="BJ19" s="2">
        <f t="shared" si="1"/>
        <v>0</v>
      </c>
      <c r="BK19" s="2">
        <f t="shared" si="1"/>
        <v>0</v>
      </c>
      <c r="BL19" s="2">
        <f t="shared" si="1"/>
        <v>57867927.2393433</v>
      </c>
      <c r="BM19" s="2">
        <f t="shared" si="1"/>
        <v>57867927.2393433</v>
      </c>
      <c r="BN19" s="2">
        <f t="shared" si="1"/>
        <v>15411667.484925754</v>
      </c>
      <c r="BP19" s="5">
        <f>BE19/(([4]Annual!FZ19+[4]Annual!EW19)/10)</f>
        <v>7.8575255754236739E-2</v>
      </c>
      <c r="BQ19" s="5">
        <f>BF19/(([4]Annual!GA19+[4]Annual!EX19)/10)</f>
        <v>0.62561249878697112</v>
      </c>
      <c r="BR19" s="5">
        <f>BG19/(([4]Annual!GB19+[4]Annual!EY19)/10)</f>
        <v>1.5890380543993976</v>
      </c>
      <c r="BS19" s="5">
        <f>BH19/(([4]Annual!GC19+[4]Annual!EZ19)/10)</f>
        <v>0.36657511215447741</v>
      </c>
      <c r="BT19" s="5">
        <f>BI19/(([4]Annual!GD19+[4]Annual!FA19)/10)</f>
        <v>0.5027366977359321</v>
      </c>
      <c r="BU19" s="5">
        <f>BJ19/(([4]Annual!GE19+[4]Annual!FB19)/10)</f>
        <v>0</v>
      </c>
      <c r="BV19" s="5">
        <f>BK19/(([4]Annual!GF19+[4]Annual!FC19)/10)</f>
        <v>0</v>
      </c>
      <c r="BW19" s="5">
        <f>BL19/(([4]Annual!GG19+[4]Annual!FD19)/10)</f>
        <v>0.60862216917779499</v>
      </c>
      <c r="BX19" s="5">
        <f>BM19/(([4]Annual!GH19+[4]Annual!FE19)/10)</f>
        <v>0.60324394074037013</v>
      </c>
      <c r="BY19" s="5">
        <f>BN19/(([4]Annual!GI19+[4]Annual!FF19)/10)</f>
        <v>0.23137232933632143</v>
      </c>
    </row>
    <row r="20" spans="1:77" x14ac:dyDescent="0.3">
      <c r="A20">
        <v>2040</v>
      </c>
      <c r="B20" s="2">
        <f>('[1]OR Res Incremental EE'!ST20+'[1]OR Com Incremental EE'!SI20)*'[2]Energy Efficiency'!$BR$9</f>
        <v>9168283.8537528105</v>
      </c>
      <c r="C20" s="2">
        <f>('[1]OR Res Incremental EE'!SU20+'[1]OR Com Incremental EE'!SJ20)*'[2]Energy Efficiency'!$BR$9</f>
        <v>9168283.8537528105</v>
      </c>
      <c r="D20" s="2">
        <f>('[1]OR Res Incremental EE'!SV20+'[1]OR Com Incremental EE'!SK20)*'[2]Energy Efficiency'!$BR$9</f>
        <v>38238647.338640444</v>
      </c>
      <c r="E20" s="2">
        <f>('[1]OR Res Incremental EE'!SW20+'[1]OR Com Incremental EE'!SL20)*'[2]Energy Efficiency'!$BR$9</f>
        <v>9168283.8537528105</v>
      </c>
      <c r="F20" s="2">
        <f>('[1]OR Res Incremental EE'!SX20+'[1]OR Com Incremental EE'!SM20)*'[2]Energy Efficiency'!$BR$9</f>
        <v>1154961.4013493236</v>
      </c>
      <c r="G20" s="2">
        <v>0</v>
      </c>
      <c r="H20" s="2">
        <v>0</v>
      </c>
      <c r="I20" s="2">
        <f>('[1]OR Res Incremental EE'!TA20+'[1]OR Com Incremental EE'!SP20)*'[2]Energy Efficiency'!$BR$9</f>
        <v>9168283.8537528105</v>
      </c>
      <c r="J20" s="2">
        <f>('[1]OR Res Incremental EE'!TB20+'[1]OR Com Incremental EE'!SQ20)*'[2]Energy Efficiency'!$BR$9</f>
        <v>9168283.8537528105</v>
      </c>
      <c r="K20" s="2">
        <f>('[1]OR Res Incremental EE'!TC20+'[1]OR Com Incremental EE'!SR20)*'[2]Energy Efficiency'!$BR$9</f>
        <v>9168283.8537528105</v>
      </c>
      <c r="L20" s="2"/>
      <c r="M20" s="2">
        <f>('[1]OR-Res-Existing Cust'!SO54*0.87*'[1]Key Inputs'!$C$74)+('[1]OR-Res-Existing Cust'!SO182*0.67*'[1]Key Inputs'!$C$75)+('[1]OR-Res-Cust Growth'!SQ52*0.87*'[1]Key Inputs'!$C$74)+('[1]OR-Res-Cust Growth'!SQ180*0.87*'[1]Key Inputs'!$C$75)+('[1]OR-Com-Existing Cust'!SO54*0.87*'[1]Key Inputs'!$C$78)+('[1]OR-Com-Cust Growth'!SQ52*0.87*'[1]Key Inputs'!$C$78)</f>
        <v>0</v>
      </c>
      <c r="N20" s="2">
        <f>('[1]OR-Res-Existing Cust'!SP54*0.87*'[1]Key Inputs'!$C$74)+('[1]OR-Res-Existing Cust'!SP182*0.67*'[1]Key Inputs'!$C$75)+('[1]OR-Res-Cust Growth'!SR52*0.87*'[1]Key Inputs'!$C$74)+('[1]OR-Res-Cust Growth'!SR180*0.87*'[1]Key Inputs'!$C$75)+('[1]OR-Com-Existing Cust'!SP54*0.87*'[1]Key Inputs'!$C$78)+('[1]OR-Com-Cust Growth'!SR52*0.87*'[1]Key Inputs'!$C$78)</f>
        <v>41097285.804052189</v>
      </c>
      <c r="O20" s="2">
        <f>('[1]OR-Res-Existing Cust'!SQ54*0.87*'[1]Key Inputs'!$C$74)+('[1]OR-Res-Existing Cust'!SQ182*0.67*'[1]Key Inputs'!$C$75)+('[1]OR-Res-Cust Growth'!SS52*0.87*'[1]Key Inputs'!$C$74)+('[1]OR-Res-Cust Growth'!SS180*0.87*'[1]Key Inputs'!$C$75)+('[1]OR-Com-Existing Cust'!SQ54*0.87*'[1]Key Inputs'!$C$78)+('[1]OR-Com-Cust Growth'!SS52*0.87*'[1]Key Inputs'!$C$78)</f>
        <v>105283144.74284324</v>
      </c>
      <c r="P20" s="2">
        <f>('[1]OR-Res-Existing Cust'!SR54*0.87*'[1]Key Inputs'!$C$74)+('[1]OR-Res-Existing Cust'!SR182*0.67*'[1]Key Inputs'!$C$75)+('[1]OR-Res-Cust Growth'!ST52*0.87*'[1]Key Inputs'!$C$74)+('[1]OR-Res-Cust Growth'!ST180*0.87*'[1]Key Inputs'!$C$75)+('[1]OR-Com-Existing Cust'!SR54*0.87*'[1]Key Inputs'!$C$78)+('[1]OR-Com-Cust Growth'!ST52*0.87*'[1]Key Inputs'!$C$78)</f>
        <v>9695624.1327953562</v>
      </c>
      <c r="Q20" s="2">
        <f>('[1]OR-Res-Existing Cust'!SS54*0.87*'[1]Key Inputs'!$C$74)+('[1]OR-Res-Existing Cust'!SS182*0.67*'[1]Key Inputs'!$C$75)+('[1]OR-Res-Cust Growth'!SU52*0.87*'[1]Key Inputs'!$C$74)+('[1]OR-Res-Cust Growth'!SU180*0.87*'[1]Key Inputs'!$C$75)+('[1]OR-Com-Existing Cust'!SS54*0.87*'[1]Key Inputs'!$C$78)+('[1]OR-Com-Cust Growth'!SU52*0.87*'[1]Key Inputs'!$C$78)</f>
        <v>29994436.732727341</v>
      </c>
      <c r="R20" s="2">
        <f>('[1]OR-Res-Existing Cust'!ST54*0.87*'[1]Key Inputs'!$C$74)+('[1]OR-Res-Existing Cust'!ST182*0.67*'[1]Key Inputs'!$C$75)+('[1]OR-Res-Cust Growth'!SV52*0.87*'[1]Key Inputs'!$C$74)+('[1]OR-Res-Cust Growth'!SV180*0.87*'[1]Key Inputs'!$C$75)+('[1]OR-Com-Existing Cust'!ST54*0.87*'[1]Key Inputs'!$C$78)+('[1]OR-Com-Cust Growth'!SV52*0.87*'[1]Key Inputs'!$C$78)</f>
        <v>0</v>
      </c>
      <c r="S20" s="2">
        <f>('[1]OR-Res-Existing Cust'!SU54*0.87*'[1]Key Inputs'!$C$74)+('[1]OR-Res-Existing Cust'!SU182*0.67*'[1]Key Inputs'!$C$75)+('[1]OR-Res-Cust Growth'!SW52*0.87*'[1]Key Inputs'!$C$74)+('[1]OR-Res-Cust Growth'!SW180*0.87*'[1]Key Inputs'!$C$75)+('[1]OR-Com-Existing Cust'!SU54*0.87*'[1]Key Inputs'!$C$78)+('[1]OR-Com-Cust Growth'!SW52*0.87*'[1]Key Inputs'!$C$78)</f>
        <v>0</v>
      </c>
      <c r="T20" s="2">
        <f>('[1]OR-Res-Existing Cust'!SV54*0.87*'[1]Key Inputs'!$C$74)+('[1]OR-Res-Existing Cust'!SV182*0.67*'[1]Key Inputs'!$C$75)+('[1]OR-Res-Cust Growth'!SX52*0.87*'[1]Key Inputs'!$C$74)+('[1]OR-Res-Cust Growth'!SX180*0.87*'[1]Key Inputs'!$C$75)+('[1]OR-Com-Existing Cust'!SV54*0.87*'[1]Key Inputs'!$C$78)+('[1]OR-Com-Cust Growth'!SX52*0.87*'[1]Key Inputs'!$C$78)</f>
        <v>41097285.804052189</v>
      </c>
      <c r="U20" s="2">
        <f>('[1]OR-Res-Existing Cust'!SW54*0.87*'[1]Key Inputs'!$C$74)+('[1]OR-Res-Existing Cust'!SW182*0.67*'[1]Key Inputs'!$C$75)+('[1]OR-Res-Cust Growth'!SY52*0.87*'[1]Key Inputs'!$C$74)+('[1]OR-Res-Cust Growth'!SY180*0.87*'[1]Key Inputs'!$C$75)+('[1]OR-Com-Existing Cust'!SW54*0.87*'[1]Key Inputs'!$C$78)+('[1]OR-Com-Cust Growth'!SY52*0.87*'[1]Key Inputs'!$C$78)</f>
        <v>41097285.804052189</v>
      </c>
      <c r="V20" s="2">
        <f>('[1]OR-Res-Existing Cust'!SX54*0.87*'[1]Key Inputs'!$C$74)+('[1]OR-Res-Existing Cust'!SX182*0.67*'[1]Key Inputs'!$C$75)+('[1]OR-Res-Cust Growth'!SZ52*0.87*'[1]Key Inputs'!$C$74)+('[1]OR-Res-Cust Growth'!SZ180*0.87*'[1]Key Inputs'!$C$75)+('[1]OR-Com-Existing Cust'!SX54*0.87*'[1]Key Inputs'!$C$78)+('[1]OR-Com-Cust Growth'!SZ52*0.87*'[1]Key Inputs'!$C$78)</f>
        <v>2908687.2398386067</v>
      </c>
      <c r="X20" s="3">
        <f>(('[1]OR-Res-Existing Cust'!SO118+'[1]OR-Res-Cust Growth'!SQ116)*'[1]Key Inputs'!$C$73)+(('[1]OR-Com-Existing Cust'!SO118+'[1]OR-Com-Cust Growth'!SQ116)*'[1]Key Inputs'!$C$77)</f>
        <v>0</v>
      </c>
      <c r="Y20" s="3">
        <f>(('[1]OR-Res-Existing Cust'!SP118+'[1]OR-Res-Cust Growth'!SR116)*'[1]Key Inputs'!$C$73)+(('[1]OR-Com-Existing Cust'!SP118+'[1]OR-Com-Cust Growth'!SR116)*'[1]Key Inputs'!$C$77)</f>
        <v>4588610.5741301803</v>
      </c>
      <c r="Z20" s="3">
        <f>(('[1]OR-Res-Existing Cust'!SQ118+'[1]OR-Res-Cust Growth'!SS116)*'[1]Key Inputs'!$C$73)+(('[1]OR-Com-Existing Cust'!SQ118+'[1]OR-Com-Cust Growth'!SS116)*'[1]Key Inputs'!$C$77)</f>
        <v>3468171.6961170873</v>
      </c>
      <c r="AA20" s="3">
        <f>(('[1]OR-Res-Existing Cust'!SR118+'[1]OR-Res-Cust Growth'!ST116)*'[1]Key Inputs'!$C$73)+(('[1]OR-Com-Existing Cust'!SR118+'[1]OR-Com-Cust Growth'!ST116)*'[1]Key Inputs'!$C$77)</f>
        <v>11894254.829427455</v>
      </c>
      <c r="AB20" s="3">
        <f>(('[1]OR-Res-Existing Cust'!SS118+'[1]OR-Res-Cust Growth'!SU116)*'[1]Key Inputs'!$C$73)+(('[1]OR-Com-Existing Cust'!SS118+'[1]OR-Com-Cust Growth'!SU116)*'[1]Key Inputs'!$C$77)</f>
        <v>3568276.4488282367</v>
      </c>
      <c r="AC20" s="3">
        <f>(('[1]OR-Res-Existing Cust'!ST118+'[1]OR-Res-Cust Growth'!SV116)*'[1]Key Inputs'!$C$73)+(('[1]OR-Com-Existing Cust'!ST118+'[1]OR-Com-Cust Growth'!SV116)*'[1]Key Inputs'!$C$77)</f>
        <v>0</v>
      </c>
      <c r="AD20" s="3">
        <f>(('[1]OR-Res-Existing Cust'!SU118+'[1]OR-Res-Cust Growth'!SW116)*'[1]Key Inputs'!$C$73)+(('[1]OR-Com-Existing Cust'!SU118+'[1]OR-Com-Cust Growth'!SW116)*'[1]Key Inputs'!$C$77)</f>
        <v>0</v>
      </c>
      <c r="AE20" s="3">
        <f>(('[1]OR-Res-Existing Cust'!SV118+'[1]OR-Res-Cust Growth'!SX116)*'[1]Key Inputs'!$C$73)+(('[1]OR-Com-Existing Cust'!SV118+'[1]OR-Com-Cust Growth'!SX116)*'[1]Key Inputs'!$C$77)</f>
        <v>4588610.5741301803</v>
      </c>
      <c r="AF20" s="3">
        <f>(('[1]OR-Res-Existing Cust'!SW118+'[1]OR-Res-Cust Growth'!SY116)*'[1]Key Inputs'!$C$73)+(('[1]OR-Com-Existing Cust'!SW118+'[1]OR-Com-Cust Growth'!SY116)*'[1]Key Inputs'!$C$77)</f>
        <v>4588610.5741301803</v>
      </c>
      <c r="AG20" s="3">
        <f>(('[1]OR-Res-Existing Cust'!SX118+'[1]OR-Res-Cust Growth'!SZ116)*'[1]Key Inputs'!$C$73)+(('[1]OR-Com-Existing Cust'!SX118+'[1]OR-Com-Cust Growth'!SZ116)*'[1]Key Inputs'!$C$77)</f>
        <v>3568276.4488282367</v>
      </c>
      <c r="AI20" s="4">
        <f>'[3]OR-IndComSales-Annual'!TF22*2.33</f>
        <v>0</v>
      </c>
      <c r="AJ20" s="4">
        <f>'[3]OR-IndComSales-Annual'!TG22*2.33</f>
        <v>0</v>
      </c>
      <c r="AK20" s="4">
        <f>'[3]OR-IndComSales-Annual'!TH22*2.33</f>
        <v>557415.47630003339</v>
      </c>
      <c r="AL20" s="4">
        <f>'[3]OR-IndComSales-Annual'!TI22*2.33</f>
        <v>0</v>
      </c>
      <c r="AM20" s="4">
        <f>'[3]OR-IndComSales-Annual'!TJ22*2.33</f>
        <v>0</v>
      </c>
      <c r="AN20" s="4">
        <f>'[3]OR-IndComSales-Annual'!TK22*2.33</f>
        <v>0</v>
      </c>
      <c r="AO20" s="4">
        <f>'[3]OR-IndComSales-Annual'!TL22*2.33</f>
        <v>0</v>
      </c>
      <c r="AP20" s="4">
        <f>'[3]OR-IndComSales-Annual'!TM22*2.33</f>
        <v>0</v>
      </c>
      <c r="AQ20" s="4">
        <f>'[3]OR-IndComSales-Annual'!TN22*2.33</f>
        <v>0</v>
      </c>
      <c r="AR20" s="4">
        <f>'[3]OR-IndComSales-Annual'!TO22*2.33</f>
        <v>0</v>
      </c>
      <c r="AT20">
        <v>0</v>
      </c>
      <c r="AU20" s="4">
        <f>'[3]OR-Transport-Annual'!TE22*1.79</f>
        <v>646677.18609000684</v>
      </c>
      <c r="AV20" s="4">
        <f>'[3]OR-Transport-Annual'!TF22*1.79</f>
        <v>1293354.3721800137</v>
      </c>
      <c r="AW20" s="4">
        <f>'[3]OR-Transport-Annual'!TG22*1.79</f>
        <v>646677.18609000684</v>
      </c>
      <c r="AX20" s="4">
        <f>'[3]OR-Transport-Annual'!TH22*1.79</f>
        <v>646677.18609000684</v>
      </c>
      <c r="AY20" s="4">
        <f>'[3]OR-Transport-Annual'!TI22*1.79</f>
        <v>0</v>
      </c>
      <c r="AZ20" s="4">
        <f>'[3]OR-Transport-Annual'!TJ22*1.79</f>
        <v>0</v>
      </c>
      <c r="BA20" s="4">
        <f>'[3]OR-Transport-Annual'!TK22*1.79</f>
        <v>646677.18609000684</v>
      </c>
      <c r="BB20" s="4">
        <f>'[3]OR-Transport-Annual'!TL22*1.79</f>
        <v>646677.18609000684</v>
      </c>
      <c r="BC20" s="4">
        <f>'[3]OR-Transport-Annual'!TM22*1.79</f>
        <v>323338.59304500342</v>
      </c>
      <c r="BE20" s="2">
        <f t="shared" si="1"/>
        <v>9168283.8537528105</v>
      </c>
      <c r="BF20" s="2">
        <f t="shared" si="1"/>
        <v>55500857.418025181</v>
      </c>
      <c r="BG20" s="2">
        <f t="shared" si="1"/>
        <v>148840733.62608081</v>
      </c>
      <c r="BH20" s="2">
        <f t="shared" si="1"/>
        <v>31404840.002065629</v>
      </c>
      <c r="BI20" s="2">
        <f t="shared" si="1"/>
        <v>35364351.768994913</v>
      </c>
      <c r="BJ20" s="2">
        <f t="shared" si="1"/>
        <v>0</v>
      </c>
      <c r="BK20" s="2">
        <f t="shared" si="1"/>
        <v>0</v>
      </c>
      <c r="BL20" s="2">
        <f t="shared" si="1"/>
        <v>55500857.418025181</v>
      </c>
      <c r="BM20" s="2">
        <f t="shared" si="1"/>
        <v>55500857.418025181</v>
      </c>
      <c r="BN20" s="2">
        <f t="shared" si="1"/>
        <v>15968586.135464659</v>
      </c>
      <c r="BP20" s="5">
        <f>BE20/(([4]Annual!FZ20+[4]Annual!EW20)/10)</f>
        <v>8.4834666812882056E-2</v>
      </c>
      <c r="BQ20" s="5">
        <f>BF20/(([4]Annual!GA20+[4]Annual!EX20)/10)</f>
        <v>0.60203010448662964</v>
      </c>
      <c r="BR20" s="5">
        <f>BG20/(([4]Annual!GB20+[4]Annual!EY20)/10)</f>
        <v>1.6330709447294425</v>
      </c>
      <c r="BS20" s="5">
        <f>BH20/(([4]Annual!GC20+[4]Annual!EZ20)/10)</f>
        <v>0.37445966542773279</v>
      </c>
      <c r="BT20" s="5">
        <f>BI20/(([4]Annual!GD20+[4]Annual!FA20)/10)</f>
        <v>0.47104581108772769</v>
      </c>
      <c r="BU20" s="5">
        <f>BJ20/(([4]Annual!GE20+[4]Annual!FB20)/10)</f>
        <v>0</v>
      </c>
      <c r="BV20" s="5">
        <f>BK20/(([4]Annual!GF20+[4]Annual!FC20)/10)</f>
        <v>0</v>
      </c>
      <c r="BW20" s="5">
        <f>BL20/(([4]Annual!GG20+[4]Annual!FD20)/10)</f>
        <v>0.58536720233326156</v>
      </c>
      <c r="BX20" s="5">
        <f>BM20/(([4]Annual!GH20+[4]Annual!FE20)/10)</f>
        <v>0.5800536148353217</v>
      </c>
      <c r="BY20" s="5">
        <f>BN20/(([4]Annual!GI20+[4]Annual!FF20)/10)</f>
        <v>0.24021087868126775</v>
      </c>
    </row>
    <row r="21" spans="1:77" x14ac:dyDescent="0.3">
      <c r="A21">
        <v>2041</v>
      </c>
      <c r="B21" s="2">
        <f>('[1]OR Res Incremental EE'!ST21+'[1]OR Com Incremental EE'!SI21)*'[2]Energy Efficiency'!$BR$9</f>
        <v>7389804.2272372525</v>
      </c>
      <c r="C21" s="2">
        <f>('[1]OR Res Incremental EE'!SU21+'[1]OR Com Incremental EE'!SJ21)*'[2]Energy Efficiency'!$BR$9</f>
        <v>7389804.2272372525</v>
      </c>
      <c r="D21" s="2">
        <f>('[1]OR Res Incremental EE'!SV21+'[1]OR Com Incremental EE'!SK21)*'[2]Energy Efficiency'!$BR$9</f>
        <v>36285595.688330643</v>
      </c>
      <c r="E21" s="2">
        <f>('[1]OR Res Incremental EE'!SW21+'[1]OR Com Incremental EE'!SL21)*'[2]Energy Efficiency'!$BR$9</f>
        <v>7389804.2272372525</v>
      </c>
      <c r="F21" s="2">
        <f>('[1]OR Res Incremental EE'!SX21+'[1]OR Com Incremental EE'!SM21)*'[2]Energy Efficiency'!$BR$9</f>
        <v>763354.04615440243</v>
      </c>
      <c r="G21" s="2">
        <v>0</v>
      </c>
      <c r="H21" s="2">
        <v>0</v>
      </c>
      <c r="I21" s="2">
        <f>('[1]OR Res Incremental EE'!TA21+'[1]OR Com Incremental EE'!SP21)*'[2]Energy Efficiency'!$BR$9</f>
        <v>7389804.2272372525</v>
      </c>
      <c r="J21" s="2">
        <f>('[1]OR Res Incremental EE'!TB21+'[1]OR Com Incremental EE'!SQ21)*'[2]Energy Efficiency'!$BR$9</f>
        <v>7389804.2272372525</v>
      </c>
      <c r="K21" s="2">
        <f>('[1]OR Res Incremental EE'!TC21+'[1]OR Com Incremental EE'!SR21)*'[2]Energy Efficiency'!$BR$9</f>
        <v>7389804.2272372525</v>
      </c>
      <c r="L21" s="2"/>
      <c r="M21" s="2">
        <f>('[1]OR-Res-Existing Cust'!SO55*0.87*'[1]Key Inputs'!$C$74)+('[1]OR-Res-Existing Cust'!SO183*0.67*'[1]Key Inputs'!$C$75)+('[1]OR-Res-Cust Growth'!SQ53*0.87*'[1]Key Inputs'!$C$74)+('[1]OR-Res-Cust Growth'!SQ181*0.87*'[1]Key Inputs'!$C$75)+('[1]OR-Com-Existing Cust'!SO55*0.87*'[1]Key Inputs'!$C$78)+('[1]OR-Com-Cust Growth'!SQ53*0.87*'[1]Key Inputs'!$C$78)</f>
        <v>0</v>
      </c>
      <c r="N21" s="2">
        <f>('[1]OR-Res-Existing Cust'!SP55*0.87*'[1]Key Inputs'!$C$74)+('[1]OR-Res-Existing Cust'!SP183*0.67*'[1]Key Inputs'!$C$75)+('[1]OR-Res-Cust Growth'!SR53*0.87*'[1]Key Inputs'!$C$74)+('[1]OR-Res-Cust Growth'!SR181*0.87*'[1]Key Inputs'!$C$75)+('[1]OR-Com-Existing Cust'!SP55*0.87*'[1]Key Inputs'!$C$78)+('[1]OR-Com-Cust Growth'!SR53*0.87*'[1]Key Inputs'!$C$78)</f>
        <v>38257286.620863594</v>
      </c>
      <c r="O21" s="2">
        <f>('[1]OR-Res-Existing Cust'!SQ55*0.87*'[1]Key Inputs'!$C$74)+('[1]OR-Res-Existing Cust'!SQ183*0.67*'[1]Key Inputs'!$C$75)+('[1]OR-Res-Cust Growth'!SS53*0.87*'[1]Key Inputs'!$C$74)+('[1]OR-Res-Cust Growth'!SS181*0.87*'[1]Key Inputs'!$C$75)+('[1]OR-Com-Existing Cust'!SQ55*0.87*'[1]Key Inputs'!$C$78)+('[1]OR-Com-Cust Growth'!SS53*0.87*'[1]Key Inputs'!$C$78)</f>
        <v>104558617.0779722</v>
      </c>
      <c r="P21" s="2">
        <f>('[1]OR-Res-Existing Cust'!SR55*0.87*'[1]Key Inputs'!$C$74)+('[1]OR-Res-Existing Cust'!SR183*0.67*'[1]Key Inputs'!$C$75)+('[1]OR-Res-Cust Growth'!ST53*0.87*'[1]Key Inputs'!$C$74)+('[1]OR-Res-Cust Growth'!ST181*0.87*'[1]Key Inputs'!$C$75)+('[1]OR-Com-Existing Cust'!SR55*0.87*'[1]Key Inputs'!$C$78)+('[1]OR-Com-Cust Growth'!ST53*0.87*'[1]Key Inputs'!$C$78)</f>
        <v>9541578.2059866376</v>
      </c>
      <c r="Q21" s="2">
        <f>('[1]OR-Res-Existing Cust'!SS55*0.87*'[1]Key Inputs'!$C$74)+('[1]OR-Res-Existing Cust'!SS183*0.67*'[1]Key Inputs'!$C$75)+('[1]OR-Res-Cust Growth'!SU53*0.87*'[1]Key Inputs'!$C$74)+('[1]OR-Res-Cust Growth'!SU181*0.87*'[1]Key Inputs'!$C$75)+('[1]OR-Com-Existing Cust'!SS55*0.87*'[1]Key Inputs'!$C$78)+('[1]OR-Com-Cust Growth'!SU53*0.87*'[1]Key Inputs'!$C$78)</f>
        <v>27212844.029351227</v>
      </c>
      <c r="R21" s="2">
        <f>('[1]OR-Res-Existing Cust'!ST55*0.87*'[1]Key Inputs'!$C$74)+('[1]OR-Res-Existing Cust'!ST183*0.67*'[1]Key Inputs'!$C$75)+('[1]OR-Res-Cust Growth'!SV53*0.87*'[1]Key Inputs'!$C$74)+('[1]OR-Res-Cust Growth'!SV181*0.87*'[1]Key Inputs'!$C$75)+('[1]OR-Com-Existing Cust'!ST55*0.87*'[1]Key Inputs'!$C$78)+('[1]OR-Com-Cust Growth'!SV53*0.87*'[1]Key Inputs'!$C$78)</f>
        <v>0</v>
      </c>
      <c r="S21" s="2">
        <f>('[1]OR-Res-Existing Cust'!SU55*0.87*'[1]Key Inputs'!$C$74)+('[1]OR-Res-Existing Cust'!SU183*0.67*'[1]Key Inputs'!$C$75)+('[1]OR-Res-Cust Growth'!SW53*0.87*'[1]Key Inputs'!$C$74)+('[1]OR-Res-Cust Growth'!SW181*0.87*'[1]Key Inputs'!$C$75)+('[1]OR-Com-Existing Cust'!SU55*0.87*'[1]Key Inputs'!$C$78)+('[1]OR-Com-Cust Growth'!SW53*0.87*'[1]Key Inputs'!$C$78)</f>
        <v>0</v>
      </c>
      <c r="T21" s="2">
        <f>('[1]OR-Res-Existing Cust'!SV55*0.87*'[1]Key Inputs'!$C$74)+('[1]OR-Res-Existing Cust'!SV183*0.67*'[1]Key Inputs'!$C$75)+('[1]OR-Res-Cust Growth'!SX53*0.87*'[1]Key Inputs'!$C$74)+('[1]OR-Res-Cust Growth'!SX181*0.87*'[1]Key Inputs'!$C$75)+('[1]OR-Com-Existing Cust'!SV55*0.87*'[1]Key Inputs'!$C$78)+('[1]OR-Com-Cust Growth'!SX53*0.87*'[1]Key Inputs'!$C$78)</f>
        <v>38257286.620863594</v>
      </c>
      <c r="U21" s="2">
        <f>('[1]OR-Res-Existing Cust'!SW55*0.87*'[1]Key Inputs'!$C$74)+('[1]OR-Res-Existing Cust'!SW183*0.67*'[1]Key Inputs'!$C$75)+('[1]OR-Res-Cust Growth'!SY53*0.87*'[1]Key Inputs'!$C$74)+('[1]OR-Res-Cust Growth'!SY181*0.87*'[1]Key Inputs'!$C$75)+('[1]OR-Com-Existing Cust'!SW55*0.87*'[1]Key Inputs'!$C$78)+('[1]OR-Com-Cust Growth'!SY53*0.87*'[1]Key Inputs'!$C$78)</f>
        <v>38257286.620863594</v>
      </c>
      <c r="V21" s="2">
        <f>('[1]OR-Res-Existing Cust'!SX55*0.87*'[1]Key Inputs'!$C$74)+('[1]OR-Res-Existing Cust'!SX183*0.67*'[1]Key Inputs'!$C$75)+('[1]OR-Res-Cust Growth'!SZ53*0.87*'[1]Key Inputs'!$C$74)+('[1]OR-Res-Cust Growth'!SZ181*0.87*'[1]Key Inputs'!$C$75)+('[1]OR-Com-Existing Cust'!SX55*0.87*'[1]Key Inputs'!$C$78)+('[1]OR-Com-Cust Growth'!SZ53*0.87*'[1]Key Inputs'!$C$78)</f>
        <v>2862473.4617959913</v>
      </c>
      <c r="X21" s="3">
        <f>(('[1]OR-Res-Existing Cust'!SO119+'[1]OR-Res-Cust Growth'!SQ117)*'[1]Key Inputs'!$C$73)+(('[1]OR-Com-Existing Cust'!SO119+'[1]OR-Com-Cust Growth'!SQ117)*'[1]Key Inputs'!$C$77)</f>
        <v>0</v>
      </c>
      <c r="Y21" s="3">
        <f>(('[1]OR-Res-Existing Cust'!SP119+'[1]OR-Res-Cust Growth'!SR117)*'[1]Key Inputs'!$C$73)+(('[1]OR-Com-Existing Cust'!SP119+'[1]OR-Com-Cust Growth'!SR117)*'[1]Key Inputs'!$C$77)</f>
        <v>4569881.2445678841</v>
      </c>
      <c r="Z21" s="3">
        <f>(('[1]OR-Res-Existing Cust'!SQ119+'[1]OR-Res-Cust Growth'!SS117)*'[1]Key Inputs'!$C$73)+(('[1]OR-Com-Existing Cust'!SQ119+'[1]OR-Com-Cust Growth'!SS117)*'[1]Key Inputs'!$C$77)</f>
        <v>3470211.9688761318</v>
      </c>
      <c r="AA21" s="3">
        <f>(('[1]OR-Res-Existing Cust'!SR119+'[1]OR-Res-Cust Growth'!ST117)*'[1]Key Inputs'!$C$73)+(('[1]OR-Com-Existing Cust'!SR119+'[1]OR-Com-Cust Growth'!ST117)*'[1]Key Inputs'!$C$77)</f>
        <v>11876181.928984612</v>
      </c>
      <c r="AB21" s="3">
        <f>(('[1]OR-Res-Existing Cust'!SS119+'[1]OR-Res-Cust Growth'!SU117)*'[1]Key Inputs'!$C$73)+(('[1]OR-Com-Existing Cust'!SS119+'[1]OR-Com-Cust Growth'!SU117)*'[1]Key Inputs'!$C$77)</f>
        <v>3562854.5786953829</v>
      </c>
      <c r="AC21" s="3">
        <f>(('[1]OR-Res-Existing Cust'!ST119+'[1]OR-Res-Cust Growth'!SV117)*'[1]Key Inputs'!$C$73)+(('[1]OR-Com-Existing Cust'!ST119+'[1]OR-Com-Cust Growth'!SV117)*'[1]Key Inputs'!$C$77)</f>
        <v>0</v>
      </c>
      <c r="AD21" s="3">
        <f>(('[1]OR-Res-Existing Cust'!SU119+'[1]OR-Res-Cust Growth'!SW117)*'[1]Key Inputs'!$C$73)+(('[1]OR-Com-Existing Cust'!SU119+'[1]OR-Com-Cust Growth'!SW117)*'[1]Key Inputs'!$C$77)</f>
        <v>0</v>
      </c>
      <c r="AE21" s="3">
        <f>(('[1]OR-Res-Existing Cust'!SV119+'[1]OR-Res-Cust Growth'!SX117)*'[1]Key Inputs'!$C$73)+(('[1]OR-Com-Existing Cust'!SV119+'[1]OR-Com-Cust Growth'!SX117)*'[1]Key Inputs'!$C$77)</f>
        <v>4569881.2445678841</v>
      </c>
      <c r="AF21" s="3">
        <f>(('[1]OR-Res-Existing Cust'!SW119+'[1]OR-Res-Cust Growth'!SY117)*'[1]Key Inputs'!$C$73)+(('[1]OR-Com-Existing Cust'!SW119+'[1]OR-Com-Cust Growth'!SY117)*'[1]Key Inputs'!$C$77)</f>
        <v>4569881.2445678841</v>
      </c>
      <c r="AG21" s="3">
        <f>(('[1]OR-Res-Existing Cust'!SX119+'[1]OR-Res-Cust Growth'!SZ117)*'[1]Key Inputs'!$C$73)+(('[1]OR-Com-Existing Cust'!SX119+'[1]OR-Com-Cust Growth'!SZ117)*'[1]Key Inputs'!$C$77)</f>
        <v>3562854.5786953829</v>
      </c>
      <c r="AI21" s="4">
        <f>'[3]OR-IndComSales-Annual'!TF23*2.33</f>
        <v>0</v>
      </c>
      <c r="AJ21" s="4">
        <f>'[3]OR-IndComSales-Annual'!TG23*2.33</f>
        <v>0</v>
      </c>
      <c r="AK21" s="4">
        <f>'[3]OR-IndComSales-Annual'!TH23*2.33</f>
        <v>-93159.294899655579</v>
      </c>
      <c r="AL21" s="4">
        <f>'[3]OR-IndComSales-Annual'!TI23*2.33</f>
        <v>0</v>
      </c>
      <c r="AM21" s="4">
        <f>'[3]OR-IndComSales-Annual'!TJ23*2.33</f>
        <v>0</v>
      </c>
      <c r="AN21" s="4">
        <f>'[3]OR-IndComSales-Annual'!TK23*2.33</f>
        <v>0</v>
      </c>
      <c r="AO21" s="4">
        <f>'[3]OR-IndComSales-Annual'!TL23*2.33</f>
        <v>0</v>
      </c>
      <c r="AP21" s="4">
        <f>'[3]OR-IndComSales-Annual'!TM23*2.33</f>
        <v>0</v>
      </c>
      <c r="AQ21" s="4">
        <f>'[3]OR-IndComSales-Annual'!TN23*2.33</f>
        <v>0</v>
      </c>
      <c r="AR21" s="4">
        <f>'[3]OR-IndComSales-Annual'!TO23*2.33</f>
        <v>0</v>
      </c>
      <c r="AT21">
        <v>0</v>
      </c>
      <c r="AU21" s="4">
        <f>'[3]OR-Transport-Annual'!TE23*1.79</f>
        <v>455255.79254983785</v>
      </c>
      <c r="AV21" s="4">
        <f>'[3]OR-Transport-Annual'!TF23*1.79</f>
        <v>910511.58509967569</v>
      </c>
      <c r="AW21" s="4">
        <f>'[3]OR-Transport-Annual'!TG23*1.79</f>
        <v>455255.79254983785</v>
      </c>
      <c r="AX21" s="4">
        <f>'[3]OR-Transport-Annual'!TH23*1.79</f>
        <v>455255.79254983785</v>
      </c>
      <c r="AY21" s="4">
        <f>'[3]OR-Transport-Annual'!TI23*1.79</f>
        <v>0</v>
      </c>
      <c r="AZ21" s="4">
        <f>'[3]OR-Transport-Annual'!TJ23*1.79</f>
        <v>0</v>
      </c>
      <c r="BA21" s="4">
        <f>'[3]OR-Transport-Annual'!TK23*1.79</f>
        <v>455255.79254983785</v>
      </c>
      <c r="BB21" s="4">
        <f>'[3]OR-Transport-Annual'!TL23*1.79</f>
        <v>455255.79254983785</v>
      </c>
      <c r="BC21" s="4">
        <f>'[3]OR-Transport-Annual'!TM23*1.79</f>
        <v>227627.89627481223</v>
      </c>
      <c r="BE21" s="2">
        <f t="shared" si="1"/>
        <v>7389804.2272372525</v>
      </c>
      <c r="BF21" s="2">
        <f t="shared" si="1"/>
        <v>50672227.885218576</v>
      </c>
      <c r="BG21" s="2">
        <f t="shared" si="1"/>
        <v>145131777.025379</v>
      </c>
      <c r="BH21" s="2">
        <f t="shared" si="1"/>
        <v>29262820.154758338</v>
      </c>
      <c r="BI21" s="2">
        <f t="shared" si="1"/>
        <v>31994308.446750849</v>
      </c>
      <c r="BJ21" s="2">
        <f t="shared" si="1"/>
        <v>0</v>
      </c>
      <c r="BK21" s="2">
        <f t="shared" si="1"/>
        <v>0</v>
      </c>
      <c r="BL21" s="2">
        <f t="shared" si="1"/>
        <v>50672227.885218576</v>
      </c>
      <c r="BM21" s="2">
        <f t="shared" si="1"/>
        <v>50672227.885218576</v>
      </c>
      <c r="BN21" s="2">
        <f t="shared" si="1"/>
        <v>14042760.164003439</v>
      </c>
      <c r="BP21" s="5">
        <f>BE21/(([4]Annual!FZ21+[4]Annual!EW21)/10)</f>
        <v>6.8859801191901632E-2</v>
      </c>
      <c r="BQ21" s="5">
        <f>BF21/(([4]Annual!GA21+[4]Annual!EX21)/10)</f>
        <v>0.55784752903266011</v>
      </c>
      <c r="BR21" s="5">
        <f>BG21/(([4]Annual!GB21+[4]Annual!EY21)/10)</f>
        <v>1.6215796048089393</v>
      </c>
      <c r="BS21" s="5">
        <f>BH21/(([4]Annual!GC21+[4]Annual!EZ21)/10)</f>
        <v>0.35620552442707487</v>
      </c>
      <c r="BT21" s="5">
        <f>BI21/(([4]Annual!GD21+[4]Annual!FA21)/10)</f>
        <v>0.43769675965147364</v>
      </c>
      <c r="BU21" s="5">
        <f>BJ21/(([4]Annual!GE21+[4]Annual!FB21)/10)</f>
        <v>0</v>
      </c>
      <c r="BV21" s="5">
        <f>BK21/(([4]Annual!GF21+[4]Annual!FC21)/10)</f>
        <v>0</v>
      </c>
      <c r="BW21" s="5">
        <f>BL21/(([4]Annual!GG21+[4]Annual!FD21)/10)</f>
        <v>0.54220937689172932</v>
      </c>
      <c r="BX21" s="5">
        <f>BM21/(([4]Annual!GH21+[4]Annual!FE21)/10)</f>
        <v>0.53716012450287132</v>
      </c>
      <c r="BY21" s="5">
        <f>BN21/(([4]Annual!GI21+[4]Annual!FF21)/10)</f>
        <v>0.21405424775256182</v>
      </c>
    </row>
    <row r="22" spans="1:77" x14ac:dyDescent="0.3">
      <c r="A22">
        <v>2042</v>
      </c>
      <c r="B22" s="2">
        <f>('[1]OR Res Incremental EE'!ST22+'[1]OR Com Incremental EE'!SI22)*'[2]Energy Efficiency'!$BR$9</f>
        <v>3240407.3887853087</v>
      </c>
      <c r="C22" s="2">
        <f>('[1]OR Res Incremental EE'!SU22+'[1]OR Com Incremental EE'!SJ22)*'[2]Energy Efficiency'!$BR$9</f>
        <v>3240407.3887853087</v>
      </c>
      <c r="D22" s="2">
        <f>('[1]OR Res Incremental EE'!SV22+'[1]OR Com Incremental EE'!SK22)*'[2]Energy Efficiency'!$BR$9</f>
        <v>31710129.868774541</v>
      </c>
      <c r="E22" s="2">
        <f>('[1]OR Res Incremental EE'!SW22+'[1]OR Com Incremental EE'!SL22)*'[2]Energy Efficiency'!$BR$9</f>
        <v>3240407.3887853087</v>
      </c>
      <c r="F22" s="2">
        <f>('[1]OR Res Incremental EE'!SX22+'[1]OR Com Incremental EE'!SM22)*'[2]Energy Efficiency'!$BR$9</f>
        <v>2641.2667059407358</v>
      </c>
      <c r="G22" s="2">
        <v>0</v>
      </c>
      <c r="H22" s="2">
        <v>0</v>
      </c>
      <c r="I22" s="2">
        <f>('[1]OR Res Incremental EE'!TA22+'[1]OR Com Incremental EE'!SP22)*'[2]Energy Efficiency'!$BR$9</f>
        <v>3240407.3887853087</v>
      </c>
      <c r="J22" s="2">
        <f>('[1]OR Res Incremental EE'!TB22+'[1]OR Com Incremental EE'!SQ22)*'[2]Energy Efficiency'!$BR$9</f>
        <v>3240407.3887853087</v>
      </c>
      <c r="K22" s="2">
        <f>('[1]OR Res Incremental EE'!TC22+'[1]OR Com Incremental EE'!SR22)*'[2]Energy Efficiency'!$BR$9</f>
        <v>3240407.3887853087</v>
      </c>
      <c r="L22" s="2"/>
      <c r="M22" s="2">
        <f>('[1]OR-Res-Existing Cust'!SO56*0.87*'[1]Key Inputs'!$C$74)+('[1]OR-Res-Existing Cust'!SO184*0.67*'[1]Key Inputs'!$C$75)+('[1]OR-Res-Cust Growth'!SQ54*0.87*'[1]Key Inputs'!$C$74)+('[1]OR-Res-Cust Growth'!SQ182*0.87*'[1]Key Inputs'!$C$75)+('[1]OR-Com-Existing Cust'!SO56*0.87*'[1]Key Inputs'!$C$78)+('[1]OR-Com-Cust Growth'!SQ54*0.87*'[1]Key Inputs'!$C$78)</f>
        <v>0</v>
      </c>
      <c r="N22" s="2">
        <f>('[1]OR-Res-Existing Cust'!SP56*0.87*'[1]Key Inputs'!$C$74)+('[1]OR-Res-Existing Cust'!SP184*0.67*'[1]Key Inputs'!$C$75)+('[1]OR-Res-Cust Growth'!SR54*0.87*'[1]Key Inputs'!$C$74)+('[1]OR-Res-Cust Growth'!SR182*0.87*'[1]Key Inputs'!$C$75)+('[1]OR-Com-Existing Cust'!SP56*0.87*'[1]Key Inputs'!$C$78)+('[1]OR-Com-Cust Growth'!SR54*0.87*'[1]Key Inputs'!$C$78)</f>
        <v>35446139.923596635</v>
      </c>
      <c r="O22" s="2">
        <f>('[1]OR-Res-Existing Cust'!SQ56*0.87*'[1]Key Inputs'!$C$74)+('[1]OR-Res-Existing Cust'!SQ184*0.67*'[1]Key Inputs'!$C$75)+('[1]OR-Res-Cust Growth'!SS54*0.87*'[1]Key Inputs'!$C$74)+('[1]OR-Res-Cust Growth'!SS182*0.87*'[1]Key Inputs'!$C$75)+('[1]OR-Com-Existing Cust'!SQ56*0.87*'[1]Key Inputs'!$C$78)+('[1]OR-Com-Cust Growth'!SS54*0.87*'[1]Key Inputs'!$C$78)</f>
        <v>102207372.59788902</v>
      </c>
      <c r="P22" s="2">
        <f>('[1]OR-Res-Existing Cust'!SR56*0.87*'[1]Key Inputs'!$C$74)+('[1]OR-Res-Existing Cust'!SR184*0.67*'[1]Key Inputs'!$C$75)+('[1]OR-Res-Cust Growth'!ST54*0.87*'[1]Key Inputs'!$C$74)+('[1]OR-Res-Cust Growth'!ST182*0.87*'[1]Key Inputs'!$C$75)+('[1]OR-Com-Existing Cust'!SR56*0.87*'[1]Key Inputs'!$C$78)+('[1]OR-Com-Cust Growth'!ST54*0.87*'[1]Key Inputs'!$C$78)</f>
        <v>9455517.9999467283</v>
      </c>
      <c r="Q22" s="2">
        <f>('[1]OR-Res-Existing Cust'!SS56*0.87*'[1]Key Inputs'!$C$74)+('[1]OR-Res-Existing Cust'!SS184*0.67*'[1]Key Inputs'!$C$75)+('[1]OR-Res-Cust Growth'!SU54*0.87*'[1]Key Inputs'!$C$74)+('[1]OR-Res-Cust Growth'!SU182*0.87*'[1]Key Inputs'!$C$75)+('[1]OR-Com-Existing Cust'!SS56*0.87*'[1]Key Inputs'!$C$78)+('[1]OR-Com-Cust Growth'!SU54*0.87*'[1]Key Inputs'!$C$78)</f>
        <v>27174570.436343841</v>
      </c>
      <c r="R22" s="2">
        <f>('[1]OR-Res-Existing Cust'!ST56*0.87*'[1]Key Inputs'!$C$74)+('[1]OR-Res-Existing Cust'!ST184*0.67*'[1]Key Inputs'!$C$75)+('[1]OR-Res-Cust Growth'!SV54*0.87*'[1]Key Inputs'!$C$74)+('[1]OR-Res-Cust Growth'!SV182*0.87*'[1]Key Inputs'!$C$75)+('[1]OR-Com-Existing Cust'!ST56*0.87*'[1]Key Inputs'!$C$78)+('[1]OR-Com-Cust Growth'!SV54*0.87*'[1]Key Inputs'!$C$78)</f>
        <v>0</v>
      </c>
      <c r="S22" s="2">
        <f>('[1]OR-Res-Existing Cust'!SU56*0.87*'[1]Key Inputs'!$C$74)+('[1]OR-Res-Existing Cust'!SU184*0.67*'[1]Key Inputs'!$C$75)+('[1]OR-Res-Cust Growth'!SW54*0.87*'[1]Key Inputs'!$C$74)+('[1]OR-Res-Cust Growth'!SW182*0.87*'[1]Key Inputs'!$C$75)+('[1]OR-Com-Existing Cust'!SU56*0.87*'[1]Key Inputs'!$C$78)+('[1]OR-Com-Cust Growth'!SW54*0.87*'[1]Key Inputs'!$C$78)</f>
        <v>0</v>
      </c>
      <c r="T22" s="2">
        <f>('[1]OR-Res-Existing Cust'!SV56*0.87*'[1]Key Inputs'!$C$74)+('[1]OR-Res-Existing Cust'!SV184*0.67*'[1]Key Inputs'!$C$75)+('[1]OR-Res-Cust Growth'!SX54*0.87*'[1]Key Inputs'!$C$74)+('[1]OR-Res-Cust Growth'!SX182*0.87*'[1]Key Inputs'!$C$75)+('[1]OR-Com-Existing Cust'!SV56*0.87*'[1]Key Inputs'!$C$78)+('[1]OR-Com-Cust Growth'!SX54*0.87*'[1]Key Inputs'!$C$78)</f>
        <v>35446139.923596635</v>
      </c>
      <c r="U22" s="2">
        <f>('[1]OR-Res-Existing Cust'!SW56*0.87*'[1]Key Inputs'!$C$74)+('[1]OR-Res-Existing Cust'!SW184*0.67*'[1]Key Inputs'!$C$75)+('[1]OR-Res-Cust Growth'!SY54*0.87*'[1]Key Inputs'!$C$74)+('[1]OR-Res-Cust Growth'!SY182*0.87*'[1]Key Inputs'!$C$75)+('[1]OR-Com-Existing Cust'!SW56*0.87*'[1]Key Inputs'!$C$78)+('[1]OR-Com-Cust Growth'!SY54*0.87*'[1]Key Inputs'!$C$78)</f>
        <v>35446139.923596635</v>
      </c>
      <c r="V22" s="2">
        <f>('[1]OR-Res-Existing Cust'!SX56*0.87*'[1]Key Inputs'!$C$74)+('[1]OR-Res-Existing Cust'!SX184*0.67*'[1]Key Inputs'!$C$75)+('[1]OR-Res-Cust Growth'!SZ54*0.87*'[1]Key Inputs'!$C$74)+('[1]OR-Res-Cust Growth'!SZ182*0.87*'[1]Key Inputs'!$C$75)+('[1]OR-Com-Existing Cust'!SX56*0.87*'[1]Key Inputs'!$C$78)+('[1]OR-Com-Cust Growth'!SZ54*0.87*'[1]Key Inputs'!$C$78)</f>
        <v>2836655.3999840189</v>
      </c>
      <c r="X22" s="3">
        <f>(('[1]OR-Res-Existing Cust'!SO120+'[1]OR-Res-Cust Growth'!SQ118)*'[1]Key Inputs'!$C$73)+(('[1]OR-Com-Existing Cust'!SO120+'[1]OR-Com-Cust Growth'!SQ118)*'[1]Key Inputs'!$C$77)</f>
        <v>0</v>
      </c>
      <c r="Y22" s="3">
        <f>(('[1]OR-Res-Existing Cust'!SP120+'[1]OR-Res-Cust Growth'!SR118)*'[1]Key Inputs'!$C$73)+(('[1]OR-Com-Existing Cust'!SP120+'[1]OR-Com-Cust Growth'!SR118)*'[1]Key Inputs'!$C$77)</f>
        <v>4559520.5427858057</v>
      </c>
      <c r="Z22" s="3">
        <f>(('[1]OR-Res-Existing Cust'!SQ120+'[1]OR-Res-Cust Growth'!SS118)*'[1]Key Inputs'!$C$73)+(('[1]OR-Com-Existing Cust'!SQ120+'[1]OR-Com-Cust Growth'!SS118)*'[1]Key Inputs'!$C$77)</f>
        <v>3457350.5244821664</v>
      </c>
      <c r="AA22" s="3">
        <f>(('[1]OR-Res-Existing Cust'!SR120+'[1]OR-Res-Cust Growth'!ST118)*'[1]Key Inputs'!$C$73)+(('[1]OR-Com-Existing Cust'!SR120+'[1]OR-Com-Cust Growth'!ST118)*'[1]Key Inputs'!$C$77)</f>
        <v>11857866.734193668</v>
      </c>
      <c r="AB22" s="3">
        <f>(('[1]OR-Res-Existing Cust'!SS120+'[1]OR-Res-Cust Growth'!SU118)*'[1]Key Inputs'!$C$73)+(('[1]OR-Com-Existing Cust'!SS120+'[1]OR-Com-Cust Growth'!SU118)*'[1]Key Inputs'!$C$77)</f>
        <v>3557360.0202581002</v>
      </c>
      <c r="AC22" s="3">
        <f>(('[1]OR-Res-Existing Cust'!ST120+'[1]OR-Res-Cust Growth'!SV118)*'[1]Key Inputs'!$C$73)+(('[1]OR-Com-Existing Cust'!ST120+'[1]OR-Com-Cust Growth'!SV118)*'[1]Key Inputs'!$C$77)</f>
        <v>0</v>
      </c>
      <c r="AD22" s="3">
        <f>(('[1]OR-Res-Existing Cust'!SU120+'[1]OR-Res-Cust Growth'!SW118)*'[1]Key Inputs'!$C$73)+(('[1]OR-Com-Existing Cust'!SU120+'[1]OR-Com-Cust Growth'!SW118)*'[1]Key Inputs'!$C$77)</f>
        <v>0</v>
      </c>
      <c r="AE22" s="3">
        <f>(('[1]OR-Res-Existing Cust'!SV120+'[1]OR-Res-Cust Growth'!SX118)*'[1]Key Inputs'!$C$73)+(('[1]OR-Com-Existing Cust'!SV120+'[1]OR-Com-Cust Growth'!SX118)*'[1]Key Inputs'!$C$77)</f>
        <v>4559520.5427858057</v>
      </c>
      <c r="AF22" s="3">
        <f>(('[1]OR-Res-Existing Cust'!SW120+'[1]OR-Res-Cust Growth'!SY118)*'[1]Key Inputs'!$C$73)+(('[1]OR-Com-Existing Cust'!SW120+'[1]OR-Com-Cust Growth'!SY118)*'[1]Key Inputs'!$C$77)</f>
        <v>4559520.5427858057</v>
      </c>
      <c r="AG22" s="3">
        <f>(('[1]OR-Res-Existing Cust'!SX120+'[1]OR-Res-Cust Growth'!SZ118)*'[1]Key Inputs'!$C$73)+(('[1]OR-Com-Existing Cust'!SX120+'[1]OR-Com-Cust Growth'!SZ118)*'[1]Key Inputs'!$C$77)</f>
        <v>3557360.0202581002</v>
      </c>
      <c r="AI22" s="4">
        <f>'[3]OR-IndComSales-Annual'!TF24*2.33</f>
        <v>0</v>
      </c>
      <c r="AJ22" s="4">
        <f>'[3]OR-IndComSales-Annual'!TG24*2.33</f>
        <v>0</v>
      </c>
      <c r="AK22" s="4">
        <f>'[3]OR-IndComSales-Annual'!TH24*2.33</f>
        <v>108036.3448995167</v>
      </c>
      <c r="AL22" s="4">
        <f>'[3]OR-IndComSales-Annual'!TI24*2.33</f>
        <v>0</v>
      </c>
      <c r="AM22" s="4">
        <f>'[3]OR-IndComSales-Annual'!TJ24*2.33</f>
        <v>0</v>
      </c>
      <c r="AN22" s="4">
        <f>'[3]OR-IndComSales-Annual'!TK24*2.33</f>
        <v>0</v>
      </c>
      <c r="AO22" s="4">
        <f>'[3]OR-IndComSales-Annual'!TL24*2.33</f>
        <v>0</v>
      </c>
      <c r="AP22" s="4">
        <f>'[3]OR-IndComSales-Annual'!TM24*2.33</f>
        <v>0</v>
      </c>
      <c r="AQ22" s="4">
        <f>'[3]OR-IndComSales-Annual'!TN24*2.33</f>
        <v>0</v>
      </c>
      <c r="AR22" s="4">
        <f>'[3]OR-IndComSales-Annual'!TO24*2.33</f>
        <v>0</v>
      </c>
      <c r="AT22">
        <v>0</v>
      </c>
      <c r="AU22" s="4">
        <f>'[3]OR-Transport-Annual'!TE24*1.79</f>
        <v>501252.06035987794</v>
      </c>
      <c r="AV22" s="4">
        <f>'[3]OR-Transport-Annual'!TF24*1.79</f>
        <v>1002504.1207197559</v>
      </c>
      <c r="AW22" s="4">
        <f>'[3]OR-Transport-Annual'!TG24*1.79</f>
        <v>501252.06035987794</v>
      </c>
      <c r="AX22" s="4">
        <f>'[3]OR-Transport-Annual'!TH24*1.79</f>
        <v>501252.06035987794</v>
      </c>
      <c r="AY22" s="4">
        <f>'[3]OR-Transport-Annual'!TI24*1.79</f>
        <v>0</v>
      </c>
      <c r="AZ22" s="4">
        <f>'[3]OR-Transport-Annual'!TJ24*1.79</f>
        <v>0</v>
      </c>
      <c r="BA22" s="4">
        <f>'[3]OR-Transport-Annual'!TK24*1.79</f>
        <v>501252.06035987794</v>
      </c>
      <c r="BB22" s="4">
        <f>'[3]OR-Transport-Annual'!TL24*1.79</f>
        <v>501252.06035987794</v>
      </c>
      <c r="BC22" s="4">
        <f>'[3]OR-Transport-Annual'!TM24*1.79</f>
        <v>250626.03017999232</v>
      </c>
      <c r="BE22" s="2">
        <f t="shared" si="1"/>
        <v>3240407.3887853087</v>
      </c>
      <c r="BF22" s="2">
        <f t="shared" si="1"/>
        <v>43747319.915527634</v>
      </c>
      <c r="BG22" s="2">
        <f t="shared" si="1"/>
        <v>138485393.456765</v>
      </c>
      <c r="BH22" s="2">
        <f t="shared" si="1"/>
        <v>25055044.183285583</v>
      </c>
      <c r="BI22" s="2">
        <f t="shared" si="1"/>
        <v>31235823.783667758</v>
      </c>
      <c r="BJ22" s="2">
        <f t="shared" si="1"/>
        <v>0</v>
      </c>
      <c r="BK22" s="2">
        <f t="shared" si="1"/>
        <v>0</v>
      </c>
      <c r="BL22" s="2">
        <f t="shared" si="1"/>
        <v>43747319.915527634</v>
      </c>
      <c r="BM22" s="2">
        <f t="shared" si="1"/>
        <v>43747319.915527634</v>
      </c>
      <c r="BN22" s="2">
        <f t="shared" si="1"/>
        <v>9885048.8392074201</v>
      </c>
      <c r="BP22" s="5">
        <f>BE22/(([4]Annual!FZ22+[4]Annual!EW22)/10)</f>
        <v>3.0216032732895703E-2</v>
      </c>
      <c r="BQ22" s="5">
        <f>BF22/(([4]Annual!GA22+[4]Annual!EX22)/10)</f>
        <v>0.48521597092196311</v>
      </c>
      <c r="BR22" s="5">
        <f>BG22/(([4]Annual!GB22+[4]Annual!EY22)/10)</f>
        <v>1.5640269495973178</v>
      </c>
      <c r="BS22" s="5">
        <f>BH22/(([4]Annual!GC22+[4]Annual!EZ22)/10)</f>
        <v>0.30930398406378484</v>
      </c>
      <c r="BT22" s="5">
        <f>BI22/(([4]Annual!GD22+[4]Annual!FA22)/10)</f>
        <v>0.43598330579389272</v>
      </c>
      <c r="BU22" s="5">
        <f>BJ22/(([4]Annual!GE22+[4]Annual!FB22)/10)</f>
        <v>0</v>
      </c>
      <c r="BV22" s="5">
        <f>BK22/(([4]Annual!GF22+[4]Annual!FC22)/10)</f>
        <v>0</v>
      </c>
      <c r="BW22" s="5">
        <f>BL22/(([4]Annual!GG22+[4]Annual!FD22)/10)</f>
        <v>0.47144240137996268</v>
      </c>
      <c r="BX22" s="5">
        <f>BM22/(([4]Annual!GH22+[4]Annual!FE22)/10)</f>
        <v>0.46695140659022782</v>
      </c>
      <c r="BY22" s="5">
        <f>BN22/(([4]Annual!GI22+[4]Annual!FF22)/10)</f>
        <v>0.15153548936019609</v>
      </c>
    </row>
    <row r="23" spans="1:77" x14ac:dyDescent="0.3">
      <c r="A23">
        <v>2043</v>
      </c>
      <c r="B23" s="2">
        <f>('[1]OR Res Incremental EE'!ST23+'[1]OR Com Incremental EE'!SI23)*'[2]Energy Efficiency'!$BR$9</f>
        <v>5164022.145416189</v>
      </c>
      <c r="C23" s="2">
        <f>('[1]OR Res Incremental EE'!SU23+'[1]OR Com Incremental EE'!SJ23)*'[2]Energy Efficiency'!$BR$9</f>
        <v>5164022.145416189</v>
      </c>
      <c r="D23" s="2">
        <f>('[1]OR Res Incremental EE'!SV23+'[1]OR Com Incremental EE'!SK23)*'[2]Energy Efficiency'!$BR$9</f>
        <v>34238168.898045383</v>
      </c>
      <c r="E23" s="2">
        <f>('[1]OR Res Incremental EE'!SW23+'[1]OR Com Incremental EE'!SL23)*'[2]Energy Efficiency'!$BR$9</f>
        <v>5164022.145416189</v>
      </c>
      <c r="F23" s="2">
        <f>('[1]OR Res Incremental EE'!SX23+'[1]OR Com Incremental EE'!SM23)*'[2]Energy Efficiency'!$BR$9</f>
        <v>328502.23989789333</v>
      </c>
      <c r="G23" s="2">
        <v>0</v>
      </c>
      <c r="H23" s="2">
        <v>0</v>
      </c>
      <c r="I23" s="2">
        <f>('[1]OR Res Incremental EE'!TA23+'[1]OR Com Incremental EE'!SP23)*'[2]Energy Efficiency'!$BR$9</f>
        <v>5164022.145416189</v>
      </c>
      <c r="J23" s="2">
        <f>('[1]OR Res Incremental EE'!TB23+'[1]OR Com Incremental EE'!SQ23)*'[2]Energy Efficiency'!$BR$9</f>
        <v>5164022.145416189</v>
      </c>
      <c r="K23" s="2">
        <f>('[1]OR Res Incremental EE'!TC23+'[1]OR Com Incremental EE'!SR23)*'[2]Energy Efficiency'!$BR$9</f>
        <v>5164022.145416189</v>
      </c>
      <c r="L23" s="2"/>
      <c r="M23" s="2">
        <f>('[1]OR-Res-Existing Cust'!SO57*0.87*'[1]Key Inputs'!$C$74)+('[1]OR-Res-Existing Cust'!SO185*0.67*'[1]Key Inputs'!$C$75)+('[1]OR-Res-Cust Growth'!SQ55*0.87*'[1]Key Inputs'!$C$74)+('[1]OR-Res-Cust Growth'!SQ183*0.87*'[1]Key Inputs'!$C$75)+('[1]OR-Com-Existing Cust'!SO57*0.87*'[1]Key Inputs'!$C$78)+('[1]OR-Com-Cust Growth'!SQ55*0.87*'[1]Key Inputs'!$C$78)</f>
        <v>0</v>
      </c>
      <c r="N23" s="2">
        <f>('[1]OR-Res-Existing Cust'!SP57*0.87*'[1]Key Inputs'!$C$74)+('[1]OR-Res-Existing Cust'!SP185*0.67*'[1]Key Inputs'!$C$75)+('[1]OR-Res-Cust Growth'!SR55*0.87*'[1]Key Inputs'!$C$74)+('[1]OR-Res-Cust Growth'!SR183*0.87*'[1]Key Inputs'!$C$75)+('[1]OR-Com-Existing Cust'!SP57*0.87*'[1]Key Inputs'!$C$78)+('[1]OR-Com-Cust Growth'!SR55*0.87*'[1]Key Inputs'!$C$78)</f>
        <v>35364952.772937641</v>
      </c>
      <c r="O23" s="2">
        <f>('[1]OR-Res-Existing Cust'!SQ57*0.87*'[1]Key Inputs'!$C$74)+('[1]OR-Res-Existing Cust'!SQ185*0.67*'[1]Key Inputs'!$C$75)+('[1]OR-Res-Cust Growth'!SS55*0.87*'[1]Key Inputs'!$C$74)+('[1]OR-Res-Cust Growth'!SS183*0.87*'[1]Key Inputs'!$C$75)+('[1]OR-Com-Existing Cust'!SQ57*0.87*'[1]Key Inputs'!$C$78)+('[1]OR-Com-Cust Growth'!SS55*0.87*'[1]Key Inputs'!$C$78)</f>
        <v>99312963.279899582</v>
      </c>
      <c r="P23" s="2">
        <f>('[1]OR-Res-Existing Cust'!SR57*0.87*'[1]Key Inputs'!$C$74)+('[1]OR-Res-Existing Cust'!SR185*0.67*'[1]Key Inputs'!$C$75)+('[1]OR-Res-Cust Growth'!ST55*0.87*'[1]Key Inputs'!$C$74)+('[1]OR-Res-Cust Growth'!ST183*0.87*'[1]Key Inputs'!$C$75)+('[1]OR-Com-Existing Cust'!SR57*0.87*'[1]Key Inputs'!$C$78)+('[1]OR-Com-Cust Growth'!ST55*0.87*'[1]Key Inputs'!$C$78)</f>
        <v>9340712.5771659985</v>
      </c>
      <c r="Q23" s="2">
        <f>('[1]OR-Res-Existing Cust'!SS57*0.87*'[1]Key Inputs'!$C$74)+('[1]OR-Res-Existing Cust'!SS185*0.67*'[1]Key Inputs'!$C$75)+('[1]OR-Res-Cust Growth'!SU55*0.87*'[1]Key Inputs'!$C$74)+('[1]OR-Res-Cust Growth'!SU183*0.87*'[1]Key Inputs'!$C$75)+('[1]OR-Com-Existing Cust'!SS57*0.87*'[1]Key Inputs'!$C$78)+('[1]OR-Com-Cust Growth'!SU55*0.87*'[1]Key Inputs'!$C$78)</f>
        <v>27135615.833156537</v>
      </c>
      <c r="R23" s="2">
        <f>('[1]OR-Res-Existing Cust'!ST57*0.87*'[1]Key Inputs'!$C$74)+('[1]OR-Res-Existing Cust'!ST185*0.67*'[1]Key Inputs'!$C$75)+('[1]OR-Res-Cust Growth'!SV55*0.87*'[1]Key Inputs'!$C$74)+('[1]OR-Res-Cust Growth'!SV183*0.87*'[1]Key Inputs'!$C$75)+('[1]OR-Com-Existing Cust'!ST57*0.87*'[1]Key Inputs'!$C$78)+('[1]OR-Com-Cust Growth'!SV55*0.87*'[1]Key Inputs'!$C$78)</f>
        <v>0</v>
      </c>
      <c r="S23" s="2">
        <f>('[1]OR-Res-Existing Cust'!SU57*0.87*'[1]Key Inputs'!$C$74)+('[1]OR-Res-Existing Cust'!SU185*0.67*'[1]Key Inputs'!$C$75)+('[1]OR-Res-Cust Growth'!SW55*0.87*'[1]Key Inputs'!$C$74)+('[1]OR-Res-Cust Growth'!SW183*0.87*'[1]Key Inputs'!$C$75)+('[1]OR-Com-Existing Cust'!SU57*0.87*'[1]Key Inputs'!$C$78)+('[1]OR-Com-Cust Growth'!SW55*0.87*'[1]Key Inputs'!$C$78)</f>
        <v>0</v>
      </c>
      <c r="T23" s="2">
        <f>('[1]OR-Res-Existing Cust'!SV57*0.87*'[1]Key Inputs'!$C$74)+('[1]OR-Res-Existing Cust'!SV185*0.67*'[1]Key Inputs'!$C$75)+('[1]OR-Res-Cust Growth'!SX55*0.87*'[1]Key Inputs'!$C$74)+('[1]OR-Res-Cust Growth'!SX183*0.87*'[1]Key Inputs'!$C$75)+('[1]OR-Com-Existing Cust'!SV57*0.87*'[1]Key Inputs'!$C$78)+('[1]OR-Com-Cust Growth'!SX55*0.87*'[1]Key Inputs'!$C$78)</f>
        <v>35364952.772937641</v>
      </c>
      <c r="U23" s="2">
        <f>('[1]OR-Res-Existing Cust'!SW57*0.87*'[1]Key Inputs'!$C$74)+('[1]OR-Res-Existing Cust'!SW185*0.67*'[1]Key Inputs'!$C$75)+('[1]OR-Res-Cust Growth'!SY55*0.87*'[1]Key Inputs'!$C$74)+('[1]OR-Res-Cust Growth'!SY183*0.87*'[1]Key Inputs'!$C$75)+('[1]OR-Com-Existing Cust'!SW57*0.87*'[1]Key Inputs'!$C$78)+('[1]OR-Com-Cust Growth'!SY55*0.87*'[1]Key Inputs'!$C$78)</f>
        <v>35364952.772937641</v>
      </c>
      <c r="V23" s="2">
        <f>('[1]OR-Res-Existing Cust'!SX57*0.87*'[1]Key Inputs'!$C$74)+('[1]OR-Res-Existing Cust'!SX185*0.67*'[1]Key Inputs'!$C$75)+('[1]OR-Res-Cust Growth'!SZ55*0.87*'[1]Key Inputs'!$C$74)+('[1]OR-Res-Cust Growth'!SZ183*0.87*'[1]Key Inputs'!$C$75)+('[1]OR-Com-Existing Cust'!SX57*0.87*'[1]Key Inputs'!$C$78)+('[1]OR-Com-Cust Growth'!SZ55*0.87*'[1]Key Inputs'!$C$78)</f>
        <v>2802213.7731497996</v>
      </c>
      <c r="X23" s="3">
        <f>(('[1]OR-Res-Existing Cust'!SO121+'[1]OR-Res-Cust Growth'!SQ119)*'[1]Key Inputs'!$C$73)+(('[1]OR-Com-Existing Cust'!SO121+'[1]OR-Com-Cust Growth'!SQ119)*'[1]Key Inputs'!$C$77)</f>
        <v>0</v>
      </c>
      <c r="Y23" s="3">
        <f>(('[1]OR-Res-Existing Cust'!SP121+'[1]OR-Res-Cust Growth'!SR119)*'[1]Key Inputs'!$C$73)+(('[1]OR-Com-Existing Cust'!SP121+'[1]OR-Com-Cust Growth'!SR119)*'[1]Key Inputs'!$C$77)</f>
        <v>4546387.2552584745</v>
      </c>
      <c r="Z23" s="3">
        <f>(('[1]OR-Res-Existing Cust'!SQ121+'[1]OR-Res-Cust Growth'!SS119)*'[1]Key Inputs'!$C$73)+(('[1]OR-Com-Existing Cust'!SQ121+'[1]OR-Com-Cust Growth'!SS119)*'[1]Key Inputs'!$C$77)</f>
        <v>3438318.6925970088</v>
      </c>
      <c r="AA23" s="3">
        <f>(('[1]OR-Res-Existing Cust'!SR121+'[1]OR-Res-Cust Growth'!ST119)*'[1]Key Inputs'!$C$73)+(('[1]OR-Com-Existing Cust'!SR121+'[1]OR-Com-Cust Growth'!ST119)*'[1]Key Inputs'!$C$77)</f>
        <v>11839354.745957818</v>
      </c>
      <c r="AB23" s="3">
        <f>(('[1]OR-Res-Existing Cust'!SS121+'[1]OR-Res-Cust Growth'!SU119)*'[1]Key Inputs'!$C$73)+(('[1]OR-Com-Existing Cust'!SS121+'[1]OR-Com-Cust Growth'!SU119)*'[1]Key Inputs'!$C$77)</f>
        <v>3551806.4237873456</v>
      </c>
      <c r="AC23" s="3">
        <f>(('[1]OR-Res-Existing Cust'!ST121+'[1]OR-Res-Cust Growth'!SV119)*'[1]Key Inputs'!$C$73)+(('[1]OR-Com-Existing Cust'!ST121+'[1]OR-Com-Cust Growth'!SV119)*'[1]Key Inputs'!$C$77)</f>
        <v>0</v>
      </c>
      <c r="AD23" s="3">
        <f>(('[1]OR-Res-Existing Cust'!SU121+'[1]OR-Res-Cust Growth'!SW119)*'[1]Key Inputs'!$C$73)+(('[1]OR-Com-Existing Cust'!SU121+'[1]OR-Com-Cust Growth'!SW119)*'[1]Key Inputs'!$C$77)</f>
        <v>0</v>
      </c>
      <c r="AE23" s="3">
        <f>(('[1]OR-Res-Existing Cust'!SV121+'[1]OR-Res-Cust Growth'!SX119)*'[1]Key Inputs'!$C$73)+(('[1]OR-Com-Existing Cust'!SV121+'[1]OR-Com-Cust Growth'!SX119)*'[1]Key Inputs'!$C$77)</f>
        <v>4546387.2552584745</v>
      </c>
      <c r="AF23" s="3">
        <f>(('[1]OR-Res-Existing Cust'!SW121+'[1]OR-Res-Cust Growth'!SY119)*'[1]Key Inputs'!$C$73)+(('[1]OR-Com-Existing Cust'!SW121+'[1]OR-Com-Cust Growth'!SY119)*'[1]Key Inputs'!$C$77)</f>
        <v>4546387.2552584745</v>
      </c>
      <c r="AG23" s="3">
        <f>(('[1]OR-Res-Existing Cust'!SX121+'[1]OR-Res-Cust Growth'!SZ119)*'[1]Key Inputs'!$C$73)+(('[1]OR-Com-Existing Cust'!SX121+'[1]OR-Com-Cust Growth'!SZ119)*'[1]Key Inputs'!$C$77)</f>
        <v>3551806.4237873456</v>
      </c>
      <c r="AI23" s="4">
        <f>'[3]OR-IndComSales-Annual'!TF25*2.33</f>
        <v>0</v>
      </c>
      <c r="AJ23" s="4">
        <f>'[3]OR-IndComSales-Annual'!TG25*2.33</f>
        <v>0</v>
      </c>
      <c r="AK23" s="4">
        <f>'[3]OR-IndComSales-Annual'!TH25*2.33</f>
        <v>52832.260700397193</v>
      </c>
      <c r="AL23" s="4">
        <f>'[3]OR-IndComSales-Annual'!TI25*2.33</f>
        <v>0</v>
      </c>
      <c r="AM23" s="4">
        <f>'[3]OR-IndComSales-Annual'!TJ25*2.33</f>
        <v>0</v>
      </c>
      <c r="AN23" s="4">
        <f>'[3]OR-IndComSales-Annual'!TK25*2.33</f>
        <v>0</v>
      </c>
      <c r="AO23" s="4">
        <f>'[3]OR-IndComSales-Annual'!TL25*2.33</f>
        <v>0</v>
      </c>
      <c r="AP23" s="4">
        <f>'[3]OR-IndComSales-Annual'!TM25*2.33</f>
        <v>0</v>
      </c>
      <c r="AQ23" s="4">
        <f>'[3]OR-IndComSales-Annual'!TN25*2.33</f>
        <v>0</v>
      </c>
      <c r="AR23" s="4">
        <f>'[3]OR-IndComSales-Annual'!TO25*2.33</f>
        <v>0</v>
      </c>
      <c r="AT23">
        <v>0</v>
      </c>
      <c r="AU23" s="4">
        <f>'[3]OR-Transport-Annual'!TE25*1.79</f>
        <v>566322.53595011949</v>
      </c>
      <c r="AV23" s="4">
        <f>'[3]OR-Transport-Annual'!TF25*1.79</f>
        <v>1132645.071900239</v>
      </c>
      <c r="AW23" s="4">
        <f>'[3]OR-Transport-Annual'!TG25*1.79</f>
        <v>566322.53595011949</v>
      </c>
      <c r="AX23" s="4">
        <f>'[3]OR-Transport-Annual'!TH25*1.79</f>
        <v>566322.53595011949</v>
      </c>
      <c r="AY23" s="4">
        <f>'[3]OR-Transport-Annual'!TI25*1.79</f>
        <v>0</v>
      </c>
      <c r="AZ23" s="4">
        <f>'[3]OR-Transport-Annual'!TJ25*1.79</f>
        <v>0</v>
      </c>
      <c r="BA23" s="4">
        <f>'[3]OR-Transport-Annual'!TK25*1.79</f>
        <v>566322.53595011949</v>
      </c>
      <c r="BB23" s="4">
        <f>'[3]OR-Transport-Annual'!TL25*1.79</f>
        <v>566322.53595011949</v>
      </c>
      <c r="BC23" s="4">
        <f>'[3]OR-Transport-Annual'!TM25*1.79</f>
        <v>283161.26797505975</v>
      </c>
      <c r="BE23" s="2">
        <f t="shared" si="1"/>
        <v>5164022.145416189</v>
      </c>
      <c r="BF23" s="2">
        <f t="shared" si="1"/>
        <v>45641684.709562413</v>
      </c>
      <c r="BG23" s="2">
        <f t="shared" si="1"/>
        <v>138174928.20314261</v>
      </c>
      <c r="BH23" s="2">
        <f t="shared" si="1"/>
        <v>26910412.004490126</v>
      </c>
      <c r="BI23" s="2">
        <f t="shared" si="1"/>
        <v>31582247.032791894</v>
      </c>
      <c r="BJ23" s="2">
        <f t="shared" si="1"/>
        <v>0</v>
      </c>
      <c r="BK23" s="2">
        <f t="shared" si="1"/>
        <v>0</v>
      </c>
      <c r="BL23" s="2">
        <f t="shared" si="1"/>
        <v>45641684.709562413</v>
      </c>
      <c r="BM23" s="2">
        <f t="shared" si="1"/>
        <v>45641684.709562413</v>
      </c>
      <c r="BN23" s="2">
        <f t="shared" si="1"/>
        <v>11801203.610328395</v>
      </c>
      <c r="BP23" s="5">
        <f>BE23/(([4]Annual!FZ23+[4]Annual!EW23)/10)</f>
        <v>4.8191612894845234E-2</v>
      </c>
      <c r="BQ23" s="5">
        <f>BF23/(([4]Annual!GA23+[4]Annual!EX23)/10)</f>
        <v>0.51002632574848905</v>
      </c>
      <c r="BR23" s="5">
        <f>BG23/(([4]Annual!GB23+[4]Annual!EY23)/10)</f>
        <v>1.5764283084525164</v>
      </c>
      <c r="BS23" s="5">
        <f>BH23/(([4]Annual!GC23+[4]Annual!EZ23)/10)</f>
        <v>0.33754662382149392</v>
      </c>
      <c r="BT23" s="5">
        <f>BI23/(([4]Annual!GD23+[4]Annual!FA23)/10)</f>
        <v>0.44997872621057355</v>
      </c>
      <c r="BU23" s="5">
        <f>BJ23/(([4]Annual!GE23+[4]Annual!FB23)/10)</f>
        <v>0</v>
      </c>
      <c r="BV23" s="5">
        <f>BK23/(([4]Annual!GF23+[4]Annual!FC23)/10)</f>
        <v>0</v>
      </c>
      <c r="BW23" s="5">
        <f>BL23/(([4]Annual!GG23+[4]Annual!FD23)/10)</f>
        <v>0.49529436245672837</v>
      </c>
      <c r="BX23" s="5">
        <f>BM23/(([4]Annual!GH23+[4]Annual!FE23)/10)</f>
        <v>0.4904601069369583</v>
      </c>
      <c r="BY23" s="5">
        <f>BN23/(([4]Annual!GI23+[4]Annual!FF23)/10)</f>
        <v>0.18191948978013658</v>
      </c>
    </row>
    <row r="24" spans="1:77" x14ac:dyDescent="0.3">
      <c r="A24">
        <v>2044</v>
      </c>
      <c r="B24" s="2">
        <f>('[1]OR Res Incremental EE'!ST24+'[1]OR Com Incremental EE'!SI24)*'[2]Energy Efficiency'!$BR$9</f>
        <v>6002354.2729098573</v>
      </c>
      <c r="C24" s="2">
        <f>('[1]OR Res Incremental EE'!SU24+'[1]OR Com Incremental EE'!SJ24)*'[2]Energy Efficiency'!$BR$9</f>
        <v>6002354.2729098573</v>
      </c>
      <c r="D24" s="2">
        <f>('[1]OR Res Incremental EE'!SV24+'[1]OR Com Incremental EE'!SK24)*'[2]Energy Efficiency'!$BR$9</f>
        <v>35872556.041658148</v>
      </c>
      <c r="E24" s="2">
        <f>('[1]OR Res Incremental EE'!SW24+'[1]OR Com Incremental EE'!SL24)*'[2]Energy Efficiency'!$BR$9</f>
        <v>6002354.2729098573</v>
      </c>
      <c r="F24" s="2">
        <f>('[1]OR Res Incremental EE'!SX24+'[1]OR Com Incremental EE'!SM24)*'[2]Energy Efficiency'!$BR$9</f>
        <v>452891.01511615497</v>
      </c>
      <c r="G24" s="2">
        <v>0</v>
      </c>
      <c r="H24" s="2">
        <v>0</v>
      </c>
      <c r="I24" s="2">
        <f>('[1]OR Res Incremental EE'!TA24+'[1]OR Com Incremental EE'!SP24)*'[2]Energy Efficiency'!$BR$9</f>
        <v>6002354.2729098573</v>
      </c>
      <c r="J24" s="2">
        <f>('[1]OR Res Incremental EE'!TB24+'[1]OR Com Incremental EE'!SQ24)*'[2]Energy Efficiency'!$BR$9</f>
        <v>6002354.2729098573</v>
      </c>
      <c r="K24" s="2">
        <f>('[1]OR Res Incremental EE'!TC24+'[1]OR Com Incremental EE'!SR24)*'[2]Energy Efficiency'!$BR$9</f>
        <v>6002354.2729098573</v>
      </c>
      <c r="L24" s="2"/>
      <c r="M24" s="2">
        <f>('[1]OR-Res-Existing Cust'!SO58*0.87*'[1]Key Inputs'!$C$74)+('[1]OR-Res-Existing Cust'!SO186*0.67*'[1]Key Inputs'!$C$75)+('[1]OR-Res-Cust Growth'!SQ56*0.87*'[1]Key Inputs'!$C$74)+('[1]OR-Res-Cust Growth'!SQ184*0.87*'[1]Key Inputs'!$C$75)+('[1]OR-Com-Existing Cust'!SO58*0.87*'[1]Key Inputs'!$C$78)+('[1]OR-Com-Cust Growth'!SQ56*0.87*'[1]Key Inputs'!$C$78)</f>
        <v>0</v>
      </c>
      <c r="N24" s="2">
        <f>('[1]OR-Res-Existing Cust'!SP58*0.87*'[1]Key Inputs'!$C$74)+('[1]OR-Res-Existing Cust'!SP186*0.67*'[1]Key Inputs'!$C$75)+('[1]OR-Res-Cust Growth'!SR56*0.87*'[1]Key Inputs'!$C$74)+('[1]OR-Res-Cust Growth'!SR184*0.87*'[1]Key Inputs'!$C$75)+('[1]OR-Com-Existing Cust'!SP58*0.87*'[1]Key Inputs'!$C$78)+('[1]OR-Com-Cust Growth'!SR56*0.87*'[1]Key Inputs'!$C$78)</f>
        <v>35261837.559349984</v>
      </c>
      <c r="O24" s="2">
        <f>('[1]OR-Res-Existing Cust'!SQ58*0.87*'[1]Key Inputs'!$C$74)+('[1]OR-Res-Existing Cust'!SQ186*0.67*'[1]Key Inputs'!$C$75)+('[1]OR-Res-Cust Growth'!SS56*0.87*'[1]Key Inputs'!$C$74)+('[1]OR-Res-Cust Growth'!SS184*0.87*'[1]Key Inputs'!$C$75)+('[1]OR-Com-Existing Cust'!SQ58*0.87*'[1]Key Inputs'!$C$78)+('[1]OR-Com-Cust Growth'!SS56*0.87*'[1]Key Inputs'!$C$78)</f>
        <v>96419391.062123686</v>
      </c>
      <c r="P24" s="2">
        <f>('[1]OR-Res-Existing Cust'!SR58*0.87*'[1]Key Inputs'!$C$74)+('[1]OR-Res-Existing Cust'!SR186*0.67*'[1]Key Inputs'!$C$75)+('[1]OR-Res-Cust Growth'!ST56*0.87*'[1]Key Inputs'!$C$74)+('[1]OR-Res-Cust Growth'!ST184*0.87*'[1]Key Inputs'!$C$75)+('[1]OR-Com-Existing Cust'!SR58*0.87*'[1]Key Inputs'!$C$78)+('[1]OR-Com-Cust Growth'!ST56*0.87*'[1]Key Inputs'!$C$78)</f>
        <v>9156971.2109220847</v>
      </c>
      <c r="Q24" s="2">
        <f>('[1]OR-Res-Existing Cust'!SS58*0.87*'[1]Key Inputs'!$C$74)+('[1]OR-Res-Existing Cust'!SS186*0.67*'[1]Key Inputs'!$C$75)+('[1]OR-Res-Cust Growth'!SU56*0.87*'[1]Key Inputs'!$C$74)+('[1]OR-Res-Cust Growth'!SU184*0.87*'[1]Key Inputs'!$C$75)+('[1]OR-Com-Existing Cust'!SS58*0.87*'[1]Key Inputs'!$C$78)+('[1]OR-Com-Cust Growth'!SU56*0.87*'[1]Key Inputs'!$C$78)</f>
        <v>27095621.83006113</v>
      </c>
      <c r="R24" s="2">
        <f>('[1]OR-Res-Existing Cust'!ST58*0.87*'[1]Key Inputs'!$C$74)+('[1]OR-Res-Existing Cust'!ST186*0.67*'[1]Key Inputs'!$C$75)+('[1]OR-Res-Cust Growth'!SV56*0.87*'[1]Key Inputs'!$C$74)+('[1]OR-Res-Cust Growth'!SV184*0.87*'[1]Key Inputs'!$C$75)+('[1]OR-Com-Existing Cust'!ST58*0.87*'[1]Key Inputs'!$C$78)+('[1]OR-Com-Cust Growth'!SV56*0.87*'[1]Key Inputs'!$C$78)</f>
        <v>0</v>
      </c>
      <c r="S24" s="2">
        <f>('[1]OR-Res-Existing Cust'!SU58*0.87*'[1]Key Inputs'!$C$74)+('[1]OR-Res-Existing Cust'!SU186*0.67*'[1]Key Inputs'!$C$75)+('[1]OR-Res-Cust Growth'!SW56*0.87*'[1]Key Inputs'!$C$74)+('[1]OR-Res-Cust Growth'!SW184*0.87*'[1]Key Inputs'!$C$75)+('[1]OR-Com-Existing Cust'!SU58*0.87*'[1]Key Inputs'!$C$78)+('[1]OR-Com-Cust Growth'!SW56*0.87*'[1]Key Inputs'!$C$78)</f>
        <v>0</v>
      </c>
      <c r="T24" s="2">
        <f>('[1]OR-Res-Existing Cust'!SV58*0.87*'[1]Key Inputs'!$C$74)+('[1]OR-Res-Existing Cust'!SV186*0.67*'[1]Key Inputs'!$C$75)+('[1]OR-Res-Cust Growth'!SX56*0.87*'[1]Key Inputs'!$C$74)+('[1]OR-Res-Cust Growth'!SX184*0.87*'[1]Key Inputs'!$C$75)+('[1]OR-Com-Existing Cust'!SV58*0.87*'[1]Key Inputs'!$C$78)+('[1]OR-Com-Cust Growth'!SX56*0.87*'[1]Key Inputs'!$C$78)</f>
        <v>35261837.559349984</v>
      </c>
      <c r="U24" s="2">
        <f>('[1]OR-Res-Existing Cust'!SW58*0.87*'[1]Key Inputs'!$C$74)+('[1]OR-Res-Existing Cust'!SW186*0.67*'[1]Key Inputs'!$C$75)+('[1]OR-Res-Cust Growth'!SY56*0.87*'[1]Key Inputs'!$C$74)+('[1]OR-Res-Cust Growth'!SY184*0.87*'[1]Key Inputs'!$C$75)+('[1]OR-Com-Existing Cust'!SW58*0.87*'[1]Key Inputs'!$C$78)+('[1]OR-Com-Cust Growth'!SY56*0.87*'[1]Key Inputs'!$C$78)</f>
        <v>35261837.559349984</v>
      </c>
      <c r="V24" s="2">
        <f>('[1]OR-Res-Existing Cust'!SX58*0.87*'[1]Key Inputs'!$C$74)+('[1]OR-Res-Existing Cust'!SX186*0.67*'[1]Key Inputs'!$C$75)+('[1]OR-Res-Cust Growth'!SZ56*0.87*'[1]Key Inputs'!$C$74)+('[1]OR-Res-Cust Growth'!SZ184*0.87*'[1]Key Inputs'!$C$75)+('[1]OR-Com-Existing Cust'!SX58*0.87*'[1]Key Inputs'!$C$78)+('[1]OR-Com-Cust Growth'!SZ56*0.87*'[1]Key Inputs'!$C$78)</f>
        <v>2747091.3632766251</v>
      </c>
      <c r="X24" s="3">
        <f>(('[1]OR-Res-Existing Cust'!SO122+'[1]OR-Res-Cust Growth'!SQ120)*'[1]Key Inputs'!$C$73)+(('[1]OR-Com-Existing Cust'!SO122+'[1]OR-Com-Cust Growth'!SQ120)*'[1]Key Inputs'!$C$77)</f>
        <v>0</v>
      </c>
      <c r="Y24" s="3">
        <f>(('[1]OR-Res-Existing Cust'!SP122+'[1]OR-Res-Cust Growth'!SR120)*'[1]Key Inputs'!$C$73)+(('[1]OR-Com-Existing Cust'!SP122+'[1]OR-Com-Cust Growth'!SR120)*'[1]Key Inputs'!$C$77)</f>
        <v>4527082.6556515396</v>
      </c>
      <c r="Z24" s="3">
        <f>(('[1]OR-Res-Existing Cust'!SQ122+'[1]OR-Res-Cust Growth'!SS120)*'[1]Key Inputs'!$C$73)+(('[1]OR-Com-Existing Cust'!SQ122+'[1]OR-Com-Cust Growth'!SS120)*'[1]Key Inputs'!$C$77)</f>
        <v>3405355.7218862823</v>
      </c>
      <c r="AA24" s="3">
        <f>(('[1]OR-Res-Existing Cust'!SR122+'[1]OR-Res-Cust Growth'!ST120)*'[1]Key Inputs'!$C$73)+(('[1]OR-Com-Existing Cust'!SR122+'[1]OR-Com-Cust Growth'!ST120)*'[1]Key Inputs'!$C$77)</f>
        <v>11820744.191248059</v>
      </c>
      <c r="AB24" s="3">
        <f>(('[1]OR-Res-Existing Cust'!SS122+'[1]OR-Res-Cust Growth'!SU120)*'[1]Key Inputs'!$C$73)+(('[1]OR-Com-Existing Cust'!SS122+'[1]OR-Com-Cust Growth'!SU120)*'[1]Key Inputs'!$C$77)</f>
        <v>3546223.2573744175</v>
      </c>
      <c r="AC24" s="3">
        <f>(('[1]OR-Res-Existing Cust'!ST122+'[1]OR-Res-Cust Growth'!SV120)*'[1]Key Inputs'!$C$73)+(('[1]OR-Com-Existing Cust'!ST122+'[1]OR-Com-Cust Growth'!SV120)*'[1]Key Inputs'!$C$77)</f>
        <v>0</v>
      </c>
      <c r="AD24" s="3">
        <f>(('[1]OR-Res-Existing Cust'!SU122+'[1]OR-Res-Cust Growth'!SW120)*'[1]Key Inputs'!$C$73)+(('[1]OR-Com-Existing Cust'!SU122+'[1]OR-Com-Cust Growth'!SW120)*'[1]Key Inputs'!$C$77)</f>
        <v>0</v>
      </c>
      <c r="AE24" s="3">
        <f>(('[1]OR-Res-Existing Cust'!SV122+'[1]OR-Res-Cust Growth'!SX120)*'[1]Key Inputs'!$C$73)+(('[1]OR-Com-Existing Cust'!SV122+'[1]OR-Com-Cust Growth'!SX120)*'[1]Key Inputs'!$C$77)</f>
        <v>4527082.6556515396</v>
      </c>
      <c r="AF24" s="3">
        <f>(('[1]OR-Res-Existing Cust'!SW122+'[1]OR-Res-Cust Growth'!SY120)*'[1]Key Inputs'!$C$73)+(('[1]OR-Com-Existing Cust'!SW122+'[1]OR-Com-Cust Growth'!SY120)*'[1]Key Inputs'!$C$77)</f>
        <v>4527082.6556515396</v>
      </c>
      <c r="AG24" s="3">
        <f>(('[1]OR-Res-Existing Cust'!SX122+'[1]OR-Res-Cust Growth'!SZ120)*'[1]Key Inputs'!$C$73)+(('[1]OR-Com-Existing Cust'!SX122+'[1]OR-Com-Cust Growth'!SZ120)*'[1]Key Inputs'!$C$77)</f>
        <v>3546223.2573744175</v>
      </c>
      <c r="AI24" s="4">
        <f>'[3]OR-IndComSales-Annual'!TF26*2.33</f>
        <v>0</v>
      </c>
      <c r="AJ24" s="4">
        <f>'[3]OR-IndComSales-Annual'!TG26*2.33</f>
        <v>0</v>
      </c>
      <c r="AK24" s="4">
        <f>'[3]OR-IndComSales-Annual'!TH26*2.33</f>
        <v>354992.29929946392</v>
      </c>
      <c r="AL24" s="4">
        <f>'[3]OR-IndComSales-Annual'!TI26*2.33</f>
        <v>0</v>
      </c>
      <c r="AM24" s="4">
        <f>'[3]OR-IndComSales-Annual'!TJ26*2.33</f>
        <v>0</v>
      </c>
      <c r="AN24" s="4">
        <f>'[3]OR-IndComSales-Annual'!TK26*2.33</f>
        <v>0</v>
      </c>
      <c r="AO24" s="4">
        <f>'[3]OR-IndComSales-Annual'!TL26*2.33</f>
        <v>0</v>
      </c>
      <c r="AP24" s="4">
        <f>'[3]OR-IndComSales-Annual'!TM26*2.33</f>
        <v>0</v>
      </c>
      <c r="AQ24" s="4">
        <f>'[3]OR-IndComSales-Annual'!TN26*2.33</f>
        <v>0</v>
      </c>
      <c r="AR24" s="4">
        <f>'[3]OR-IndComSales-Annual'!TO26*2.33</f>
        <v>0</v>
      </c>
      <c r="AT24">
        <v>0</v>
      </c>
      <c r="AU24" s="4">
        <f>'[3]OR-Transport-Annual'!TE26*1.79</f>
        <v>436863.92740011099</v>
      </c>
      <c r="AV24" s="4">
        <f>'[3]OR-Transport-Annual'!TF26*1.79</f>
        <v>873727.85480022198</v>
      </c>
      <c r="AW24" s="4">
        <f>'[3]OR-Transport-Annual'!TG26*1.79</f>
        <v>436863.92740011099</v>
      </c>
      <c r="AX24" s="4">
        <f>'[3]OR-Transport-Annual'!TH26*1.79</f>
        <v>436863.92740011099</v>
      </c>
      <c r="AY24" s="4">
        <f>'[3]OR-Transport-Annual'!TI26*1.79</f>
        <v>0</v>
      </c>
      <c r="AZ24" s="4">
        <f>'[3]OR-Transport-Annual'!TJ26*1.79</f>
        <v>0</v>
      </c>
      <c r="BA24" s="4">
        <f>'[3]OR-Transport-Annual'!TK26*1.79</f>
        <v>436863.92740011099</v>
      </c>
      <c r="BB24" s="4">
        <f>'[3]OR-Transport-Annual'!TL26*1.79</f>
        <v>436863.92740011099</v>
      </c>
      <c r="BC24" s="4">
        <f>'[3]OR-Transport-Annual'!TM26*1.79</f>
        <v>218431.96370005549</v>
      </c>
      <c r="BE24" s="2">
        <f t="shared" si="1"/>
        <v>6002354.2729098573</v>
      </c>
      <c r="BF24" s="2">
        <f t="shared" si="1"/>
        <v>46228138.415311493</v>
      </c>
      <c r="BG24" s="2">
        <f t="shared" si="1"/>
        <v>136926022.97976783</v>
      </c>
      <c r="BH24" s="2">
        <f t="shared" si="1"/>
        <v>27416933.602480114</v>
      </c>
      <c r="BI24" s="2">
        <f t="shared" si="1"/>
        <v>31531600.029951815</v>
      </c>
      <c r="BJ24" s="2">
        <f t="shared" si="1"/>
        <v>0</v>
      </c>
      <c r="BK24" s="2">
        <f t="shared" si="1"/>
        <v>0</v>
      </c>
      <c r="BL24" s="2">
        <f t="shared" si="1"/>
        <v>46228138.415311493</v>
      </c>
      <c r="BM24" s="2">
        <f t="shared" si="1"/>
        <v>46228138.415311493</v>
      </c>
      <c r="BN24" s="2">
        <f t="shared" si="1"/>
        <v>12514100.857260955</v>
      </c>
      <c r="BP24" s="5">
        <f>BE24/(([4]Annual!FZ24+[4]Annual!EW24)/10)</f>
        <v>5.5694467674040918E-2</v>
      </c>
      <c r="BQ24" s="5">
        <f>BF24/(([4]Annual!GA24+[4]Annual!EX24)/10)</f>
        <v>0.51725051151264045</v>
      </c>
      <c r="BR24" s="5">
        <f>BG24/(([4]Annual!GB24+[4]Annual!EY24)/10)</f>
        <v>1.5685366177332245</v>
      </c>
      <c r="BS24" s="5">
        <f>BH24/(([4]Annual!GC24+[4]Annual!EZ24)/10)</f>
        <v>0.34761117932089414</v>
      </c>
      <c r="BT24" s="5">
        <f>BI24/(([4]Annual!GD24+[4]Annual!FA24)/10)</f>
        <v>0.45576820300240606</v>
      </c>
      <c r="BU24" s="5">
        <f>BJ24/(([4]Annual!GE24+[4]Annual!FB24)/10)</f>
        <v>0</v>
      </c>
      <c r="BV24" s="5">
        <f>BK24/(([4]Annual!GF24+[4]Annual!FC24)/10)</f>
        <v>0</v>
      </c>
      <c r="BW24" s="5">
        <f>BL24/(([4]Annual!GG24+[4]Annual!FD24)/10)</f>
        <v>0.50210711117330042</v>
      </c>
      <c r="BX24" s="5">
        <f>BM24/(([4]Annual!GH24+[4]Annual!FE24)/10)</f>
        <v>0.49712091351812632</v>
      </c>
      <c r="BY24" s="5">
        <f>BN24/(([4]Annual!GI24+[4]Annual!FF24)/10)</f>
        <v>0.19288973760134326</v>
      </c>
    </row>
    <row r="25" spans="1:77" x14ac:dyDescent="0.3">
      <c r="A25">
        <v>2045</v>
      </c>
      <c r="B25" s="2">
        <f>('[1]OR Res Incremental EE'!ST25+'[1]OR Com Incremental EE'!SI25)*'[2]Energy Efficiency'!$BR$9</f>
        <v>6045290.4658323014</v>
      </c>
      <c r="C25" s="2">
        <f>('[1]OR Res Incremental EE'!SU25+'[1]OR Com Incremental EE'!SJ25)*'[2]Energy Efficiency'!$BR$9</f>
        <v>6045290.4658323014</v>
      </c>
      <c r="D25" s="2">
        <f>('[1]OR Res Incremental EE'!SV25+'[1]OR Com Incremental EE'!SK25)*'[2]Energy Efficiency'!$BR$9</f>
        <v>35866044.245980762</v>
      </c>
      <c r="E25" s="2">
        <f>('[1]OR Res Incremental EE'!SW25+'[1]OR Com Incremental EE'!SL25)*'[2]Energy Efficiency'!$BR$9</f>
        <v>6045290.4658323014</v>
      </c>
      <c r="F25" s="2">
        <f>('[1]OR Res Incremental EE'!SX25+'[1]OR Com Incremental EE'!SM25)*'[2]Energy Efficiency'!$BR$9</f>
        <v>442458.43331907631</v>
      </c>
      <c r="G25" s="2">
        <v>0</v>
      </c>
      <c r="H25" s="2">
        <v>0</v>
      </c>
      <c r="I25" s="2">
        <f>('[1]OR Res Incremental EE'!TA25+'[1]OR Com Incremental EE'!SP25)*'[2]Energy Efficiency'!$BR$9</f>
        <v>6045290.4658323014</v>
      </c>
      <c r="J25" s="2">
        <f>('[1]OR Res Incremental EE'!TB25+'[1]OR Com Incremental EE'!SQ25)*'[2]Energy Efficiency'!$BR$9</f>
        <v>6045290.4658323014</v>
      </c>
      <c r="K25" s="2">
        <f>('[1]OR Res Incremental EE'!TC25+'[1]OR Com Incremental EE'!SR25)*'[2]Energy Efficiency'!$BR$9</f>
        <v>6045290.4658323014</v>
      </c>
      <c r="L25" s="2"/>
      <c r="M25" s="2">
        <f>('[1]OR-Res-Existing Cust'!SO59*0.87*'[1]Key Inputs'!$C$74)+('[1]OR-Res-Existing Cust'!SO187*0.67*'[1]Key Inputs'!$C$75)+('[1]OR-Res-Cust Growth'!SQ57*0.87*'[1]Key Inputs'!$C$74)+('[1]OR-Res-Cust Growth'!SQ185*0.87*'[1]Key Inputs'!$C$75)+('[1]OR-Com-Existing Cust'!SO59*0.87*'[1]Key Inputs'!$C$78)+('[1]OR-Com-Cust Growth'!SQ57*0.87*'[1]Key Inputs'!$C$78)</f>
        <v>0</v>
      </c>
      <c r="N25" s="2">
        <f>('[1]OR-Res-Existing Cust'!SP59*0.87*'[1]Key Inputs'!$C$74)+('[1]OR-Res-Existing Cust'!SP187*0.67*'[1]Key Inputs'!$C$75)+('[1]OR-Res-Cust Growth'!SR57*0.87*'[1]Key Inputs'!$C$74)+('[1]OR-Res-Cust Growth'!SR185*0.87*'[1]Key Inputs'!$C$75)+('[1]OR-Com-Existing Cust'!SP59*0.87*'[1]Key Inputs'!$C$78)+('[1]OR-Com-Cust Growth'!SR57*0.87*'[1]Key Inputs'!$C$78)</f>
        <v>35156739.011799708</v>
      </c>
      <c r="O25" s="2">
        <f>('[1]OR-Res-Existing Cust'!SQ59*0.87*'[1]Key Inputs'!$C$74)+('[1]OR-Res-Existing Cust'!SQ187*0.67*'[1]Key Inputs'!$C$75)+('[1]OR-Res-Cust Growth'!SS57*0.87*'[1]Key Inputs'!$C$74)+('[1]OR-Res-Cust Growth'!SS185*0.87*'[1]Key Inputs'!$C$75)+('[1]OR-Com-Existing Cust'!SQ59*0.87*'[1]Key Inputs'!$C$78)+('[1]OR-Com-Cust Growth'!SS57*0.87*'[1]Key Inputs'!$C$78)</f>
        <v>92987777.667493954</v>
      </c>
      <c r="P25" s="2">
        <f>('[1]OR-Res-Existing Cust'!SR59*0.87*'[1]Key Inputs'!$C$74)+('[1]OR-Res-Existing Cust'!SR187*0.67*'[1]Key Inputs'!$C$75)+('[1]OR-Res-Cust Growth'!ST57*0.87*'[1]Key Inputs'!$C$74)+('[1]OR-Res-Cust Growth'!ST185*0.87*'[1]Key Inputs'!$C$75)+('[1]OR-Com-Existing Cust'!SR59*0.87*'[1]Key Inputs'!$C$78)+('[1]OR-Com-Cust Growth'!ST57*0.87*'[1]Key Inputs'!$C$78)</f>
        <v>8975589.284759488</v>
      </c>
      <c r="Q25" s="2">
        <f>('[1]OR-Res-Existing Cust'!SS59*0.87*'[1]Key Inputs'!$C$74)+('[1]OR-Res-Existing Cust'!SS187*0.67*'[1]Key Inputs'!$C$75)+('[1]OR-Res-Cust Growth'!SU57*0.87*'[1]Key Inputs'!$C$74)+('[1]OR-Res-Cust Growth'!SU185*0.87*'[1]Key Inputs'!$C$75)+('[1]OR-Com-Existing Cust'!SS59*0.87*'[1]Key Inputs'!$C$78)+('[1]OR-Com-Cust Growth'!SU57*0.87*'[1]Key Inputs'!$C$78)</f>
        <v>27053385.188643221</v>
      </c>
      <c r="R25" s="2">
        <f>('[1]OR-Res-Existing Cust'!ST59*0.87*'[1]Key Inputs'!$C$74)+('[1]OR-Res-Existing Cust'!ST187*0.67*'[1]Key Inputs'!$C$75)+('[1]OR-Res-Cust Growth'!SV57*0.87*'[1]Key Inputs'!$C$74)+('[1]OR-Res-Cust Growth'!SV185*0.87*'[1]Key Inputs'!$C$75)+('[1]OR-Com-Existing Cust'!ST59*0.87*'[1]Key Inputs'!$C$78)+('[1]OR-Com-Cust Growth'!SV57*0.87*'[1]Key Inputs'!$C$78)</f>
        <v>0</v>
      </c>
      <c r="S25" s="2">
        <f>('[1]OR-Res-Existing Cust'!SU59*0.87*'[1]Key Inputs'!$C$74)+('[1]OR-Res-Existing Cust'!SU187*0.67*'[1]Key Inputs'!$C$75)+('[1]OR-Res-Cust Growth'!SW57*0.87*'[1]Key Inputs'!$C$74)+('[1]OR-Res-Cust Growth'!SW185*0.87*'[1]Key Inputs'!$C$75)+('[1]OR-Com-Existing Cust'!SU59*0.87*'[1]Key Inputs'!$C$78)+('[1]OR-Com-Cust Growth'!SW57*0.87*'[1]Key Inputs'!$C$78)</f>
        <v>0</v>
      </c>
      <c r="T25" s="2">
        <f>('[1]OR-Res-Existing Cust'!SV59*0.87*'[1]Key Inputs'!$C$74)+('[1]OR-Res-Existing Cust'!SV187*0.67*'[1]Key Inputs'!$C$75)+('[1]OR-Res-Cust Growth'!SX57*0.87*'[1]Key Inputs'!$C$74)+('[1]OR-Res-Cust Growth'!SX185*0.87*'[1]Key Inputs'!$C$75)+('[1]OR-Com-Existing Cust'!SV59*0.87*'[1]Key Inputs'!$C$78)+('[1]OR-Com-Cust Growth'!SX57*0.87*'[1]Key Inputs'!$C$78)</f>
        <v>35156739.011799708</v>
      </c>
      <c r="U25" s="2">
        <f>('[1]OR-Res-Existing Cust'!SW59*0.87*'[1]Key Inputs'!$C$74)+('[1]OR-Res-Existing Cust'!SW187*0.67*'[1]Key Inputs'!$C$75)+('[1]OR-Res-Cust Growth'!SY57*0.87*'[1]Key Inputs'!$C$74)+('[1]OR-Res-Cust Growth'!SY185*0.87*'[1]Key Inputs'!$C$75)+('[1]OR-Com-Existing Cust'!SW59*0.87*'[1]Key Inputs'!$C$78)+('[1]OR-Com-Cust Growth'!SY57*0.87*'[1]Key Inputs'!$C$78)</f>
        <v>35156739.011799708</v>
      </c>
      <c r="V25" s="2">
        <f>('[1]OR-Res-Existing Cust'!SX59*0.87*'[1]Key Inputs'!$C$74)+('[1]OR-Res-Existing Cust'!SX187*0.67*'[1]Key Inputs'!$C$75)+('[1]OR-Res-Cust Growth'!SZ57*0.87*'[1]Key Inputs'!$C$74)+('[1]OR-Res-Cust Growth'!SZ185*0.87*'[1]Key Inputs'!$C$75)+('[1]OR-Com-Existing Cust'!SX59*0.87*'[1]Key Inputs'!$C$78)+('[1]OR-Com-Cust Growth'!SZ57*0.87*'[1]Key Inputs'!$C$78)</f>
        <v>2692676.7854278465</v>
      </c>
      <c r="X25" s="3">
        <f>(('[1]OR-Res-Existing Cust'!SO123+'[1]OR-Res-Cust Growth'!SQ121)*'[1]Key Inputs'!$C$73)+(('[1]OR-Com-Existing Cust'!SO123+'[1]OR-Com-Cust Growth'!SQ121)*'[1]Key Inputs'!$C$77)</f>
        <v>0</v>
      </c>
      <c r="Y25" s="3">
        <f>(('[1]OR-Res-Existing Cust'!SP123+'[1]OR-Res-Cust Growth'!SR121)*'[1]Key Inputs'!$C$73)+(('[1]OR-Com-Existing Cust'!SP123+'[1]OR-Com-Cust Growth'!SR121)*'[1]Key Inputs'!$C$77)</f>
        <v>4505365.8188695768</v>
      </c>
      <c r="Z25" s="3">
        <f>(('[1]OR-Res-Existing Cust'!SQ123+'[1]OR-Res-Cust Growth'!SS121)*'[1]Key Inputs'!$C$73)+(('[1]OR-Com-Existing Cust'!SQ123+'[1]OR-Com-Cust Growth'!SS121)*'[1]Key Inputs'!$C$77)</f>
        <v>3366941.4534220318</v>
      </c>
      <c r="AA25" s="3">
        <f>(('[1]OR-Res-Existing Cust'!SR123+'[1]OR-Res-Cust Growth'!ST121)*'[1]Key Inputs'!$C$73)+(('[1]OR-Com-Existing Cust'!SR123+'[1]OR-Com-Cust Growth'!ST121)*'[1]Key Inputs'!$C$77)</f>
        <v>11802105.291981049</v>
      </c>
      <c r="AB25" s="3">
        <f>(('[1]OR-Res-Existing Cust'!SS123+'[1]OR-Res-Cust Growth'!SU121)*'[1]Key Inputs'!$C$73)+(('[1]OR-Com-Existing Cust'!SS123+'[1]OR-Com-Cust Growth'!SU121)*'[1]Key Inputs'!$C$77)</f>
        <v>3540631.5875943145</v>
      </c>
      <c r="AC25" s="3">
        <f>(('[1]OR-Res-Existing Cust'!ST123+'[1]OR-Res-Cust Growth'!SV121)*'[1]Key Inputs'!$C$73)+(('[1]OR-Com-Existing Cust'!ST123+'[1]OR-Com-Cust Growth'!SV121)*'[1]Key Inputs'!$C$77)</f>
        <v>0</v>
      </c>
      <c r="AD25" s="3">
        <f>(('[1]OR-Res-Existing Cust'!SU123+'[1]OR-Res-Cust Growth'!SW121)*'[1]Key Inputs'!$C$73)+(('[1]OR-Com-Existing Cust'!SU123+'[1]OR-Com-Cust Growth'!SW121)*'[1]Key Inputs'!$C$77)</f>
        <v>0</v>
      </c>
      <c r="AE25" s="3">
        <f>(('[1]OR-Res-Existing Cust'!SV123+'[1]OR-Res-Cust Growth'!SX121)*'[1]Key Inputs'!$C$73)+(('[1]OR-Com-Existing Cust'!SV123+'[1]OR-Com-Cust Growth'!SX121)*'[1]Key Inputs'!$C$77)</f>
        <v>4505365.8188695768</v>
      </c>
      <c r="AF25" s="3">
        <f>(('[1]OR-Res-Existing Cust'!SW123+'[1]OR-Res-Cust Growth'!SY121)*'[1]Key Inputs'!$C$73)+(('[1]OR-Com-Existing Cust'!SW123+'[1]OR-Com-Cust Growth'!SY121)*'[1]Key Inputs'!$C$77)</f>
        <v>4505365.8188695768</v>
      </c>
      <c r="AG25" s="3">
        <f>(('[1]OR-Res-Existing Cust'!SX123+'[1]OR-Res-Cust Growth'!SZ121)*'[1]Key Inputs'!$C$73)+(('[1]OR-Com-Existing Cust'!SX123+'[1]OR-Com-Cust Growth'!SZ121)*'[1]Key Inputs'!$C$77)</f>
        <v>3540631.5875943145</v>
      </c>
      <c r="AI25" s="4">
        <f>'[3]OR-IndComSales-Annual'!TF27*2.33</f>
        <v>0</v>
      </c>
      <c r="AJ25" s="4">
        <f>'[3]OR-IndComSales-Annual'!TG27*2.33</f>
        <v>0</v>
      </c>
      <c r="AK25" s="4">
        <f>'[3]OR-IndComSales-Annual'!TH27*2.33</f>
        <v>-254619.79040005835</v>
      </c>
      <c r="AL25" s="4">
        <f>'[3]OR-IndComSales-Annual'!TI27*2.33</f>
        <v>0</v>
      </c>
      <c r="AM25" s="4">
        <f>'[3]OR-IndComSales-Annual'!TJ27*2.33</f>
        <v>0</v>
      </c>
      <c r="AN25" s="4">
        <f>'[3]OR-IndComSales-Annual'!TK27*2.33</f>
        <v>0</v>
      </c>
      <c r="AO25" s="4">
        <f>'[3]OR-IndComSales-Annual'!TL27*2.33</f>
        <v>0</v>
      </c>
      <c r="AP25" s="4">
        <f>'[3]OR-IndComSales-Annual'!TM27*2.33</f>
        <v>0</v>
      </c>
      <c r="AQ25" s="4">
        <f>'[3]OR-IndComSales-Annual'!TN27*2.33</f>
        <v>0</v>
      </c>
      <c r="AR25" s="4">
        <f>'[3]OR-IndComSales-Annual'!TO27*2.33</f>
        <v>0</v>
      </c>
      <c r="AT25">
        <v>0</v>
      </c>
      <c r="AU25" s="4">
        <f>'[3]OR-Transport-Annual'!TE27*1.79</f>
        <v>0</v>
      </c>
      <c r="AV25" s="4">
        <f>'[3]OR-Transport-Annual'!TF27*1.79</f>
        <v>0</v>
      </c>
      <c r="AW25" s="4">
        <f>'[3]OR-Transport-Annual'!TG27*1.79</f>
        <v>0</v>
      </c>
      <c r="AX25" s="4">
        <f>'[3]OR-Transport-Annual'!TH27*1.79</f>
        <v>0</v>
      </c>
      <c r="AY25" s="4">
        <f>'[3]OR-Transport-Annual'!TI27*1.79</f>
        <v>0</v>
      </c>
      <c r="AZ25" s="4">
        <f>'[3]OR-Transport-Annual'!TJ27*1.79</f>
        <v>0</v>
      </c>
      <c r="BA25" s="4">
        <f>'[3]OR-Transport-Annual'!TK27*1.79</f>
        <v>0</v>
      </c>
      <c r="BB25" s="4">
        <f>'[3]OR-Transport-Annual'!TL27*1.79</f>
        <v>0</v>
      </c>
      <c r="BC25" s="4">
        <f>'[3]OR-Transport-Annual'!TM27*1.79</f>
        <v>0</v>
      </c>
      <c r="BE25" s="2">
        <f t="shared" si="1"/>
        <v>6045290.4658323014</v>
      </c>
      <c r="BF25" s="2">
        <f t="shared" si="1"/>
        <v>45707395.296501584</v>
      </c>
      <c r="BG25" s="2">
        <f t="shared" si="1"/>
        <v>131966143.57649668</v>
      </c>
      <c r="BH25" s="2">
        <f t="shared" si="1"/>
        <v>26822985.042572837</v>
      </c>
      <c r="BI25" s="2">
        <f t="shared" si="1"/>
        <v>31036475.209556613</v>
      </c>
      <c r="BJ25" s="2">
        <f t="shared" si="1"/>
        <v>0</v>
      </c>
      <c r="BK25" s="2">
        <f t="shared" si="1"/>
        <v>0</v>
      </c>
      <c r="BL25" s="2">
        <f t="shared" si="1"/>
        <v>45707395.296501584</v>
      </c>
      <c r="BM25" s="2">
        <f t="shared" si="1"/>
        <v>45707395.296501584</v>
      </c>
      <c r="BN25" s="2">
        <f t="shared" si="1"/>
        <v>12278598.838854462</v>
      </c>
      <c r="BP25" s="5">
        <f>BE25/(([4]Annual!FZ25+[4]Annual!EW25)/10)</f>
        <v>5.6469802811211729E-2</v>
      </c>
      <c r="BQ25" s="5">
        <f>BF25/(([4]Annual!GA25+[4]Annual!EX25)/10)</f>
        <v>0.51860665495675307</v>
      </c>
      <c r="BR25" s="5">
        <f>BG25/(([4]Annual!GB25+[4]Annual!EY25)/10)</f>
        <v>1.5370543986924325</v>
      </c>
      <c r="BS25" s="5">
        <f>BH25/(([4]Annual!GC25+[4]Annual!EZ25)/10)</f>
        <v>0.34851008066426453</v>
      </c>
      <c r="BT25" s="5">
        <f>BI25/(([4]Annual!GD25+[4]Annual!FA25)/10)</f>
        <v>0.46113705461416216</v>
      </c>
      <c r="BU25" s="5">
        <f>BJ25/(([4]Annual!GE25+[4]Annual!FB25)/10)</f>
        <v>0</v>
      </c>
      <c r="BV25" s="5">
        <f>BK25/(([4]Annual!GF25+[4]Annual!FC25)/10)</f>
        <v>0</v>
      </c>
      <c r="BW25" s="5">
        <f>BL25/(([4]Annual!GG25+[4]Annual!FD25)/10)</f>
        <v>0.50335691362614865</v>
      </c>
      <c r="BX25" s="5">
        <f>BM25/(([4]Annual!GH25+[4]Annual!FE25)/10)</f>
        <v>0.49834421485745117</v>
      </c>
      <c r="BY25" s="5">
        <f>BN25/(([4]Annual!GI25+[4]Annual!FF25)/10)</f>
        <v>0.1918178931184728</v>
      </c>
    </row>
    <row r="26" spans="1:77" x14ac:dyDescent="0.3">
      <c r="A26">
        <v>2046</v>
      </c>
      <c r="B26" s="2">
        <f>('[1]OR Res Incremental EE'!ST26+'[1]OR Com Incremental EE'!SI26)*'[2]Energy Efficiency'!$BR$9</f>
        <v>6826249.2529607499</v>
      </c>
      <c r="C26" s="2">
        <f>('[1]OR Res Incremental EE'!SU26+'[1]OR Com Incremental EE'!SJ26)*'[2]Energy Efficiency'!$BR$9</f>
        <v>6826249.2529607499</v>
      </c>
      <c r="D26" s="2">
        <f>('[1]OR Res Incremental EE'!SV26+'[1]OR Com Incremental EE'!SK26)*'[2]Energy Efficiency'!$BR$9</f>
        <v>37239454.179918408</v>
      </c>
      <c r="E26" s="2">
        <f>('[1]OR Res Incremental EE'!SW26+'[1]OR Com Incremental EE'!SL26)*'[2]Energy Efficiency'!$BR$9</f>
        <v>6826249.2529607499</v>
      </c>
      <c r="F26" s="2">
        <f>('[1]OR Res Incremental EE'!SX26+'[1]OR Com Incremental EE'!SM26)*'[2]Energy Efficiency'!$BR$9</f>
        <v>545756.06102711486</v>
      </c>
      <c r="G26" s="2">
        <v>0</v>
      </c>
      <c r="H26" s="2">
        <v>0</v>
      </c>
      <c r="I26" s="2">
        <f>('[1]OR Res Incremental EE'!TA26+'[1]OR Com Incremental EE'!SP26)*'[2]Energy Efficiency'!$BR$9</f>
        <v>6826249.2529607499</v>
      </c>
      <c r="J26" s="2">
        <f>('[1]OR Res Incremental EE'!TB26+'[1]OR Com Incremental EE'!SQ26)*'[2]Energy Efficiency'!$BR$9</f>
        <v>6826249.2529607499</v>
      </c>
      <c r="K26" s="2">
        <f>('[1]OR Res Incremental EE'!TC26+'[1]OR Com Incremental EE'!SR26)*'[2]Energy Efficiency'!$BR$9</f>
        <v>6826249.2529607499</v>
      </c>
      <c r="L26" s="2"/>
      <c r="M26" s="2">
        <f>('[1]OR-Res-Existing Cust'!SO60*0.87*'[1]Key Inputs'!$C$74)+('[1]OR-Res-Existing Cust'!SO188*0.67*'[1]Key Inputs'!$C$75)+('[1]OR-Res-Cust Growth'!SQ58*0.87*'[1]Key Inputs'!$C$74)+('[1]OR-Res-Cust Growth'!SQ186*0.87*'[1]Key Inputs'!$C$75)+('[1]OR-Com-Existing Cust'!SO60*0.87*'[1]Key Inputs'!$C$78)+('[1]OR-Com-Cust Growth'!SQ58*0.87*'[1]Key Inputs'!$C$78)</f>
        <v>0</v>
      </c>
      <c r="N26" s="2">
        <f>('[1]OR-Res-Existing Cust'!SP60*0.87*'[1]Key Inputs'!$C$74)+('[1]OR-Res-Existing Cust'!SP188*0.67*'[1]Key Inputs'!$C$75)+('[1]OR-Res-Cust Growth'!SR58*0.87*'[1]Key Inputs'!$C$74)+('[1]OR-Res-Cust Growth'!SR186*0.87*'[1]Key Inputs'!$C$75)+('[1]OR-Com-Existing Cust'!SP60*0.87*'[1]Key Inputs'!$C$78)+('[1]OR-Com-Cust Growth'!SR58*0.87*'[1]Key Inputs'!$C$78)</f>
        <v>35049206.016017735</v>
      </c>
      <c r="O26" s="2">
        <f>('[1]OR-Res-Existing Cust'!SQ60*0.87*'[1]Key Inputs'!$C$74)+('[1]OR-Res-Existing Cust'!SQ188*0.67*'[1]Key Inputs'!$C$75)+('[1]OR-Res-Cust Growth'!SS58*0.87*'[1]Key Inputs'!$C$74)+('[1]OR-Res-Cust Growth'!SS186*0.87*'[1]Key Inputs'!$C$75)+('[1]OR-Com-Existing Cust'!SQ60*0.87*'[1]Key Inputs'!$C$78)+('[1]OR-Com-Cust Growth'!SS58*0.87*'[1]Key Inputs'!$C$78)</f>
        <v>89563177.472055569</v>
      </c>
      <c r="P26" s="2">
        <f>('[1]OR-Res-Existing Cust'!SR60*0.87*'[1]Key Inputs'!$C$74)+('[1]OR-Res-Existing Cust'!SR188*0.67*'[1]Key Inputs'!$C$75)+('[1]OR-Res-Cust Growth'!ST58*0.87*'[1]Key Inputs'!$C$74)+('[1]OR-Res-Cust Growth'!ST186*0.87*'[1]Key Inputs'!$C$75)+('[1]OR-Com-Existing Cust'!SR60*0.87*'[1]Key Inputs'!$C$78)+('[1]OR-Com-Cust Growth'!ST58*0.87*'[1]Key Inputs'!$C$78)</f>
        <v>8792404.8770564981</v>
      </c>
      <c r="Q26" s="2">
        <f>('[1]OR-Res-Existing Cust'!SS60*0.87*'[1]Key Inputs'!$C$74)+('[1]OR-Res-Existing Cust'!SS188*0.67*'[1]Key Inputs'!$C$75)+('[1]OR-Res-Cust Growth'!SU58*0.87*'[1]Key Inputs'!$C$74)+('[1]OR-Res-Cust Growth'!SU186*0.87*'[1]Key Inputs'!$C$75)+('[1]OR-Com-Existing Cust'!SS60*0.87*'[1]Key Inputs'!$C$78)+('[1]OR-Com-Cust Growth'!SU58*0.87*'[1]Key Inputs'!$C$78)</f>
        <v>27009570.460750662</v>
      </c>
      <c r="R26" s="2">
        <f>('[1]OR-Res-Existing Cust'!ST60*0.87*'[1]Key Inputs'!$C$74)+('[1]OR-Res-Existing Cust'!ST188*0.67*'[1]Key Inputs'!$C$75)+('[1]OR-Res-Cust Growth'!SV58*0.87*'[1]Key Inputs'!$C$74)+('[1]OR-Res-Cust Growth'!SV186*0.87*'[1]Key Inputs'!$C$75)+('[1]OR-Com-Existing Cust'!ST60*0.87*'[1]Key Inputs'!$C$78)+('[1]OR-Com-Cust Growth'!SV58*0.87*'[1]Key Inputs'!$C$78)</f>
        <v>0</v>
      </c>
      <c r="S26" s="2">
        <f>('[1]OR-Res-Existing Cust'!SU60*0.87*'[1]Key Inputs'!$C$74)+('[1]OR-Res-Existing Cust'!SU188*0.67*'[1]Key Inputs'!$C$75)+('[1]OR-Res-Cust Growth'!SW58*0.87*'[1]Key Inputs'!$C$74)+('[1]OR-Res-Cust Growth'!SW186*0.87*'[1]Key Inputs'!$C$75)+('[1]OR-Com-Existing Cust'!SU60*0.87*'[1]Key Inputs'!$C$78)+('[1]OR-Com-Cust Growth'!SW58*0.87*'[1]Key Inputs'!$C$78)</f>
        <v>0</v>
      </c>
      <c r="T26" s="2">
        <f>('[1]OR-Res-Existing Cust'!SV60*0.87*'[1]Key Inputs'!$C$74)+('[1]OR-Res-Existing Cust'!SV188*0.67*'[1]Key Inputs'!$C$75)+('[1]OR-Res-Cust Growth'!SX58*0.87*'[1]Key Inputs'!$C$74)+('[1]OR-Res-Cust Growth'!SX186*0.87*'[1]Key Inputs'!$C$75)+('[1]OR-Com-Existing Cust'!SV60*0.87*'[1]Key Inputs'!$C$78)+('[1]OR-Com-Cust Growth'!SX58*0.87*'[1]Key Inputs'!$C$78)</f>
        <v>35049206.016017735</v>
      </c>
      <c r="U26" s="2">
        <f>('[1]OR-Res-Existing Cust'!SW60*0.87*'[1]Key Inputs'!$C$74)+('[1]OR-Res-Existing Cust'!SW188*0.67*'[1]Key Inputs'!$C$75)+('[1]OR-Res-Cust Growth'!SY58*0.87*'[1]Key Inputs'!$C$74)+('[1]OR-Res-Cust Growth'!SY186*0.87*'[1]Key Inputs'!$C$75)+('[1]OR-Com-Existing Cust'!SW60*0.87*'[1]Key Inputs'!$C$78)+('[1]OR-Com-Cust Growth'!SY58*0.87*'[1]Key Inputs'!$C$78)</f>
        <v>35049206.016017735</v>
      </c>
      <c r="V26" s="2">
        <f>('[1]OR-Res-Existing Cust'!SX60*0.87*'[1]Key Inputs'!$C$74)+('[1]OR-Res-Existing Cust'!SX188*0.67*'[1]Key Inputs'!$C$75)+('[1]OR-Res-Cust Growth'!SZ58*0.87*'[1]Key Inputs'!$C$74)+('[1]OR-Res-Cust Growth'!SZ186*0.87*'[1]Key Inputs'!$C$75)+('[1]OR-Com-Existing Cust'!SX60*0.87*'[1]Key Inputs'!$C$78)+('[1]OR-Com-Cust Growth'!SZ58*0.87*'[1]Key Inputs'!$C$78)</f>
        <v>2637721.463116949</v>
      </c>
      <c r="X26" s="3">
        <f>(('[1]OR-Res-Existing Cust'!SO124+'[1]OR-Res-Cust Growth'!SQ122)*'[1]Key Inputs'!$C$73)+(('[1]OR-Com-Existing Cust'!SO124+'[1]OR-Com-Cust Growth'!SQ122)*'[1]Key Inputs'!$C$77)</f>
        <v>0</v>
      </c>
      <c r="Y26" s="3">
        <f>(('[1]OR-Res-Existing Cust'!SP124+'[1]OR-Res-Cust Growth'!SR122)*'[1]Key Inputs'!$C$73)+(('[1]OR-Com-Existing Cust'!SP124+'[1]OR-Com-Cust Growth'!SR122)*'[1]Key Inputs'!$C$77)</f>
        <v>4484212.7358184885</v>
      </c>
      <c r="Z26" s="3">
        <f>(('[1]OR-Res-Existing Cust'!SQ124+'[1]OR-Res-Cust Growth'!SS122)*'[1]Key Inputs'!$C$73)+(('[1]OR-Com-Existing Cust'!SQ124+'[1]OR-Com-Cust Growth'!SS122)*'[1]Key Inputs'!$C$77)</f>
        <v>3329832.1920427252</v>
      </c>
      <c r="AA26" s="3">
        <f>(('[1]OR-Res-Existing Cust'!SR124+'[1]OR-Res-Cust Growth'!ST122)*'[1]Key Inputs'!$C$73)+(('[1]OR-Com-Existing Cust'!SR124+'[1]OR-Com-Cust Growth'!ST122)*'[1]Key Inputs'!$C$77)</f>
        <v>11783419.555998594</v>
      </c>
      <c r="AB26" s="3">
        <f>(('[1]OR-Res-Existing Cust'!SS124+'[1]OR-Res-Cust Growth'!SU122)*'[1]Key Inputs'!$C$73)+(('[1]OR-Com-Existing Cust'!SS124+'[1]OR-Com-Cust Growth'!SU122)*'[1]Key Inputs'!$C$77)</f>
        <v>3535025.8667995781</v>
      </c>
      <c r="AC26" s="3">
        <f>(('[1]OR-Res-Existing Cust'!ST124+'[1]OR-Res-Cust Growth'!SV122)*'[1]Key Inputs'!$C$73)+(('[1]OR-Com-Existing Cust'!ST124+'[1]OR-Com-Cust Growth'!SV122)*'[1]Key Inputs'!$C$77)</f>
        <v>0</v>
      </c>
      <c r="AD26" s="3">
        <f>(('[1]OR-Res-Existing Cust'!SU124+'[1]OR-Res-Cust Growth'!SW122)*'[1]Key Inputs'!$C$73)+(('[1]OR-Com-Existing Cust'!SU124+'[1]OR-Com-Cust Growth'!SW122)*'[1]Key Inputs'!$C$77)</f>
        <v>0</v>
      </c>
      <c r="AE26" s="3">
        <f>(('[1]OR-Res-Existing Cust'!SV124+'[1]OR-Res-Cust Growth'!SX122)*'[1]Key Inputs'!$C$73)+(('[1]OR-Com-Existing Cust'!SV124+'[1]OR-Com-Cust Growth'!SX122)*'[1]Key Inputs'!$C$77)</f>
        <v>4484212.7358184885</v>
      </c>
      <c r="AF26" s="3">
        <f>(('[1]OR-Res-Existing Cust'!SW124+'[1]OR-Res-Cust Growth'!SY122)*'[1]Key Inputs'!$C$73)+(('[1]OR-Com-Existing Cust'!SW124+'[1]OR-Com-Cust Growth'!SY122)*'[1]Key Inputs'!$C$77)</f>
        <v>4484212.7358184885</v>
      </c>
      <c r="AG26" s="3">
        <f>(('[1]OR-Res-Existing Cust'!SX124+'[1]OR-Res-Cust Growth'!SZ122)*'[1]Key Inputs'!$C$73)+(('[1]OR-Com-Existing Cust'!SX124+'[1]OR-Com-Cust Growth'!SZ122)*'[1]Key Inputs'!$C$77)</f>
        <v>3535025.8667995781</v>
      </c>
      <c r="AI26" s="4">
        <f>'[3]OR-IndComSales-Annual'!TF28*2.33</f>
        <v>0</v>
      </c>
      <c r="AJ26" s="4">
        <f>'[3]OR-IndComSales-Annual'!TG28*2.33</f>
        <v>0</v>
      </c>
      <c r="AK26" s="4">
        <f>'[3]OR-IndComSales-Annual'!TH28*2.33</f>
        <v>47575.664200091662</v>
      </c>
      <c r="AL26" s="4">
        <f>'[3]OR-IndComSales-Annual'!TI28*2.33</f>
        <v>0</v>
      </c>
      <c r="AM26" s="4">
        <f>'[3]OR-IndComSales-Annual'!TJ28*2.33</f>
        <v>0</v>
      </c>
      <c r="AN26" s="4">
        <f>'[3]OR-IndComSales-Annual'!TK28*2.33</f>
        <v>0</v>
      </c>
      <c r="AO26" s="4">
        <f>'[3]OR-IndComSales-Annual'!TL28*2.33</f>
        <v>0</v>
      </c>
      <c r="AP26" s="4">
        <f>'[3]OR-IndComSales-Annual'!TM28*2.33</f>
        <v>0</v>
      </c>
      <c r="AQ26" s="4">
        <f>'[3]OR-IndComSales-Annual'!TN28*2.33</f>
        <v>0</v>
      </c>
      <c r="AR26" s="4">
        <f>'[3]OR-IndComSales-Annual'!TO28*2.33</f>
        <v>0</v>
      </c>
      <c r="AT26">
        <v>0</v>
      </c>
      <c r="AU26" s="4">
        <f>'[3]OR-Transport-Annual'!TE28*1.79</f>
        <v>0</v>
      </c>
      <c r="AV26" s="4">
        <f>'[3]OR-Transport-Annual'!TF28*1.79</f>
        <v>0</v>
      </c>
      <c r="AW26" s="4">
        <f>'[3]OR-Transport-Annual'!TG28*1.79</f>
        <v>0</v>
      </c>
      <c r="AX26" s="4">
        <f>'[3]OR-Transport-Annual'!TH28*1.79</f>
        <v>0</v>
      </c>
      <c r="AY26" s="4">
        <f>'[3]OR-Transport-Annual'!TI28*1.79</f>
        <v>0</v>
      </c>
      <c r="AZ26" s="4">
        <f>'[3]OR-Transport-Annual'!TJ28*1.79</f>
        <v>0</v>
      </c>
      <c r="BA26" s="4">
        <f>'[3]OR-Transport-Annual'!TK28*1.79</f>
        <v>0</v>
      </c>
      <c r="BB26" s="4">
        <f>'[3]OR-Transport-Annual'!TL28*1.79</f>
        <v>0</v>
      </c>
      <c r="BC26" s="4">
        <f>'[3]OR-Transport-Annual'!TM28*1.79</f>
        <v>0</v>
      </c>
      <c r="BE26" s="2">
        <f t="shared" si="1"/>
        <v>6826249.2529607499</v>
      </c>
      <c r="BF26" s="2">
        <f t="shared" si="1"/>
        <v>46359668.004796974</v>
      </c>
      <c r="BG26" s="2">
        <f t="shared" si="1"/>
        <v>130180039.5082168</v>
      </c>
      <c r="BH26" s="2">
        <f t="shared" si="1"/>
        <v>27402073.686015841</v>
      </c>
      <c r="BI26" s="2">
        <f t="shared" si="1"/>
        <v>31090352.388577353</v>
      </c>
      <c r="BJ26" s="2">
        <f t="shared" si="1"/>
        <v>0</v>
      </c>
      <c r="BK26" s="2">
        <f t="shared" si="1"/>
        <v>0</v>
      </c>
      <c r="BL26" s="2">
        <f t="shared" si="1"/>
        <v>46359668.004796974</v>
      </c>
      <c r="BM26" s="2">
        <f t="shared" si="1"/>
        <v>46359668.004796974</v>
      </c>
      <c r="BN26" s="2">
        <f t="shared" si="1"/>
        <v>12998996.582877276</v>
      </c>
      <c r="BP26" s="5">
        <f>BE26/(([4]Annual!FZ26+[4]Annual!EW26)/10)</f>
        <v>6.3790974177590831E-2</v>
      </c>
      <c r="BQ26" s="5">
        <f>BF26/(([4]Annual!GA26+[4]Annual!EX26)/10)</f>
        <v>0.52950508780121663</v>
      </c>
      <c r="BR26" s="5">
        <f>BG26/(([4]Annual!GB26+[4]Annual!EY26)/10)</f>
        <v>1.5317174317627347</v>
      </c>
      <c r="BS26" s="5">
        <f>BH26/(([4]Annual!GC26+[4]Annual!EZ26)/10)</f>
        <v>0.36101561534853605</v>
      </c>
      <c r="BT26" s="5">
        <f>BI26/(([4]Annual!GD26+[4]Annual!FA26)/10)</f>
        <v>0.47129992967414591</v>
      </c>
      <c r="BU26" s="5">
        <f>BJ26/(([4]Annual!GE26+[4]Annual!FB26)/10)</f>
        <v>0</v>
      </c>
      <c r="BV26" s="5">
        <f>BK26/(([4]Annual!GF26+[4]Annual!FC26)/10)</f>
        <v>0</v>
      </c>
      <c r="BW26" s="5">
        <f>BL26/(([4]Annual!GG26+[4]Annual!FD26)/10)</f>
        <v>0.51395997189243647</v>
      </c>
      <c r="BX26" s="5">
        <f>BM26/(([4]Annual!GH26+[4]Annual!FE26)/10)</f>
        <v>0.50883163436308265</v>
      </c>
      <c r="BY26" s="5">
        <f>BN26/(([4]Annual!GI26+[4]Annual!FF26)/10)</f>
        <v>0.20427120291561823</v>
      </c>
    </row>
    <row r="27" spans="1:77" x14ac:dyDescent="0.3">
      <c r="A27">
        <v>2047</v>
      </c>
      <c r="B27" s="2">
        <f>('[1]OR Res Incremental EE'!ST27+'[1]OR Com Incremental EE'!SI27)*'[2]Energy Efficiency'!$BR$9</f>
        <v>6995207.0767477155</v>
      </c>
      <c r="C27" s="2">
        <f>('[1]OR Res Incremental EE'!SU27+'[1]OR Com Incremental EE'!SJ27)*'[2]Energy Efficiency'!$BR$9</f>
        <v>6995207.0767477155</v>
      </c>
      <c r="D27" s="2">
        <f>('[1]OR Res Incremental EE'!SV27+'[1]OR Com Incremental EE'!SK27)*'[2]Energy Efficiency'!$BR$9</f>
        <v>37770961.363518916</v>
      </c>
      <c r="E27" s="2">
        <f>('[1]OR Res Incremental EE'!SW27+'[1]OR Com Incremental EE'!SL27)*'[2]Energy Efficiency'!$BR$9</f>
        <v>6995207.0767477155</v>
      </c>
      <c r="F27" s="2">
        <f>('[1]OR Res Incremental EE'!SX27+'[1]OR Com Incremental EE'!SM27)*'[2]Energy Efficiency'!$BR$9</f>
        <v>551065.83223751024</v>
      </c>
      <c r="G27" s="2">
        <v>0</v>
      </c>
      <c r="H27" s="2">
        <v>0</v>
      </c>
      <c r="I27" s="2">
        <f>('[1]OR Res Incremental EE'!TA27+'[1]OR Com Incremental EE'!SP27)*'[2]Energy Efficiency'!$BR$9</f>
        <v>6995207.0767477155</v>
      </c>
      <c r="J27" s="2">
        <f>('[1]OR Res Incremental EE'!TB27+'[1]OR Com Incremental EE'!SQ27)*'[2]Energy Efficiency'!$BR$9</f>
        <v>6995207.0767477155</v>
      </c>
      <c r="K27" s="2">
        <f>('[1]OR Res Incremental EE'!TC27+'[1]OR Com Incremental EE'!SR27)*'[2]Energy Efficiency'!$BR$9</f>
        <v>6995207.0767477155</v>
      </c>
      <c r="L27" s="2"/>
      <c r="M27" s="2">
        <f>('[1]OR-Res-Existing Cust'!SO61*0.87*'[1]Key Inputs'!$C$74)+('[1]OR-Res-Existing Cust'!SO189*0.67*'[1]Key Inputs'!$C$75)+('[1]OR-Res-Cust Growth'!SQ59*0.87*'[1]Key Inputs'!$C$74)+('[1]OR-Res-Cust Growth'!SQ187*0.87*'[1]Key Inputs'!$C$75)+('[1]OR-Com-Existing Cust'!SO61*0.87*'[1]Key Inputs'!$C$78)+('[1]OR-Com-Cust Growth'!SQ59*0.87*'[1]Key Inputs'!$C$78)</f>
        <v>0</v>
      </c>
      <c r="N27" s="2">
        <f>('[1]OR-Res-Existing Cust'!SP61*0.87*'[1]Key Inputs'!$C$74)+('[1]OR-Res-Existing Cust'!SP189*0.67*'[1]Key Inputs'!$C$75)+('[1]OR-Res-Cust Growth'!SR59*0.87*'[1]Key Inputs'!$C$74)+('[1]OR-Res-Cust Growth'!SR187*0.87*'[1]Key Inputs'!$C$75)+('[1]OR-Com-Existing Cust'!SP61*0.87*'[1]Key Inputs'!$C$78)+('[1]OR-Com-Cust Growth'!SR59*0.87*'[1]Key Inputs'!$C$78)</f>
        <v>34941879.087636389</v>
      </c>
      <c r="O27" s="2">
        <f>('[1]OR-Res-Existing Cust'!SQ61*0.87*'[1]Key Inputs'!$C$74)+('[1]OR-Res-Existing Cust'!SQ189*0.67*'[1]Key Inputs'!$C$75)+('[1]OR-Res-Cust Growth'!SS59*0.87*'[1]Key Inputs'!$C$74)+('[1]OR-Res-Cust Growth'!SS187*0.87*'[1]Key Inputs'!$C$75)+('[1]OR-Com-Existing Cust'!SQ61*0.87*'[1]Key Inputs'!$C$78)+('[1]OR-Com-Cust Growth'!SS59*0.87*'[1]Key Inputs'!$C$78)</f>
        <v>85604908.386243016</v>
      </c>
      <c r="P27" s="2">
        <f>('[1]OR-Res-Existing Cust'!SR61*0.87*'[1]Key Inputs'!$C$74)+('[1]OR-Res-Existing Cust'!SR189*0.67*'[1]Key Inputs'!$C$75)+('[1]OR-Res-Cust Growth'!ST59*0.87*'[1]Key Inputs'!$C$74)+('[1]OR-Res-Cust Growth'!ST187*0.87*'[1]Key Inputs'!$C$75)+('[1]OR-Com-Existing Cust'!SR61*0.87*'[1]Key Inputs'!$C$78)+('[1]OR-Com-Cust Growth'!ST59*0.87*'[1]Key Inputs'!$C$78)</f>
        <v>8610195.9981206581</v>
      </c>
      <c r="Q27" s="2">
        <f>('[1]OR-Res-Existing Cust'!SS61*0.87*'[1]Key Inputs'!$C$74)+('[1]OR-Res-Existing Cust'!SS189*0.67*'[1]Key Inputs'!$C$75)+('[1]OR-Res-Cust Growth'!SU59*0.87*'[1]Key Inputs'!$C$74)+('[1]OR-Res-Cust Growth'!SU187*0.87*'[1]Key Inputs'!$C$75)+('[1]OR-Com-Existing Cust'!SS61*0.87*'[1]Key Inputs'!$C$78)+('[1]OR-Com-Cust Growth'!SU59*0.87*'[1]Key Inputs'!$C$78)</f>
        <v>26965683.57350016</v>
      </c>
      <c r="R27" s="2">
        <f>('[1]OR-Res-Existing Cust'!ST61*0.87*'[1]Key Inputs'!$C$74)+('[1]OR-Res-Existing Cust'!ST189*0.67*'[1]Key Inputs'!$C$75)+('[1]OR-Res-Cust Growth'!SV59*0.87*'[1]Key Inputs'!$C$74)+('[1]OR-Res-Cust Growth'!SV187*0.87*'[1]Key Inputs'!$C$75)+('[1]OR-Com-Existing Cust'!ST61*0.87*'[1]Key Inputs'!$C$78)+('[1]OR-Com-Cust Growth'!SV59*0.87*'[1]Key Inputs'!$C$78)</f>
        <v>0</v>
      </c>
      <c r="S27" s="2">
        <f>('[1]OR-Res-Existing Cust'!SU61*0.87*'[1]Key Inputs'!$C$74)+('[1]OR-Res-Existing Cust'!SU189*0.67*'[1]Key Inputs'!$C$75)+('[1]OR-Res-Cust Growth'!SW59*0.87*'[1]Key Inputs'!$C$74)+('[1]OR-Res-Cust Growth'!SW187*0.87*'[1]Key Inputs'!$C$75)+('[1]OR-Com-Existing Cust'!SU61*0.87*'[1]Key Inputs'!$C$78)+('[1]OR-Com-Cust Growth'!SW59*0.87*'[1]Key Inputs'!$C$78)</f>
        <v>0</v>
      </c>
      <c r="T27" s="2">
        <f>('[1]OR-Res-Existing Cust'!SV61*0.87*'[1]Key Inputs'!$C$74)+('[1]OR-Res-Existing Cust'!SV189*0.67*'[1]Key Inputs'!$C$75)+('[1]OR-Res-Cust Growth'!SX59*0.87*'[1]Key Inputs'!$C$74)+('[1]OR-Res-Cust Growth'!SX187*0.87*'[1]Key Inputs'!$C$75)+('[1]OR-Com-Existing Cust'!SV61*0.87*'[1]Key Inputs'!$C$78)+('[1]OR-Com-Cust Growth'!SX59*0.87*'[1]Key Inputs'!$C$78)</f>
        <v>34941879.087636389</v>
      </c>
      <c r="U27" s="2">
        <f>('[1]OR-Res-Existing Cust'!SW61*0.87*'[1]Key Inputs'!$C$74)+('[1]OR-Res-Existing Cust'!SW189*0.67*'[1]Key Inputs'!$C$75)+('[1]OR-Res-Cust Growth'!SY59*0.87*'[1]Key Inputs'!$C$74)+('[1]OR-Res-Cust Growth'!SY187*0.87*'[1]Key Inputs'!$C$75)+('[1]OR-Com-Existing Cust'!SW61*0.87*'[1]Key Inputs'!$C$78)+('[1]OR-Com-Cust Growth'!SY59*0.87*'[1]Key Inputs'!$C$78)</f>
        <v>34941879.087636389</v>
      </c>
      <c r="V27" s="2">
        <f>('[1]OR-Res-Existing Cust'!SX61*0.87*'[1]Key Inputs'!$C$74)+('[1]OR-Res-Existing Cust'!SX189*0.67*'[1]Key Inputs'!$C$75)+('[1]OR-Res-Cust Growth'!SZ59*0.87*'[1]Key Inputs'!$C$74)+('[1]OR-Res-Cust Growth'!SZ187*0.87*'[1]Key Inputs'!$C$75)+('[1]OR-Com-Existing Cust'!SX61*0.87*'[1]Key Inputs'!$C$78)+('[1]OR-Com-Cust Growth'!SZ59*0.87*'[1]Key Inputs'!$C$78)</f>
        <v>2583058.7994361972</v>
      </c>
      <c r="X27" s="3">
        <f>(('[1]OR-Res-Existing Cust'!SO125+'[1]OR-Res-Cust Growth'!SQ123)*'[1]Key Inputs'!$C$73)+(('[1]OR-Com-Existing Cust'!SO125+'[1]OR-Com-Cust Growth'!SQ123)*'[1]Key Inputs'!$C$77)</f>
        <v>0</v>
      </c>
      <c r="Y27" s="3">
        <f>(('[1]OR-Res-Existing Cust'!SP125+'[1]OR-Res-Cust Growth'!SR123)*'[1]Key Inputs'!$C$73)+(('[1]OR-Com-Existing Cust'!SP125+'[1]OR-Com-Cust Growth'!SR123)*'[1]Key Inputs'!$C$77)</f>
        <v>4462886.9999513766</v>
      </c>
      <c r="Z27" s="3">
        <f>(('[1]OR-Res-Existing Cust'!SQ125+'[1]OR-Res-Cust Growth'!SS123)*'[1]Key Inputs'!$C$73)+(('[1]OR-Com-Existing Cust'!SQ125+'[1]OR-Com-Cust Growth'!SS123)*'[1]Key Inputs'!$C$77)</f>
        <v>3292355.466931052</v>
      </c>
      <c r="AA27" s="3">
        <f>(('[1]OR-Res-Existing Cust'!SR125+'[1]OR-Res-Cust Growth'!ST123)*'[1]Key Inputs'!$C$73)+(('[1]OR-Com-Existing Cust'!SR125+'[1]OR-Com-Cust Growth'!ST123)*'[1]Key Inputs'!$C$77)</f>
        <v>11764692.643032301</v>
      </c>
      <c r="AB27" s="3">
        <f>(('[1]OR-Res-Existing Cust'!SS125+'[1]OR-Res-Cust Growth'!SU123)*'[1]Key Inputs'!$C$73)+(('[1]OR-Com-Existing Cust'!SS125+'[1]OR-Com-Cust Growth'!SU123)*'[1]Key Inputs'!$C$77)</f>
        <v>3529407.7929096902</v>
      </c>
      <c r="AC27" s="3">
        <f>(('[1]OR-Res-Existing Cust'!ST125+'[1]OR-Res-Cust Growth'!SV123)*'[1]Key Inputs'!$C$73)+(('[1]OR-Com-Existing Cust'!ST125+'[1]OR-Com-Cust Growth'!SV123)*'[1]Key Inputs'!$C$77)</f>
        <v>0</v>
      </c>
      <c r="AD27" s="3">
        <f>(('[1]OR-Res-Existing Cust'!SU125+'[1]OR-Res-Cust Growth'!SW123)*'[1]Key Inputs'!$C$73)+(('[1]OR-Com-Existing Cust'!SU125+'[1]OR-Com-Cust Growth'!SW123)*'[1]Key Inputs'!$C$77)</f>
        <v>0</v>
      </c>
      <c r="AE27" s="3">
        <f>(('[1]OR-Res-Existing Cust'!SV125+'[1]OR-Res-Cust Growth'!SX123)*'[1]Key Inputs'!$C$73)+(('[1]OR-Com-Existing Cust'!SV125+'[1]OR-Com-Cust Growth'!SX123)*'[1]Key Inputs'!$C$77)</f>
        <v>4462886.9999513766</v>
      </c>
      <c r="AF27" s="3">
        <f>(('[1]OR-Res-Existing Cust'!SW125+'[1]OR-Res-Cust Growth'!SY123)*'[1]Key Inputs'!$C$73)+(('[1]OR-Com-Existing Cust'!SW125+'[1]OR-Com-Cust Growth'!SY123)*'[1]Key Inputs'!$C$77)</f>
        <v>4462886.9999513766</v>
      </c>
      <c r="AG27" s="3">
        <f>(('[1]OR-Res-Existing Cust'!SX125+'[1]OR-Res-Cust Growth'!SZ123)*'[1]Key Inputs'!$C$73)+(('[1]OR-Com-Existing Cust'!SX125+'[1]OR-Com-Cust Growth'!SZ123)*'[1]Key Inputs'!$C$77)</f>
        <v>3529407.7929096902</v>
      </c>
      <c r="AI27" s="4">
        <f>'[3]OR-IndComSales-Annual'!TF29*2.33</f>
        <v>0</v>
      </c>
      <c r="AJ27" s="4">
        <f>'[3]OR-IndComSales-Annual'!TG29*2.33</f>
        <v>0</v>
      </c>
      <c r="AK27" s="4">
        <f>'[3]OR-IndComSales-Annual'!TH29*2.33</f>
        <v>46238.36069956392</v>
      </c>
      <c r="AL27" s="4">
        <f>'[3]OR-IndComSales-Annual'!TI29*2.33</f>
        <v>0</v>
      </c>
      <c r="AM27" s="4">
        <f>'[3]OR-IndComSales-Annual'!TJ29*2.33</f>
        <v>0</v>
      </c>
      <c r="AN27" s="4">
        <f>'[3]OR-IndComSales-Annual'!TK29*2.33</f>
        <v>0</v>
      </c>
      <c r="AO27" s="4">
        <f>'[3]OR-IndComSales-Annual'!TL29*2.33</f>
        <v>0</v>
      </c>
      <c r="AP27" s="4">
        <f>'[3]OR-IndComSales-Annual'!TM29*2.33</f>
        <v>0</v>
      </c>
      <c r="AQ27" s="4">
        <f>'[3]OR-IndComSales-Annual'!TN29*2.33</f>
        <v>0</v>
      </c>
      <c r="AR27" s="4">
        <f>'[3]OR-IndComSales-Annual'!TO29*2.33</f>
        <v>0</v>
      </c>
      <c r="AT27">
        <v>0</v>
      </c>
      <c r="AU27" s="4">
        <f>'[3]OR-Transport-Annual'!TE29*1.79</f>
        <v>0</v>
      </c>
      <c r="AV27" s="4">
        <f>'[3]OR-Transport-Annual'!TF29*1.79</f>
        <v>0</v>
      </c>
      <c r="AW27" s="4">
        <f>'[3]OR-Transport-Annual'!TG29*1.79</f>
        <v>0</v>
      </c>
      <c r="AX27" s="4">
        <f>'[3]OR-Transport-Annual'!TH29*1.79</f>
        <v>0</v>
      </c>
      <c r="AY27" s="4">
        <f>'[3]OR-Transport-Annual'!TI29*1.79</f>
        <v>0</v>
      </c>
      <c r="AZ27" s="4">
        <f>'[3]OR-Transport-Annual'!TJ29*1.79</f>
        <v>0</v>
      </c>
      <c r="BA27" s="4">
        <f>'[3]OR-Transport-Annual'!TK29*1.79</f>
        <v>0</v>
      </c>
      <c r="BB27" s="4">
        <f>'[3]OR-Transport-Annual'!TL29*1.79</f>
        <v>0</v>
      </c>
      <c r="BC27" s="4">
        <f>'[3]OR-Transport-Annual'!TM29*1.79</f>
        <v>0</v>
      </c>
      <c r="BE27" s="2">
        <f t="shared" si="1"/>
        <v>6995207.0767477155</v>
      </c>
      <c r="BF27" s="2">
        <f t="shared" si="1"/>
        <v>46399973.164335482</v>
      </c>
      <c r="BG27" s="2">
        <f t="shared" si="1"/>
        <v>126714463.57739255</v>
      </c>
      <c r="BH27" s="2">
        <f t="shared" si="1"/>
        <v>27370095.717900675</v>
      </c>
      <c r="BI27" s="2">
        <f t="shared" si="1"/>
        <v>31046157.198647361</v>
      </c>
      <c r="BJ27" s="2">
        <f t="shared" si="1"/>
        <v>0</v>
      </c>
      <c r="BK27" s="2">
        <f t="shared" si="1"/>
        <v>0</v>
      </c>
      <c r="BL27" s="2">
        <f t="shared" si="1"/>
        <v>46399973.164335482</v>
      </c>
      <c r="BM27" s="2">
        <f t="shared" si="1"/>
        <v>46399973.164335482</v>
      </c>
      <c r="BN27" s="2">
        <f t="shared" si="1"/>
        <v>13107673.669093601</v>
      </c>
      <c r="BP27" s="5">
        <f>BE27/(([4]Annual!FZ27+[4]Annual!EW27)/10)</f>
        <v>6.5402491982323369E-2</v>
      </c>
      <c r="BQ27" s="5">
        <f>BF27/(([4]Annual!GA27+[4]Annual!EX27)/10)</f>
        <v>0.5335482069007319</v>
      </c>
      <c r="BR27" s="5">
        <f>BG27/(([4]Annual!GB27+[4]Annual!EY27)/10)</f>
        <v>1.5061761476606519</v>
      </c>
      <c r="BS27" s="5">
        <f>BH27/(([4]Annual!GC27+[4]Annual!EZ27)/10)</f>
        <v>0.36561889104178907</v>
      </c>
      <c r="BT27" s="5">
        <f>BI27/(([4]Annual!GD27+[4]Annual!FA27)/10)</f>
        <v>0.48021765841233149</v>
      </c>
      <c r="BU27" s="5">
        <f>BJ27/(([4]Annual!GE27+[4]Annual!FB27)/10)</f>
        <v>0</v>
      </c>
      <c r="BV27" s="5">
        <f>BK27/(([4]Annual!GF27+[4]Annual!FC27)/10)</f>
        <v>0</v>
      </c>
      <c r="BW27" s="5">
        <f>BL27/(([4]Annual!GG27+[4]Annual!FD27)/10)</f>
        <v>0.51787741514361818</v>
      </c>
      <c r="BX27" s="5">
        <f>BM27/(([4]Annual!GH27+[4]Annual!FE27)/10)</f>
        <v>0.51268408367345175</v>
      </c>
      <c r="BY27" s="5">
        <f>BN27/(([4]Annual!GI27+[4]Annual!FF27)/10)</f>
        <v>0.20720115936265165</v>
      </c>
    </row>
    <row r="28" spans="1:77" x14ac:dyDescent="0.3">
      <c r="A28">
        <v>2048</v>
      </c>
      <c r="B28" s="2">
        <f>('[1]OR Res Incremental EE'!ST28+'[1]OR Com Incremental EE'!SI28)*'[2]Energy Efficiency'!$BR$9</f>
        <v>8104791.871818007</v>
      </c>
      <c r="C28" s="2">
        <f>('[1]OR Res Incremental EE'!SU28+'[1]OR Com Incremental EE'!SJ28)*'[2]Energy Efficiency'!$BR$9</f>
        <v>8104791.871818007</v>
      </c>
      <c r="D28" s="2">
        <f>('[1]OR Res Incremental EE'!SV28+'[1]OR Com Incremental EE'!SK28)*'[2]Energy Efficiency'!$BR$9</f>
        <v>39528874.961613163</v>
      </c>
      <c r="E28" s="2">
        <f>('[1]OR Res Incremental EE'!SW28+'[1]OR Com Incremental EE'!SL28)*'[2]Energy Efficiency'!$BR$9</f>
        <v>8104791.871818007</v>
      </c>
      <c r="F28" s="2">
        <f>('[1]OR Res Incremental EE'!SX28+'[1]OR Com Incremental EE'!SM28)*'[2]Energy Efficiency'!$BR$9</f>
        <v>692140.20391282777</v>
      </c>
      <c r="G28" s="2">
        <v>0</v>
      </c>
      <c r="H28" s="2">
        <v>0</v>
      </c>
      <c r="I28" s="2">
        <f>('[1]OR Res Incremental EE'!TA28+'[1]OR Com Incremental EE'!SP28)*'[2]Energy Efficiency'!$BR$9</f>
        <v>8104791.871818007</v>
      </c>
      <c r="J28" s="2">
        <f>('[1]OR Res Incremental EE'!TB28+'[1]OR Com Incremental EE'!SQ28)*'[2]Energy Efficiency'!$BR$9</f>
        <v>8104791.871818007</v>
      </c>
      <c r="K28" s="2">
        <f>('[1]OR Res Incremental EE'!TC28+'[1]OR Com Incremental EE'!SR28)*'[2]Energy Efficiency'!$BR$9</f>
        <v>8104791.871818007</v>
      </c>
      <c r="L28" s="2"/>
      <c r="M28" s="2">
        <f>('[1]OR-Res-Existing Cust'!SO62*0.87*'[1]Key Inputs'!$C$74)+('[1]OR-Res-Existing Cust'!SO190*0.67*'[1]Key Inputs'!$C$75)+('[1]OR-Res-Cust Growth'!SQ60*0.87*'[1]Key Inputs'!$C$74)+('[1]OR-Res-Cust Growth'!SQ188*0.87*'[1]Key Inputs'!$C$75)+('[1]OR-Com-Existing Cust'!SO62*0.87*'[1]Key Inputs'!$C$78)+('[1]OR-Com-Cust Growth'!SQ60*0.87*'[1]Key Inputs'!$C$78)</f>
        <v>0</v>
      </c>
      <c r="N28" s="2">
        <f>('[1]OR-Res-Existing Cust'!SP62*0.87*'[1]Key Inputs'!$C$74)+('[1]OR-Res-Existing Cust'!SP190*0.67*'[1]Key Inputs'!$C$75)+('[1]OR-Res-Cust Growth'!SR60*0.87*'[1]Key Inputs'!$C$74)+('[1]OR-Res-Cust Growth'!SR188*0.87*'[1]Key Inputs'!$C$75)+('[1]OR-Com-Existing Cust'!SP62*0.87*'[1]Key Inputs'!$C$78)+('[1]OR-Com-Cust Growth'!SR60*0.87*'[1]Key Inputs'!$C$78)</f>
        <v>34833983.434357397</v>
      </c>
      <c r="O28" s="2">
        <f>('[1]OR-Res-Existing Cust'!SQ62*0.87*'[1]Key Inputs'!$C$74)+('[1]OR-Res-Existing Cust'!SQ190*0.67*'[1]Key Inputs'!$C$75)+('[1]OR-Res-Cust Growth'!SS60*0.87*'[1]Key Inputs'!$C$74)+('[1]OR-Res-Cust Growth'!SS188*0.87*'[1]Key Inputs'!$C$75)+('[1]OR-Com-Existing Cust'!SQ62*0.87*'[1]Key Inputs'!$C$78)+('[1]OR-Com-Cust Growth'!SS60*0.87*'[1]Key Inputs'!$C$78)</f>
        <v>82198441.329027295</v>
      </c>
      <c r="P28" s="2">
        <f>('[1]OR-Res-Existing Cust'!SR62*0.87*'[1]Key Inputs'!$C$74)+('[1]OR-Res-Existing Cust'!SR190*0.67*'[1]Key Inputs'!$C$75)+('[1]OR-Res-Cust Growth'!ST60*0.87*'[1]Key Inputs'!$C$74)+('[1]OR-Res-Cust Growth'!ST188*0.87*'[1]Key Inputs'!$C$75)+('[1]OR-Com-Existing Cust'!SR62*0.87*'[1]Key Inputs'!$C$78)+('[1]OR-Com-Cust Growth'!ST60*0.87*'[1]Key Inputs'!$C$78)</f>
        <v>8427632.7111563925</v>
      </c>
      <c r="Q28" s="2">
        <f>('[1]OR-Res-Existing Cust'!SS62*0.87*'[1]Key Inputs'!$C$74)+('[1]OR-Res-Existing Cust'!SS190*0.67*'[1]Key Inputs'!$C$75)+('[1]OR-Res-Cust Growth'!SU60*0.87*'[1]Key Inputs'!$C$74)+('[1]OR-Res-Cust Growth'!SU188*0.87*'[1]Key Inputs'!$C$75)+('[1]OR-Com-Existing Cust'!SS62*0.87*'[1]Key Inputs'!$C$78)+('[1]OR-Com-Cust Growth'!SU60*0.87*'[1]Key Inputs'!$C$78)</f>
        <v>26921411.350842066</v>
      </c>
      <c r="R28" s="2">
        <f>('[1]OR-Res-Existing Cust'!ST62*0.87*'[1]Key Inputs'!$C$74)+('[1]OR-Res-Existing Cust'!ST190*0.67*'[1]Key Inputs'!$C$75)+('[1]OR-Res-Cust Growth'!SV60*0.87*'[1]Key Inputs'!$C$74)+('[1]OR-Res-Cust Growth'!SV188*0.87*'[1]Key Inputs'!$C$75)+('[1]OR-Com-Existing Cust'!ST62*0.87*'[1]Key Inputs'!$C$78)+('[1]OR-Com-Cust Growth'!SV60*0.87*'[1]Key Inputs'!$C$78)</f>
        <v>0</v>
      </c>
      <c r="S28" s="2">
        <f>('[1]OR-Res-Existing Cust'!SU62*0.87*'[1]Key Inputs'!$C$74)+('[1]OR-Res-Existing Cust'!SU190*0.67*'[1]Key Inputs'!$C$75)+('[1]OR-Res-Cust Growth'!SW60*0.87*'[1]Key Inputs'!$C$74)+('[1]OR-Res-Cust Growth'!SW188*0.87*'[1]Key Inputs'!$C$75)+('[1]OR-Com-Existing Cust'!SU62*0.87*'[1]Key Inputs'!$C$78)+('[1]OR-Com-Cust Growth'!SW60*0.87*'[1]Key Inputs'!$C$78)</f>
        <v>0</v>
      </c>
      <c r="T28" s="2">
        <f>('[1]OR-Res-Existing Cust'!SV62*0.87*'[1]Key Inputs'!$C$74)+('[1]OR-Res-Existing Cust'!SV190*0.67*'[1]Key Inputs'!$C$75)+('[1]OR-Res-Cust Growth'!SX60*0.87*'[1]Key Inputs'!$C$74)+('[1]OR-Res-Cust Growth'!SX188*0.87*'[1]Key Inputs'!$C$75)+('[1]OR-Com-Existing Cust'!SV62*0.87*'[1]Key Inputs'!$C$78)+('[1]OR-Com-Cust Growth'!SX60*0.87*'[1]Key Inputs'!$C$78)</f>
        <v>34833983.434357397</v>
      </c>
      <c r="U28" s="2">
        <f>('[1]OR-Res-Existing Cust'!SW62*0.87*'[1]Key Inputs'!$C$74)+('[1]OR-Res-Existing Cust'!SW190*0.67*'[1]Key Inputs'!$C$75)+('[1]OR-Res-Cust Growth'!SY60*0.87*'[1]Key Inputs'!$C$74)+('[1]OR-Res-Cust Growth'!SY188*0.87*'[1]Key Inputs'!$C$75)+('[1]OR-Com-Existing Cust'!SW62*0.87*'[1]Key Inputs'!$C$78)+('[1]OR-Com-Cust Growth'!SY60*0.87*'[1]Key Inputs'!$C$78)</f>
        <v>34833983.434357397</v>
      </c>
      <c r="V28" s="2">
        <f>('[1]OR-Res-Existing Cust'!SX62*0.87*'[1]Key Inputs'!$C$74)+('[1]OR-Res-Existing Cust'!SX190*0.67*'[1]Key Inputs'!$C$75)+('[1]OR-Res-Cust Growth'!SZ60*0.87*'[1]Key Inputs'!$C$74)+('[1]OR-Res-Cust Growth'!SZ188*0.87*'[1]Key Inputs'!$C$75)+('[1]OR-Com-Existing Cust'!SX62*0.87*'[1]Key Inputs'!$C$78)+('[1]OR-Com-Cust Growth'!SZ60*0.87*'[1]Key Inputs'!$C$78)</f>
        <v>2528289.8133469177</v>
      </c>
      <c r="X28" s="3">
        <f>(('[1]OR-Res-Existing Cust'!SO126+'[1]OR-Res-Cust Growth'!SQ124)*'[1]Key Inputs'!$C$73)+(('[1]OR-Com-Existing Cust'!SO126+'[1]OR-Com-Cust Growth'!SQ124)*'[1]Key Inputs'!$C$77)</f>
        <v>0</v>
      </c>
      <c r="Y28" s="3">
        <f>(('[1]OR-Res-Existing Cust'!SP126+'[1]OR-Res-Cust Growth'!SR124)*'[1]Key Inputs'!$C$73)+(('[1]OR-Com-Existing Cust'!SP126+'[1]OR-Com-Cust Growth'!SR124)*'[1]Key Inputs'!$C$77)</f>
        <v>4441760.8332973383</v>
      </c>
      <c r="Z28" s="3">
        <f>(('[1]OR-Res-Existing Cust'!SQ126+'[1]OR-Res-Cust Growth'!SS124)*'[1]Key Inputs'!$C$73)+(('[1]OR-Com-Existing Cust'!SQ126+'[1]OR-Com-Cust Growth'!SS124)*'[1]Key Inputs'!$C$77)</f>
        <v>3255358.6978072417</v>
      </c>
      <c r="AA28" s="3">
        <f>(('[1]OR-Res-Existing Cust'!SR126+'[1]OR-Res-Cust Growth'!ST124)*'[1]Key Inputs'!$C$73)+(('[1]OR-Com-Existing Cust'!SR126+'[1]OR-Com-Cust Growth'!ST124)*'[1]Key Inputs'!$C$77)</f>
        <v>11392453.666893486</v>
      </c>
      <c r="AB28" s="3">
        <f>(('[1]OR-Res-Existing Cust'!SS126+'[1]OR-Res-Cust Growth'!SU124)*'[1]Key Inputs'!$C$73)+(('[1]OR-Com-Existing Cust'!SS126+'[1]OR-Com-Cust Growth'!SU124)*'[1]Key Inputs'!$C$77)</f>
        <v>3523775.4436207213</v>
      </c>
      <c r="AC28" s="3">
        <f>(('[1]OR-Res-Existing Cust'!ST126+'[1]OR-Res-Cust Growth'!SV124)*'[1]Key Inputs'!$C$73)+(('[1]OR-Com-Existing Cust'!ST126+'[1]OR-Com-Cust Growth'!SV124)*'[1]Key Inputs'!$C$77)</f>
        <v>0</v>
      </c>
      <c r="AD28" s="3">
        <f>(('[1]OR-Res-Existing Cust'!SU126+'[1]OR-Res-Cust Growth'!SW124)*'[1]Key Inputs'!$C$73)+(('[1]OR-Com-Existing Cust'!SU126+'[1]OR-Com-Cust Growth'!SW124)*'[1]Key Inputs'!$C$77)</f>
        <v>0</v>
      </c>
      <c r="AE28" s="3">
        <f>(('[1]OR-Res-Existing Cust'!SV126+'[1]OR-Res-Cust Growth'!SX124)*'[1]Key Inputs'!$C$73)+(('[1]OR-Com-Existing Cust'!SV126+'[1]OR-Com-Cust Growth'!SX124)*'[1]Key Inputs'!$C$77)</f>
        <v>4441760.8332973383</v>
      </c>
      <c r="AF28" s="3">
        <f>(('[1]OR-Res-Existing Cust'!SW126+'[1]OR-Res-Cust Growth'!SY124)*'[1]Key Inputs'!$C$73)+(('[1]OR-Com-Existing Cust'!SW126+'[1]OR-Com-Cust Growth'!SY124)*'[1]Key Inputs'!$C$77)</f>
        <v>4441760.8332973383</v>
      </c>
      <c r="AG28" s="3">
        <f>(('[1]OR-Res-Existing Cust'!SX126+'[1]OR-Res-Cust Growth'!SZ124)*'[1]Key Inputs'!$C$73)+(('[1]OR-Com-Existing Cust'!SX126+'[1]OR-Com-Cust Growth'!SZ124)*'[1]Key Inputs'!$C$77)</f>
        <v>3523775.4436207213</v>
      </c>
      <c r="AI28" s="4">
        <f>'[3]OR-IndComSales-Annual'!TF30*2.33</f>
        <v>0</v>
      </c>
      <c r="AJ28" s="4">
        <f>'[3]OR-IndComSales-Annual'!TG30*2.33</f>
        <v>0</v>
      </c>
      <c r="AK28" s="4">
        <f>'[3]OR-IndComSales-Annual'!TH30*2.33</f>
        <v>349862.87420092494</v>
      </c>
      <c r="AL28" s="4">
        <f>'[3]OR-IndComSales-Annual'!TI30*2.33</f>
        <v>0</v>
      </c>
      <c r="AM28" s="4">
        <f>'[3]OR-IndComSales-Annual'!TJ30*2.33</f>
        <v>0</v>
      </c>
      <c r="AN28" s="4">
        <f>'[3]OR-IndComSales-Annual'!TK30*2.33</f>
        <v>0</v>
      </c>
      <c r="AO28" s="4">
        <f>'[3]OR-IndComSales-Annual'!TL30*2.33</f>
        <v>0</v>
      </c>
      <c r="AP28" s="4">
        <f>'[3]OR-IndComSales-Annual'!TM30*2.33</f>
        <v>0</v>
      </c>
      <c r="AQ28" s="4">
        <f>'[3]OR-IndComSales-Annual'!TN30*2.33</f>
        <v>0</v>
      </c>
      <c r="AR28" s="4">
        <f>'[3]OR-IndComSales-Annual'!TO30*2.33</f>
        <v>0</v>
      </c>
      <c r="AT28">
        <v>0</v>
      </c>
      <c r="AU28" s="4">
        <f>'[3]OR-Transport-Annual'!TE30*1.79</f>
        <v>0</v>
      </c>
      <c r="AV28" s="4">
        <f>'[3]OR-Transport-Annual'!TF30*1.79</f>
        <v>0</v>
      </c>
      <c r="AW28" s="4">
        <f>'[3]OR-Transport-Annual'!TG30*1.79</f>
        <v>0</v>
      </c>
      <c r="AX28" s="4">
        <f>'[3]OR-Transport-Annual'!TH30*1.79</f>
        <v>0</v>
      </c>
      <c r="AY28" s="4">
        <f>'[3]OR-Transport-Annual'!TI30*1.79</f>
        <v>0</v>
      </c>
      <c r="AZ28" s="4">
        <f>'[3]OR-Transport-Annual'!TJ30*1.79</f>
        <v>0</v>
      </c>
      <c r="BA28" s="4">
        <f>'[3]OR-Transport-Annual'!TK30*1.79</f>
        <v>0</v>
      </c>
      <c r="BB28" s="4">
        <f>'[3]OR-Transport-Annual'!TL30*1.79</f>
        <v>0</v>
      </c>
      <c r="BC28" s="4">
        <f>'[3]OR-Transport-Annual'!TM30*1.79</f>
        <v>0</v>
      </c>
      <c r="BE28" s="2">
        <f t="shared" si="1"/>
        <v>8104791.871818007</v>
      </c>
      <c r="BF28" s="2">
        <f t="shared" si="1"/>
        <v>47380536.139472738</v>
      </c>
      <c r="BG28" s="2">
        <f t="shared" si="1"/>
        <v>125332537.86264862</v>
      </c>
      <c r="BH28" s="2">
        <f t="shared" si="1"/>
        <v>27924878.249867886</v>
      </c>
      <c r="BI28" s="2">
        <f t="shared" si="1"/>
        <v>31137326.998375617</v>
      </c>
      <c r="BJ28" s="2">
        <f t="shared" si="1"/>
        <v>0</v>
      </c>
      <c r="BK28" s="2">
        <f t="shared" si="1"/>
        <v>0</v>
      </c>
      <c r="BL28" s="2">
        <f t="shared" si="1"/>
        <v>47380536.139472738</v>
      </c>
      <c r="BM28" s="2">
        <f t="shared" si="1"/>
        <v>47380536.139472738</v>
      </c>
      <c r="BN28" s="2">
        <f t="shared" si="1"/>
        <v>14156857.128785646</v>
      </c>
      <c r="BP28" s="5">
        <f>BE28/(([4]Annual!FZ28+[4]Annual!EW28)/10)</f>
        <v>7.5323282909063746E-2</v>
      </c>
      <c r="BQ28" s="5">
        <f>BF28/(([4]Annual!GA28+[4]Annual!EX28)/10)</f>
        <v>0.54494710498738208</v>
      </c>
      <c r="BR28" s="5">
        <f>BG28/(([4]Annual!GB28+[4]Annual!EY28)/10)</f>
        <v>1.4952356616019813</v>
      </c>
      <c r="BS28" s="5">
        <f>BH28/(([4]Annual!GC28+[4]Annual!EZ28)/10)</f>
        <v>0.37602507196802304</v>
      </c>
      <c r="BT28" s="5">
        <f>BI28/(([4]Annual!GD28+[4]Annual!FA28)/10)</f>
        <v>0.48832454972754541</v>
      </c>
      <c r="BU28" s="5">
        <f>BJ28/(([4]Annual!GE28+[4]Annual!FB28)/10)</f>
        <v>0</v>
      </c>
      <c r="BV28" s="5">
        <f>BK28/(([4]Annual!GF28+[4]Annual!FC28)/10)</f>
        <v>0</v>
      </c>
      <c r="BW28" s="5">
        <f>BL28/(([4]Annual!GG28+[4]Annual!FD28)/10)</f>
        <v>0.52898969446954358</v>
      </c>
      <c r="BX28" s="5">
        <f>BM28/(([4]Annual!GH28+[4]Annual!FE28)/10)</f>
        <v>0.52369209799499172</v>
      </c>
      <c r="BY28" s="5">
        <f>BN28/(([4]Annual!GI28+[4]Annual!FF28)/10)</f>
        <v>0.22372779925657041</v>
      </c>
    </row>
    <row r="29" spans="1:77" x14ac:dyDescent="0.3">
      <c r="A29">
        <v>2049</v>
      </c>
      <c r="B29" s="2">
        <f>('[1]OR Res Incremental EE'!ST29+'[1]OR Com Incremental EE'!SI29)*'[2]Energy Efficiency'!$BR$9</f>
        <v>8067893.3311816147</v>
      </c>
      <c r="C29" s="2">
        <f>('[1]OR Res Incremental EE'!SU29+'[1]OR Com Incremental EE'!SJ29)*'[2]Energy Efficiency'!$BR$9</f>
        <v>8067893.3311816147</v>
      </c>
      <c r="D29" s="2">
        <f>('[1]OR Res Incremental EE'!SV29+'[1]OR Com Incremental EE'!SK29)*'[2]Energy Efficiency'!$BR$9</f>
        <v>39374552.302093029</v>
      </c>
      <c r="E29" s="2">
        <f>('[1]OR Res Incremental EE'!SW29+'[1]OR Com Incremental EE'!SL29)*'[2]Energy Efficiency'!$BR$9</f>
        <v>8067893.3311816147</v>
      </c>
      <c r="F29" s="2">
        <f>('[1]OR Res Incremental EE'!SX29+'[1]OR Com Incremental EE'!SM29)*'[2]Energy Efficiency'!$BR$9</f>
        <v>662790.97115294193</v>
      </c>
      <c r="G29" s="2">
        <v>0</v>
      </c>
      <c r="H29" s="2">
        <v>0</v>
      </c>
      <c r="I29" s="2">
        <f>('[1]OR Res Incremental EE'!TA29+'[1]OR Com Incremental EE'!SP29)*'[2]Energy Efficiency'!$BR$9</f>
        <v>8067893.3311816147</v>
      </c>
      <c r="J29" s="2">
        <f>('[1]OR Res Incremental EE'!TB29+'[1]OR Com Incremental EE'!SQ29)*'[2]Energy Efficiency'!$BR$9</f>
        <v>8067893.3311816147</v>
      </c>
      <c r="K29" s="2">
        <f>('[1]OR Res Incremental EE'!TC29+'[1]OR Com Incremental EE'!SR29)*'[2]Energy Efficiency'!$BR$9</f>
        <v>8067893.3311816147</v>
      </c>
      <c r="L29" s="2"/>
      <c r="M29" s="2">
        <f>('[1]OR-Res-Existing Cust'!SO63*0.87*'[1]Key Inputs'!$C$74)+('[1]OR-Res-Existing Cust'!SO191*0.67*'[1]Key Inputs'!$C$75)+('[1]OR-Res-Cust Growth'!SQ61*0.87*'[1]Key Inputs'!$C$74)+('[1]OR-Res-Cust Growth'!SQ189*0.87*'[1]Key Inputs'!$C$75)+('[1]OR-Com-Existing Cust'!SO63*0.87*'[1]Key Inputs'!$C$78)+('[1]OR-Com-Cust Growth'!SQ61*0.87*'[1]Key Inputs'!$C$78)</f>
        <v>0</v>
      </c>
      <c r="N29" s="2">
        <f>('[1]OR-Res-Existing Cust'!SP63*0.87*'[1]Key Inputs'!$C$74)+('[1]OR-Res-Existing Cust'!SP191*0.67*'[1]Key Inputs'!$C$75)+('[1]OR-Res-Cust Growth'!SR61*0.87*'[1]Key Inputs'!$C$74)+('[1]OR-Res-Cust Growth'!SR189*0.87*'[1]Key Inputs'!$C$75)+('[1]OR-Com-Existing Cust'!SP63*0.87*'[1]Key Inputs'!$C$78)+('[1]OR-Com-Cust Growth'!SR61*0.87*'[1]Key Inputs'!$C$78)</f>
        <v>37483562.131909266</v>
      </c>
      <c r="O29" s="2">
        <f>('[1]OR-Res-Existing Cust'!SQ63*0.87*'[1]Key Inputs'!$C$74)+('[1]OR-Res-Existing Cust'!SQ191*0.67*'[1]Key Inputs'!$C$75)+('[1]OR-Res-Cust Growth'!SS61*0.87*'[1]Key Inputs'!$C$74)+('[1]OR-Res-Cust Growth'!SS189*0.87*'[1]Key Inputs'!$C$75)+('[1]OR-Com-Existing Cust'!SQ63*0.87*'[1]Key Inputs'!$C$78)+('[1]OR-Com-Cust Growth'!SS61*0.87*'[1]Key Inputs'!$C$78)</f>
        <v>80443399.027783096</v>
      </c>
      <c r="P29" s="2">
        <f>('[1]OR-Res-Existing Cust'!SR63*0.87*'[1]Key Inputs'!$C$74)+('[1]OR-Res-Existing Cust'!SR191*0.67*'[1]Key Inputs'!$C$75)+('[1]OR-Res-Cust Growth'!ST61*0.87*'[1]Key Inputs'!$C$74)+('[1]OR-Res-Cust Growth'!ST189*0.87*'[1]Key Inputs'!$C$75)+('[1]OR-Com-Existing Cust'!SR63*0.87*'[1]Key Inputs'!$C$78)+('[1]OR-Com-Cust Growth'!ST61*0.87*'[1]Key Inputs'!$C$78)</f>
        <v>8247269.1036027158</v>
      </c>
      <c r="Q29" s="2">
        <f>('[1]OR-Res-Existing Cust'!SS63*0.87*'[1]Key Inputs'!$C$74)+('[1]OR-Res-Existing Cust'!SS191*0.67*'[1]Key Inputs'!$C$75)+('[1]OR-Res-Cust Growth'!SU61*0.87*'[1]Key Inputs'!$C$74)+('[1]OR-Res-Cust Growth'!SU189*0.87*'[1]Key Inputs'!$C$75)+('[1]OR-Com-Existing Cust'!SS63*0.87*'[1]Key Inputs'!$C$78)+('[1]OR-Com-Cust Growth'!SU61*0.87*'[1]Key Inputs'!$C$78)</f>
        <v>29634152.024278417</v>
      </c>
      <c r="R29" s="2">
        <f>('[1]OR-Res-Existing Cust'!ST63*0.87*'[1]Key Inputs'!$C$74)+('[1]OR-Res-Existing Cust'!ST191*0.67*'[1]Key Inputs'!$C$75)+('[1]OR-Res-Cust Growth'!SV61*0.87*'[1]Key Inputs'!$C$74)+('[1]OR-Res-Cust Growth'!SV189*0.87*'[1]Key Inputs'!$C$75)+('[1]OR-Com-Existing Cust'!ST63*0.87*'[1]Key Inputs'!$C$78)+('[1]OR-Com-Cust Growth'!SV61*0.87*'[1]Key Inputs'!$C$78)</f>
        <v>0</v>
      </c>
      <c r="S29" s="2">
        <f>('[1]OR-Res-Existing Cust'!SU63*0.87*'[1]Key Inputs'!$C$74)+('[1]OR-Res-Existing Cust'!SU191*0.67*'[1]Key Inputs'!$C$75)+('[1]OR-Res-Cust Growth'!SW61*0.87*'[1]Key Inputs'!$C$74)+('[1]OR-Res-Cust Growth'!SW189*0.87*'[1]Key Inputs'!$C$75)+('[1]OR-Com-Existing Cust'!SU63*0.87*'[1]Key Inputs'!$C$78)+('[1]OR-Com-Cust Growth'!SW61*0.87*'[1]Key Inputs'!$C$78)</f>
        <v>0</v>
      </c>
      <c r="T29" s="2">
        <f>('[1]OR-Res-Existing Cust'!SV63*0.87*'[1]Key Inputs'!$C$74)+('[1]OR-Res-Existing Cust'!SV191*0.67*'[1]Key Inputs'!$C$75)+('[1]OR-Res-Cust Growth'!SX61*0.87*'[1]Key Inputs'!$C$74)+('[1]OR-Res-Cust Growth'!SX189*0.87*'[1]Key Inputs'!$C$75)+('[1]OR-Com-Existing Cust'!SV63*0.87*'[1]Key Inputs'!$C$78)+('[1]OR-Com-Cust Growth'!SX61*0.87*'[1]Key Inputs'!$C$78)</f>
        <v>37483562.131909266</v>
      </c>
      <c r="U29" s="2">
        <f>('[1]OR-Res-Existing Cust'!SW63*0.87*'[1]Key Inputs'!$C$74)+('[1]OR-Res-Existing Cust'!SW191*0.67*'[1]Key Inputs'!$C$75)+('[1]OR-Res-Cust Growth'!SY61*0.87*'[1]Key Inputs'!$C$74)+('[1]OR-Res-Cust Growth'!SY189*0.87*'[1]Key Inputs'!$C$75)+('[1]OR-Com-Existing Cust'!SW63*0.87*'[1]Key Inputs'!$C$78)+('[1]OR-Com-Cust Growth'!SY61*0.87*'[1]Key Inputs'!$C$78)</f>
        <v>37483562.131909266</v>
      </c>
      <c r="V29" s="2">
        <f>('[1]OR-Res-Existing Cust'!SX63*0.87*'[1]Key Inputs'!$C$74)+('[1]OR-Res-Existing Cust'!SX191*0.67*'[1]Key Inputs'!$C$75)+('[1]OR-Res-Cust Growth'!SZ61*0.87*'[1]Key Inputs'!$C$74)+('[1]OR-Res-Cust Growth'!SZ189*0.87*'[1]Key Inputs'!$C$75)+('[1]OR-Com-Existing Cust'!SX63*0.87*'[1]Key Inputs'!$C$78)+('[1]OR-Com-Cust Growth'!SZ61*0.87*'[1]Key Inputs'!$C$78)</f>
        <v>2474180.7310808147</v>
      </c>
      <c r="X29" s="3">
        <f>(('[1]OR-Res-Existing Cust'!SO127+'[1]OR-Res-Cust Growth'!SQ125)*'[1]Key Inputs'!$C$73)+(('[1]OR-Com-Existing Cust'!SO127+'[1]OR-Com-Cust Growth'!SQ125)*'[1]Key Inputs'!$C$77)</f>
        <v>0</v>
      </c>
      <c r="Y29" s="3">
        <f>(('[1]OR-Res-Existing Cust'!SP127+'[1]OR-Res-Cust Growth'!SR125)*'[1]Key Inputs'!$C$73)+(('[1]OR-Com-Existing Cust'!SP127+'[1]OR-Com-Cust Growth'!SR125)*'[1]Key Inputs'!$C$77)</f>
        <v>4420082.1357302619</v>
      </c>
      <c r="Z29" s="3">
        <f>(('[1]OR-Res-Existing Cust'!SQ127+'[1]OR-Res-Cust Growth'!SS125)*'[1]Key Inputs'!$C$73)+(('[1]OR-Com-Existing Cust'!SQ127+'[1]OR-Com-Cust Growth'!SS125)*'[1]Key Inputs'!$C$77)</f>
        <v>3217126.8621827308</v>
      </c>
      <c r="AA29" s="3">
        <f>(('[1]OR-Res-Existing Cust'!SR127+'[1]OR-Res-Cust Growth'!ST125)*'[1]Key Inputs'!$C$73)+(('[1]OR-Com-Existing Cust'!SR127+'[1]OR-Com-Cust Growth'!ST125)*'[1]Key Inputs'!$C$77)</f>
        <v>11023036.413092343</v>
      </c>
      <c r="AB29" s="3">
        <f>(('[1]OR-Res-Existing Cust'!SS127+'[1]OR-Res-Cust Growth'!SU125)*'[1]Key Inputs'!$C$73)+(('[1]OR-Com-Existing Cust'!SS127+'[1]OR-Com-Cust Growth'!SU125)*'[1]Key Inputs'!$C$77)</f>
        <v>3518134.1269685491</v>
      </c>
      <c r="AC29" s="3">
        <f>(('[1]OR-Res-Existing Cust'!ST127+'[1]OR-Res-Cust Growth'!SV125)*'[1]Key Inputs'!$C$73)+(('[1]OR-Com-Existing Cust'!ST127+'[1]OR-Com-Cust Growth'!SV125)*'[1]Key Inputs'!$C$77)</f>
        <v>0</v>
      </c>
      <c r="AD29" s="3">
        <f>(('[1]OR-Res-Existing Cust'!SU127+'[1]OR-Res-Cust Growth'!SW125)*'[1]Key Inputs'!$C$73)+(('[1]OR-Com-Existing Cust'!SU127+'[1]OR-Com-Cust Growth'!SW125)*'[1]Key Inputs'!$C$77)</f>
        <v>0</v>
      </c>
      <c r="AE29" s="3">
        <f>(('[1]OR-Res-Existing Cust'!SV127+'[1]OR-Res-Cust Growth'!SX125)*'[1]Key Inputs'!$C$73)+(('[1]OR-Com-Existing Cust'!SV127+'[1]OR-Com-Cust Growth'!SX125)*'[1]Key Inputs'!$C$77)</f>
        <v>4420082.1357302619</v>
      </c>
      <c r="AF29" s="3">
        <f>(('[1]OR-Res-Existing Cust'!SW127+'[1]OR-Res-Cust Growth'!SY125)*'[1]Key Inputs'!$C$73)+(('[1]OR-Com-Existing Cust'!SW127+'[1]OR-Com-Cust Growth'!SY125)*'[1]Key Inputs'!$C$77)</f>
        <v>4420082.1357302619</v>
      </c>
      <c r="AG29" s="3">
        <f>(('[1]OR-Res-Existing Cust'!SX127+'[1]OR-Res-Cust Growth'!SZ125)*'[1]Key Inputs'!$C$73)+(('[1]OR-Com-Existing Cust'!SX127+'[1]OR-Com-Cust Growth'!SZ125)*'[1]Key Inputs'!$C$77)</f>
        <v>3518134.1269685491</v>
      </c>
      <c r="AI29" s="4">
        <f>'[3]OR-IndComSales-Annual'!TF31*2.33</f>
        <v>0</v>
      </c>
      <c r="AJ29" s="4">
        <f>'[3]OR-IndComSales-Annual'!TG31*2.33</f>
        <v>0</v>
      </c>
      <c r="AK29" s="4">
        <f>'[3]OR-IndComSales-Annual'!TH31*2.33</f>
        <v>-259997.87310033053</v>
      </c>
      <c r="AL29" s="4">
        <f>'[3]OR-IndComSales-Annual'!TI31*2.33</f>
        <v>0</v>
      </c>
      <c r="AM29" s="4">
        <f>'[3]OR-IndComSales-Annual'!TJ31*2.33</f>
        <v>0</v>
      </c>
      <c r="AN29" s="4">
        <f>'[3]OR-IndComSales-Annual'!TK31*2.33</f>
        <v>0</v>
      </c>
      <c r="AO29" s="4">
        <f>'[3]OR-IndComSales-Annual'!TL31*2.33</f>
        <v>0</v>
      </c>
      <c r="AP29" s="4">
        <f>'[3]OR-IndComSales-Annual'!TM31*2.33</f>
        <v>0</v>
      </c>
      <c r="AQ29" s="4">
        <f>'[3]OR-IndComSales-Annual'!TN31*2.33</f>
        <v>0</v>
      </c>
      <c r="AR29" s="4">
        <f>'[3]OR-IndComSales-Annual'!TO31*2.33</f>
        <v>0</v>
      </c>
      <c r="AT29">
        <v>0</v>
      </c>
      <c r="AU29" s="4">
        <f>'[3]OR-Transport-Annual'!TE31*1.79</f>
        <v>0</v>
      </c>
      <c r="AV29" s="4">
        <f>'[3]OR-Transport-Annual'!TF31*1.79</f>
        <v>0</v>
      </c>
      <c r="AW29" s="4">
        <f>'[3]OR-Transport-Annual'!TG31*1.79</f>
        <v>0</v>
      </c>
      <c r="AX29" s="4">
        <f>'[3]OR-Transport-Annual'!TH31*1.79</f>
        <v>0</v>
      </c>
      <c r="AY29" s="4">
        <f>'[3]OR-Transport-Annual'!TI31*1.79</f>
        <v>0</v>
      </c>
      <c r="AZ29" s="4">
        <f>'[3]OR-Transport-Annual'!TJ31*1.79</f>
        <v>0</v>
      </c>
      <c r="BA29" s="4">
        <f>'[3]OR-Transport-Annual'!TK31*1.79</f>
        <v>0</v>
      </c>
      <c r="BB29" s="4">
        <f>'[3]OR-Transport-Annual'!TL31*1.79</f>
        <v>0</v>
      </c>
      <c r="BC29" s="4">
        <f>'[3]OR-Transport-Annual'!TM31*1.79</f>
        <v>0</v>
      </c>
      <c r="BE29" s="2">
        <f t="shared" si="1"/>
        <v>8067893.3311816147</v>
      </c>
      <c r="BF29" s="2">
        <f t="shared" si="1"/>
        <v>49971537.598821141</v>
      </c>
      <c r="BG29" s="2">
        <f t="shared" si="1"/>
        <v>122775080.31895854</v>
      </c>
      <c r="BH29" s="2">
        <f t="shared" si="1"/>
        <v>27338198.847876675</v>
      </c>
      <c r="BI29" s="2">
        <f t="shared" si="1"/>
        <v>33815077.122399911</v>
      </c>
      <c r="BJ29" s="2">
        <f t="shared" si="1"/>
        <v>0</v>
      </c>
      <c r="BK29" s="2">
        <f t="shared" si="1"/>
        <v>0</v>
      </c>
      <c r="BL29" s="2">
        <f t="shared" si="1"/>
        <v>49971537.598821141</v>
      </c>
      <c r="BM29" s="2">
        <f t="shared" si="1"/>
        <v>49971537.598821141</v>
      </c>
      <c r="BN29" s="2">
        <f t="shared" si="1"/>
        <v>14060208.189230978</v>
      </c>
      <c r="BP29" s="5">
        <f>BE29/(([4]Annual!FZ29+[4]Annual!EW29)/10)</f>
        <v>7.5484513305507026E-2</v>
      </c>
      <c r="BQ29" s="5">
        <f>BF29/(([4]Annual!GA29+[4]Annual!EX29)/10)</f>
        <v>0.58186362278331993</v>
      </c>
      <c r="BR29" s="5">
        <f>BG29/(([4]Annual!GB29+[4]Annual!EY29)/10)</f>
        <v>1.4885249165671164</v>
      </c>
      <c r="BS29" s="5">
        <f>BH29/(([4]Annual!GC29+[4]Annual!EZ29)/10)</f>
        <v>0.37502766748921157</v>
      </c>
      <c r="BT29" s="5">
        <f>BI29/(([4]Annual!GD29+[4]Annual!FA29)/10)</f>
        <v>0.54411595732908924</v>
      </c>
      <c r="BU29" s="5">
        <f>BJ29/(([4]Annual!GE29+[4]Annual!FB29)/10)</f>
        <v>0</v>
      </c>
      <c r="BV29" s="5">
        <f>BK29/(([4]Annual!GF29+[4]Annual!FC29)/10)</f>
        <v>0</v>
      </c>
      <c r="BW29" s="5">
        <f>BL29/(([4]Annual!GG29+[4]Annual!FD29)/10)</f>
        <v>0.56515286970449463</v>
      </c>
      <c r="BX29" s="5">
        <f>BM29/(([4]Annual!GH29+[4]Annual!FE29)/10)</f>
        <v>0.55948597103802533</v>
      </c>
      <c r="BY29" s="5">
        <f>BN29/(([4]Annual!GI29+[4]Annual!FF29)/10)</f>
        <v>0.22492286872714215</v>
      </c>
    </row>
    <row r="30" spans="1:77" x14ac:dyDescent="0.3">
      <c r="A30">
        <v>2050</v>
      </c>
      <c r="B30" s="2">
        <f>('[1]OR Res Incremental EE'!ST30+'[1]OR Com Incremental EE'!SI30)*'[2]Energy Efficiency'!$BR$9</f>
        <v>9107305.0196340457</v>
      </c>
      <c r="C30" s="2">
        <f>('[1]OR Res Incremental EE'!SU30+'[1]OR Com Incremental EE'!SJ30)*'[2]Energy Efficiency'!$BR$9</f>
        <v>9107305.0196340457</v>
      </c>
      <c r="D30" s="2">
        <f>('[1]OR Res Incremental EE'!SV30+'[1]OR Com Incremental EE'!SK30)*'[2]Energy Efficiency'!$BR$9</f>
        <v>41055939.537447527</v>
      </c>
      <c r="E30" s="2">
        <f>('[1]OR Res Incremental EE'!SW30+'[1]OR Com Incremental EE'!SL30)*'[2]Energy Efficiency'!$BR$9</f>
        <v>9107305.0196340457</v>
      </c>
      <c r="F30" s="2">
        <f>('[1]OR Res Incremental EE'!SX30+'[1]OR Com Incremental EE'!SM30)*'[2]Energy Efficiency'!$BR$9</f>
        <v>784095.93959263957</v>
      </c>
      <c r="G30" s="2">
        <v>0</v>
      </c>
      <c r="H30" s="2">
        <v>0</v>
      </c>
      <c r="I30" s="2">
        <f>('[1]OR Res Incremental EE'!TA30+'[1]OR Com Incremental EE'!SP30)*'[2]Energy Efficiency'!$BR$9</f>
        <v>9107305.0196340457</v>
      </c>
      <c r="J30" s="2">
        <f>('[1]OR Res Incremental EE'!TB30+'[1]OR Com Incremental EE'!SQ30)*'[2]Energy Efficiency'!$BR$9</f>
        <v>9107305.0196340457</v>
      </c>
      <c r="K30" s="2">
        <f>('[1]OR Res Incremental EE'!TC30+'[1]OR Com Incremental EE'!SR30)*'[2]Energy Efficiency'!$BR$9</f>
        <v>9107305.0196340457</v>
      </c>
      <c r="L30" s="2"/>
      <c r="M30" s="2">
        <f>('[1]OR-Res-Existing Cust'!SO64*0.87*'[1]Key Inputs'!$C$74)+('[1]OR-Res-Existing Cust'!SO192*0.67*'[1]Key Inputs'!$C$75)+('[1]OR-Res-Cust Growth'!SQ62*0.87*'[1]Key Inputs'!$C$74)+('[1]OR-Res-Cust Growth'!SQ190*0.87*'[1]Key Inputs'!$C$75)+('[1]OR-Com-Existing Cust'!SO64*0.87*'[1]Key Inputs'!$C$78)+('[1]OR-Com-Cust Growth'!SQ62*0.87*'[1]Key Inputs'!$C$78)</f>
        <v>0</v>
      </c>
      <c r="N30" s="2">
        <f>('[1]OR-Res-Existing Cust'!SP64*0.87*'[1]Key Inputs'!$C$74)+('[1]OR-Res-Existing Cust'!SP192*0.67*'[1]Key Inputs'!$C$75)+('[1]OR-Res-Cust Growth'!SR62*0.87*'[1]Key Inputs'!$C$74)+('[1]OR-Res-Cust Growth'!SR190*0.87*'[1]Key Inputs'!$C$75)+('[1]OR-Com-Existing Cust'!SP64*0.87*'[1]Key Inputs'!$C$78)+('[1]OR-Com-Cust Growth'!SR62*0.87*'[1]Key Inputs'!$C$78)</f>
        <v>38766261.418017432</v>
      </c>
      <c r="O30" s="2">
        <f>('[1]OR-Res-Existing Cust'!SQ64*0.87*'[1]Key Inputs'!$C$74)+('[1]OR-Res-Existing Cust'!SQ192*0.67*'[1]Key Inputs'!$C$75)+('[1]OR-Res-Cust Growth'!SS62*0.87*'[1]Key Inputs'!$C$74)+('[1]OR-Res-Cust Growth'!SS190*0.87*'[1]Key Inputs'!$C$75)+('[1]OR-Com-Existing Cust'!SQ64*0.87*'[1]Key Inputs'!$C$78)+('[1]OR-Com-Cust Growth'!SS62*0.87*'[1]Key Inputs'!$C$78)</f>
        <v>78687844.402322039</v>
      </c>
      <c r="P30" s="2">
        <f>('[1]OR-Res-Existing Cust'!SR64*0.87*'[1]Key Inputs'!$C$74)+('[1]OR-Res-Existing Cust'!SR192*0.67*'[1]Key Inputs'!$C$75)+('[1]OR-Res-Cust Growth'!ST62*0.87*'[1]Key Inputs'!$C$74)+('[1]OR-Res-Cust Growth'!ST190*0.87*'[1]Key Inputs'!$C$75)+('[1]OR-Com-Existing Cust'!SR64*0.87*'[1]Key Inputs'!$C$78)+('[1]OR-Com-Cust Growth'!ST62*0.87*'[1]Key Inputs'!$C$78)</f>
        <v>8065279.2431099573</v>
      </c>
      <c r="Q30" s="2">
        <f>('[1]OR-Res-Existing Cust'!SS64*0.87*'[1]Key Inputs'!$C$74)+('[1]OR-Res-Existing Cust'!SS192*0.67*'[1]Key Inputs'!$C$75)+('[1]OR-Res-Cust Growth'!SU62*0.87*'[1]Key Inputs'!$C$74)+('[1]OR-Res-Cust Growth'!SU190*0.87*'[1]Key Inputs'!$C$75)+('[1]OR-Com-Existing Cust'!SS64*0.87*'[1]Key Inputs'!$C$78)+('[1]OR-Com-Cust Growth'!SU62*0.87*'[1]Key Inputs'!$C$78)</f>
        <v>30980654.747765739</v>
      </c>
      <c r="R30" s="2">
        <f>('[1]OR-Res-Existing Cust'!ST64*0.87*'[1]Key Inputs'!$C$74)+('[1]OR-Res-Existing Cust'!ST192*0.67*'[1]Key Inputs'!$C$75)+('[1]OR-Res-Cust Growth'!SV62*0.87*'[1]Key Inputs'!$C$74)+('[1]OR-Res-Cust Growth'!SV190*0.87*'[1]Key Inputs'!$C$75)+('[1]OR-Com-Existing Cust'!ST64*0.87*'[1]Key Inputs'!$C$78)+('[1]OR-Com-Cust Growth'!SV62*0.87*'[1]Key Inputs'!$C$78)</f>
        <v>0</v>
      </c>
      <c r="S30" s="2">
        <f>('[1]OR-Res-Existing Cust'!SU64*0.87*'[1]Key Inputs'!$C$74)+('[1]OR-Res-Existing Cust'!SU192*0.67*'[1]Key Inputs'!$C$75)+('[1]OR-Res-Cust Growth'!SW62*0.87*'[1]Key Inputs'!$C$74)+('[1]OR-Res-Cust Growth'!SW190*0.87*'[1]Key Inputs'!$C$75)+('[1]OR-Com-Existing Cust'!SU64*0.87*'[1]Key Inputs'!$C$78)+('[1]OR-Com-Cust Growth'!SW62*0.87*'[1]Key Inputs'!$C$78)</f>
        <v>0</v>
      </c>
      <c r="T30" s="2">
        <f>('[1]OR-Res-Existing Cust'!SV64*0.87*'[1]Key Inputs'!$C$74)+('[1]OR-Res-Existing Cust'!SV192*0.67*'[1]Key Inputs'!$C$75)+('[1]OR-Res-Cust Growth'!SX62*0.87*'[1]Key Inputs'!$C$74)+('[1]OR-Res-Cust Growth'!SX190*0.87*'[1]Key Inputs'!$C$75)+('[1]OR-Com-Existing Cust'!SV64*0.87*'[1]Key Inputs'!$C$78)+('[1]OR-Com-Cust Growth'!SX62*0.87*'[1]Key Inputs'!$C$78)</f>
        <v>38766261.418017432</v>
      </c>
      <c r="U30" s="2">
        <f>('[1]OR-Res-Existing Cust'!SW64*0.87*'[1]Key Inputs'!$C$74)+('[1]OR-Res-Existing Cust'!SW192*0.67*'[1]Key Inputs'!$C$75)+('[1]OR-Res-Cust Growth'!SY62*0.87*'[1]Key Inputs'!$C$74)+('[1]OR-Res-Cust Growth'!SY190*0.87*'[1]Key Inputs'!$C$75)+('[1]OR-Com-Existing Cust'!SW64*0.87*'[1]Key Inputs'!$C$78)+('[1]OR-Com-Cust Growth'!SY62*0.87*'[1]Key Inputs'!$C$78)</f>
        <v>38766261.418017432</v>
      </c>
      <c r="V30" s="2">
        <f>('[1]OR-Res-Existing Cust'!SX64*0.87*'[1]Key Inputs'!$C$74)+('[1]OR-Res-Existing Cust'!SX192*0.67*'[1]Key Inputs'!$C$75)+('[1]OR-Res-Cust Growth'!SZ62*0.87*'[1]Key Inputs'!$C$74)+('[1]OR-Res-Cust Growth'!SZ190*0.87*'[1]Key Inputs'!$C$75)+('[1]OR-Com-Existing Cust'!SX64*0.87*'[1]Key Inputs'!$C$78)+('[1]OR-Com-Cust Growth'!SZ62*0.87*'[1]Key Inputs'!$C$78)</f>
        <v>2419583.7729329872</v>
      </c>
      <c r="X30" s="3">
        <f>(('[1]OR-Res-Existing Cust'!SO128+'[1]OR-Res-Cust Growth'!SQ126)*'[1]Key Inputs'!$C$73)+(('[1]OR-Com-Existing Cust'!SO128+'[1]OR-Com-Cust Growth'!SQ126)*'[1]Key Inputs'!$C$77)</f>
        <v>0</v>
      </c>
      <c r="Y30" s="3">
        <f>(('[1]OR-Res-Existing Cust'!SP128+'[1]OR-Res-Cust Growth'!SR126)*'[1]Key Inputs'!$C$73)+(('[1]OR-Com-Existing Cust'!SP128+'[1]OR-Com-Cust Growth'!SR126)*'[1]Key Inputs'!$C$77)</f>
        <v>3697495.2117273011</v>
      </c>
      <c r="Z30" s="3">
        <f>(('[1]OR-Res-Existing Cust'!SQ128+'[1]OR-Res-Cust Growth'!SS126)*'[1]Key Inputs'!$C$73)+(('[1]OR-Com-Existing Cust'!SQ128+'[1]OR-Com-Cust Growth'!SS126)*'[1]Key Inputs'!$C$77)</f>
        <v>2946405.4116878896</v>
      </c>
      <c r="AA30" s="3">
        <f>(('[1]OR-Res-Existing Cust'!SR128+'[1]OR-Res-Cust Growth'!ST126)*'[1]Key Inputs'!$C$73)+(('[1]OR-Com-Existing Cust'!SR128+'[1]OR-Com-Cust Growth'!ST126)*'[1]Key Inputs'!$C$77)</f>
        <v>10539116.483990517</v>
      </c>
      <c r="AB30" s="3">
        <f>(('[1]OR-Res-Existing Cust'!SS128+'[1]OR-Res-Cust Growth'!SU126)*'[1]Key Inputs'!$C$73)+(('[1]OR-Com-Existing Cust'!SS128+'[1]OR-Com-Cust Growth'!SU126)*'[1]Key Inputs'!$C$77)</f>
        <v>2810991.587014134</v>
      </c>
      <c r="AC30" s="3">
        <f>(('[1]OR-Res-Existing Cust'!ST128+'[1]OR-Res-Cust Growth'!SV126)*'[1]Key Inputs'!$C$73)+(('[1]OR-Com-Existing Cust'!ST128+'[1]OR-Com-Cust Growth'!SV126)*'[1]Key Inputs'!$C$77)</f>
        <v>0</v>
      </c>
      <c r="AD30" s="3">
        <f>(('[1]OR-Res-Existing Cust'!SU128+'[1]OR-Res-Cust Growth'!SW126)*'[1]Key Inputs'!$C$73)+(('[1]OR-Com-Existing Cust'!SU128+'[1]OR-Com-Cust Growth'!SW126)*'[1]Key Inputs'!$C$77)</f>
        <v>0</v>
      </c>
      <c r="AE30" s="3">
        <f>(('[1]OR-Res-Existing Cust'!SV128+'[1]OR-Res-Cust Growth'!SX126)*'[1]Key Inputs'!$C$73)+(('[1]OR-Com-Existing Cust'!SV128+'[1]OR-Com-Cust Growth'!SX126)*'[1]Key Inputs'!$C$77)</f>
        <v>4282067.4753656685</v>
      </c>
      <c r="AF30" s="3">
        <f>(('[1]OR-Res-Existing Cust'!SW128+'[1]OR-Res-Cust Growth'!SY126)*'[1]Key Inputs'!$C$73)+(('[1]OR-Com-Existing Cust'!SW128+'[1]OR-Com-Cust Growth'!SY126)*'[1]Key Inputs'!$C$77)</f>
        <v>4282067.4753656685</v>
      </c>
      <c r="AG30" s="3">
        <f>(('[1]OR-Res-Existing Cust'!SX128+'[1]OR-Res-Cust Growth'!SZ126)*'[1]Key Inputs'!$C$73)+(('[1]OR-Com-Existing Cust'!SX128+'[1]OR-Com-Cust Growth'!SZ126)*'[1]Key Inputs'!$C$77)</f>
        <v>3278649.3979248283</v>
      </c>
      <c r="AI30" s="4">
        <f>'[3]OR-IndComSales-Annual'!TF32*2.33</f>
        <v>0</v>
      </c>
      <c r="AJ30" s="4">
        <f>'[3]OR-IndComSales-Annual'!TG32*2.33</f>
        <v>0</v>
      </c>
      <c r="AK30" s="4">
        <f>'[3]OR-IndComSales-Annual'!TH32*2.33</f>
        <v>44280.158799755576</v>
      </c>
      <c r="AL30" s="4">
        <f>'[3]OR-IndComSales-Annual'!TI32*2.33</f>
        <v>0</v>
      </c>
      <c r="AM30" s="4">
        <f>'[3]OR-IndComSales-Annual'!TJ32*2.33</f>
        <v>0</v>
      </c>
      <c r="AN30" s="4">
        <f>'[3]OR-IndComSales-Annual'!TK32*2.33</f>
        <v>0</v>
      </c>
      <c r="AO30" s="4">
        <f>'[3]OR-IndComSales-Annual'!TL32*2.33</f>
        <v>0</v>
      </c>
      <c r="AP30" s="4">
        <f>'[3]OR-IndComSales-Annual'!TM32*2.33</f>
        <v>0</v>
      </c>
      <c r="AQ30" s="4">
        <f>'[3]OR-IndComSales-Annual'!TN32*2.33</f>
        <v>0</v>
      </c>
      <c r="AR30" s="4">
        <f>'[3]OR-IndComSales-Annual'!TO32*2.33</f>
        <v>0</v>
      </c>
      <c r="AT30">
        <v>0</v>
      </c>
      <c r="AU30" s="4">
        <f>'[3]OR-Transport-Annual'!TE32*1.79</f>
        <v>0</v>
      </c>
      <c r="AV30" s="4">
        <f>'[3]OR-Transport-Annual'!TF32*1.79</f>
        <v>0</v>
      </c>
      <c r="AW30" s="4">
        <f>'[3]OR-Transport-Annual'!TG32*1.79</f>
        <v>0</v>
      </c>
      <c r="AX30" s="4">
        <f>'[3]OR-Transport-Annual'!TH32*1.79</f>
        <v>0</v>
      </c>
      <c r="AY30" s="4">
        <f>'[3]OR-Transport-Annual'!TI32*1.79</f>
        <v>0</v>
      </c>
      <c r="AZ30" s="4">
        <f>'[3]OR-Transport-Annual'!TJ32*1.79</f>
        <v>0</v>
      </c>
      <c r="BA30" s="4">
        <f>'[3]OR-Transport-Annual'!TK32*1.79</f>
        <v>0</v>
      </c>
      <c r="BB30" s="4">
        <f>'[3]OR-Transport-Annual'!TL32*1.79</f>
        <v>0</v>
      </c>
      <c r="BC30" s="4">
        <f>'[3]OR-Transport-Annual'!TM32*1.79</f>
        <v>0</v>
      </c>
      <c r="BE30" s="2">
        <f t="shared" si="1"/>
        <v>9107305.0196340457</v>
      </c>
      <c r="BF30" s="2">
        <f t="shared" si="1"/>
        <v>51571061.649378777</v>
      </c>
      <c r="BG30" s="2">
        <f t="shared" si="1"/>
        <v>122734469.51025721</v>
      </c>
      <c r="BH30" s="2">
        <f t="shared" si="1"/>
        <v>27711700.746734519</v>
      </c>
      <c r="BI30" s="2">
        <f t="shared" si="1"/>
        <v>34575742.274372511</v>
      </c>
      <c r="BJ30" s="2">
        <f t="shared" si="1"/>
        <v>0</v>
      </c>
      <c r="BK30" s="2">
        <f t="shared" si="1"/>
        <v>0</v>
      </c>
      <c r="BL30" s="2">
        <f t="shared" si="1"/>
        <v>52155633.913017146</v>
      </c>
      <c r="BM30" s="2">
        <f t="shared" si="1"/>
        <v>52155633.913017146</v>
      </c>
      <c r="BN30" s="2">
        <f t="shared" si="1"/>
        <v>14805538.190491863</v>
      </c>
      <c r="BP30" s="5">
        <f>BE30/(([4]Annual!FZ30+[4]Annual!EW30)/10)</f>
        <v>8.5247579793948702E-2</v>
      </c>
      <c r="BQ30" s="5">
        <f>BF30/(([4]Annual!GA30+[4]Annual!EX30)/10)</f>
        <v>0.60361489395791756</v>
      </c>
      <c r="BR30" s="5">
        <f>BG30/(([4]Annual!GB30+[4]Annual!EY30)/10)</f>
        <v>1.5028094181319147</v>
      </c>
      <c r="BS30" s="5">
        <f>BH30/(([4]Annual!GC30+[4]Annual!EZ30)/10)</f>
        <v>0.38363477905138893</v>
      </c>
      <c r="BT30" s="5">
        <f>BI30/(([4]Annual!GD30+[4]Annual!FA30)/10)</f>
        <v>0.56637098911199002</v>
      </c>
      <c r="BU30" s="5">
        <f>BJ30/(([4]Annual!GE30+[4]Annual!FB30)/10)</f>
        <v>0</v>
      </c>
      <c r="BV30" s="5">
        <f>BK30/(([4]Annual!GF30+[4]Annual!FC30)/10)</f>
        <v>0</v>
      </c>
      <c r="BW30" s="5">
        <f>BL30/(([4]Annual!GG30+[4]Annual!FD30)/10)</f>
        <v>0.59398060746634285</v>
      </c>
      <c r="BX30" s="5">
        <f>BM30/(([4]Annual!GH30+[4]Annual!FE30)/10)</f>
        <v>0.58801890559235859</v>
      </c>
      <c r="BY30" s="5">
        <f>BN30/(([4]Annual!GI30+[4]Annual!FF30)/10)</f>
        <v>0.23839322221822268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13934-A05A-4EDA-90F9-80818008849E}">
  <dimension ref="A1:BY30"/>
  <sheetViews>
    <sheetView tabSelected="1" topLeftCell="BL1" workbookViewId="0">
      <selection activeCell="BO1" sqref="BO1"/>
    </sheetView>
  </sheetViews>
  <sheetFormatPr defaultRowHeight="14.4" x14ac:dyDescent="0.3"/>
  <cols>
    <col min="2" max="2" width="13.88671875" customWidth="1"/>
    <col min="3" max="3" width="12.44140625" bestFit="1" customWidth="1"/>
    <col min="4" max="4" width="13.5546875" bestFit="1" customWidth="1"/>
    <col min="5" max="6" width="12.44140625" bestFit="1" customWidth="1"/>
    <col min="7" max="7" width="15.21875" bestFit="1" customWidth="1"/>
    <col min="8" max="8" width="14.21875" bestFit="1" customWidth="1"/>
    <col min="9" max="11" width="12.44140625" bestFit="1" customWidth="1"/>
    <col min="12" max="13" width="9" bestFit="1" customWidth="1"/>
    <col min="14" max="14" width="11.6640625" customWidth="1"/>
    <col min="15" max="15" width="11.77734375" customWidth="1"/>
    <col min="16" max="16" width="10.6640625" customWidth="1"/>
    <col min="17" max="17" width="11.88671875" customWidth="1"/>
    <col min="20" max="22" width="11.21875" customWidth="1"/>
    <col min="25" max="26" width="11" customWidth="1"/>
    <col min="27" max="27" width="12.5546875" customWidth="1"/>
    <col min="28" max="33" width="11" customWidth="1"/>
    <col min="35" max="36" width="9" bestFit="1" customWidth="1"/>
    <col min="37" max="37" width="13.6640625" bestFit="1" customWidth="1"/>
    <col min="38" max="44" width="9" bestFit="1" customWidth="1"/>
    <col min="47" max="50" width="13.6640625" bestFit="1" customWidth="1"/>
    <col min="51" max="52" width="9" bestFit="1" customWidth="1"/>
    <col min="53" max="55" width="13.6640625" bestFit="1" customWidth="1"/>
    <col min="57" max="66" width="13.21875" customWidth="1"/>
    <col min="68" max="77" width="10.6640625" customWidth="1"/>
  </cols>
  <sheetData>
    <row r="1" spans="1:77" x14ac:dyDescent="0.3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</v>
      </c>
      <c r="N1" t="s">
        <v>2</v>
      </c>
      <c r="O1" t="s">
        <v>3</v>
      </c>
      <c r="P1" t="s">
        <v>4</v>
      </c>
      <c r="Q1" t="s">
        <v>5</v>
      </c>
      <c r="R1" t="s">
        <v>6</v>
      </c>
      <c r="S1" t="s">
        <v>7</v>
      </c>
      <c r="T1" t="s">
        <v>8</v>
      </c>
      <c r="U1" t="s">
        <v>9</v>
      </c>
      <c r="V1" t="s">
        <v>10</v>
      </c>
      <c r="W1" t="s">
        <v>12</v>
      </c>
      <c r="X1" s="1" t="s">
        <v>1</v>
      </c>
      <c r="Y1" t="s">
        <v>2</v>
      </c>
      <c r="Z1" t="s">
        <v>3</v>
      </c>
      <c r="AA1" t="s">
        <v>4</v>
      </c>
      <c r="AB1" t="s">
        <v>5</v>
      </c>
      <c r="AC1" t="s">
        <v>6</v>
      </c>
      <c r="AD1" t="s">
        <v>7</v>
      </c>
      <c r="AE1" t="s">
        <v>8</v>
      </c>
      <c r="AF1" t="s">
        <v>9</v>
      </c>
      <c r="AG1" t="s">
        <v>10</v>
      </c>
      <c r="AH1" t="s">
        <v>13</v>
      </c>
      <c r="AI1" s="1" t="s">
        <v>1</v>
      </c>
      <c r="AJ1" t="s">
        <v>2</v>
      </c>
      <c r="AK1" t="s">
        <v>3</v>
      </c>
      <c r="AL1" t="s">
        <v>4</v>
      </c>
      <c r="AM1" t="s">
        <v>5</v>
      </c>
      <c r="AN1" t="s">
        <v>6</v>
      </c>
      <c r="AO1" t="s">
        <v>7</v>
      </c>
      <c r="AP1" t="s">
        <v>8</v>
      </c>
      <c r="AQ1" t="s">
        <v>9</v>
      </c>
      <c r="AR1" t="s">
        <v>10</v>
      </c>
      <c r="AS1" t="s">
        <v>14</v>
      </c>
      <c r="AT1" s="1" t="s">
        <v>1</v>
      </c>
      <c r="AU1" t="s">
        <v>2</v>
      </c>
      <c r="AV1" t="s">
        <v>3</v>
      </c>
      <c r="AW1" t="s">
        <v>4</v>
      </c>
      <c r="AX1" t="s">
        <v>5</v>
      </c>
      <c r="AY1" t="s">
        <v>6</v>
      </c>
      <c r="AZ1" t="s">
        <v>7</v>
      </c>
      <c r="BA1" t="s">
        <v>8</v>
      </c>
      <c r="BB1" t="s">
        <v>9</v>
      </c>
      <c r="BC1" t="s">
        <v>10</v>
      </c>
      <c r="BD1" t="s">
        <v>15</v>
      </c>
      <c r="BE1" s="1" t="s">
        <v>1</v>
      </c>
      <c r="BF1" t="s">
        <v>2</v>
      </c>
      <c r="BG1" t="s">
        <v>3</v>
      </c>
      <c r="BH1" t="s">
        <v>4</v>
      </c>
      <c r="BI1" t="s">
        <v>5</v>
      </c>
      <c r="BJ1" t="s">
        <v>6</v>
      </c>
      <c r="BK1" t="s">
        <v>7</v>
      </c>
      <c r="BL1" t="s">
        <v>8</v>
      </c>
      <c r="BM1" t="s">
        <v>9</v>
      </c>
      <c r="BN1" t="s">
        <v>10</v>
      </c>
      <c r="BO1" t="s">
        <v>16</v>
      </c>
      <c r="BP1" s="1" t="s">
        <v>1</v>
      </c>
      <c r="BQ1" t="s">
        <v>2</v>
      </c>
      <c r="BR1" t="s">
        <v>3</v>
      </c>
      <c r="BS1" t="s">
        <v>4</v>
      </c>
      <c r="BT1" t="s">
        <v>5</v>
      </c>
      <c r="BU1" t="s">
        <v>6</v>
      </c>
      <c r="BV1" t="s">
        <v>7</v>
      </c>
      <c r="BW1" t="s">
        <v>8</v>
      </c>
      <c r="BX1" t="s">
        <v>9</v>
      </c>
      <c r="BY1" t="s">
        <v>10</v>
      </c>
    </row>
    <row r="2" spans="1:77" x14ac:dyDescent="0.3">
      <c r="A2">
        <v>2022</v>
      </c>
      <c r="B2" s="2">
        <f>('[1]WA Res Incremental EE'!ST2+'[1]WA Com Incremental EE'!SI2)*'[2]Energy Efficiency'!$BR$9</f>
        <v>237574.11364311917</v>
      </c>
      <c r="C2" s="2">
        <f>('[1]WA Res Incremental EE'!SU2+'[1]WA Com Incremental EE'!SJ2)*'[2]Energy Efficiency'!$BR$9</f>
        <v>237574.11364311917</v>
      </c>
      <c r="D2" s="2">
        <f>('[1]WA Res Incremental EE'!SV2+'[1]WA Com Incremental EE'!SK2)*'[2]Energy Efficiency'!$BR$9</f>
        <v>563700.80683261086</v>
      </c>
      <c r="E2" s="2">
        <f>('[1]WA Res Incremental EE'!SW2+'[1]WA Com Incremental EE'!SL2)*'[2]Energy Efficiency'!$BR$9</f>
        <v>237574.11364311917</v>
      </c>
      <c r="F2" s="2">
        <f>('[1]WA Res Incremental EE'!SX2+'[1]WA Com Incremental EE'!SM2)*'[2]Energy Efficiency'!$BR$9</f>
        <v>237574.11364311917</v>
      </c>
      <c r="G2" s="2">
        <v>0</v>
      </c>
      <c r="H2" s="2">
        <v>0</v>
      </c>
      <c r="I2" s="2">
        <f>('[1]WA Res Incremental EE'!TA2+'[1]WA Com Incremental EE'!SP2)*'[2]Energy Efficiency'!$BR$9</f>
        <v>237574.11364311917</v>
      </c>
      <c r="J2" s="2">
        <f>('[1]WA Res Incremental EE'!TB2+'[1]WA Com Incremental EE'!SQ2)*'[2]Energy Efficiency'!$BR$9</f>
        <v>237574.11364311917</v>
      </c>
      <c r="K2" s="2">
        <f>('[1]WA Res Incremental EE'!TC2+'[1]WA Com Incremental EE'!SR2)*'[2]Energy Efficiency'!$BR$9</f>
        <v>237574.11364311917</v>
      </c>
      <c r="L2" s="2"/>
      <c r="M2" s="2">
        <f>('[1]WA-Res-Existing Cust'!SO36*0.87*'[1]Key Inputs'!$C$74)+('[1]WA-Res-Existing Cust'!SO164*0.67*'[1]Key Inputs'!$C$75)+('[1]WA-Res-Cust Growth'!SQ34*0.87*'[1]Key Inputs'!$C$74)+('[1]WA-Res-Cust Growth'!SQ162*0.87*'[1]Key Inputs'!$C$75)+('[1]WA-Com-Existing Cust'!SO36*0.87*'[1]Key Inputs'!$C$78)+('[1]WA-Com-Cust Growth'!SQ34*0.87*'[1]Key Inputs'!$C$78)</f>
        <v>0</v>
      </c>
      <c r="N2" s="2">
        <f>('[1]WA-Res-Existing Cust'!SP36*0.87*'[1]Key Inputs'!$C$74)+('[1]WA-Res-Existing Cust'!SP164*0.67*'[1]Key Inputs'!$C$75)+('[1]WA-Res-Cust Growth'!SR34*0.87*'[1]Key Inputs'!$C$74)+('[1]WA-Res-Cust Growth'!SR162*0.87*'[1]Key Inputs'!$C$75)+('[1]WA-Com-Existing Cust'!SP36*0.87*'[1]Key Inputs'!$C$78)+('[1]WA-Com-Cust Growth'!SR34*0.87*'[1]Key Inputs'!$C$78)</f>
        <v>0</v>
      </c>
      <c r="O2" s="2">
        <f>('[1]WA-Res-Existing Cust'!SQ36*0.87*'[1]Key Inputs'!$C$74)+('[1]WA-Res-Existing Cust'!SQ164*0.67*'[1]Key Inputs'!$C$75)+('[1]WA-Res-Cust Growth'!SS34*0.87*'[1]Key Inputs'!$C$74)+('[1]WA-Res-Cust Growth'!SS162*0.87*'[1]Key Inputs'!$C$75)+('[1]WA-Com-Existing Cust'!SQ36*0.87*'[1]Key Inputs'!$C$78)+('[1]WA-Com-Cust Growth'!SS34*0.87*'[1]Key Inputs'!$C$78)</f>
        <v>0</v>
      </c>
      <c r="P2" s="2">
        <f>('[1]WA-Res-Existing Cust'!SR36*0.87*'[1]Key Inputs'!$C$74)+('[1]WA-Res-Existing Cust'!SR164*0.67*'[1]Key Inputs'!$C$75)+('[1]WA-Res-Cust Growth'!ST34*0.87*'[1]Key Inputs'!$C$74)+('[1]WA-Res-Cust Growth'!ST162*0.87*'[1]Key Inputs'!$C$75)+('[1]WA-Com-Existing Cust'!SR36*0.87*'[1]Key Inputs'!$C$78)+('[1]WA-Com-Cust Growth'!ST34*0.87*'[1]Key Inputs'!$C$78)</f>
        <v>0</v>
      </c>
      <c r="Q2" s="2">
        <f>('[1]WA-Res-Existing Cust'!SS36*0.87*'[1]Key Inputs'!$C$74)+('[1]WA-Res-Existing Cust'!SS164*0.67*'[1]Key Inputs'!$C$75)+('[1]WA-Res-Cust Growth'!SU34*0.87*'[1]Key Inputs'!$C$74)+('[1]WA-Res-Cust Growth'!SU162*0.87*'[1]Key Inputs'!$C$75)+('[1]WA-Com-Existing Cust'!SS36*0.87*'[1]Key Inputs'!$C$78)+('[1]WA-Com-Cust Growth'!SU34*0.87*'[1]Key Inputs'!$C$78)</f>
        <v>0</v>
      </c>
      <c r="R2" s="2">
        <f>('[1]WA-Res-Existing Cust'!ST36*0.87*'[1]Key Inputs'!$C$74)+('[1]WA-Res-Existing Cust'!ST164*0.67*'[1]Key Inputs'!$C$75)+('[1]WA-Res-Cust Growth'!SV34*0.87*'[1]Key Inputs'!$C$74)+('[1]WA-Res-Cust Growth'!SV162*0.87*'[1]Key Inputs'!$C$75)+('[1]WA-Com-Existing Cust'!ST36*0.87*'[1]Key Inputs'!$C$78)+('[1]WA-Com-Cust Growth'!SV34*0.87*'[1]Key Inputs'!$C$78)</f>
        <v>0</v>
      </c>
      <c r="S2" s="2">
        <f>('[1]WA-Res-Existing Cust'!SU36*0.87*'[1]Key Inputs'!$C$74)+('[1]WA-Res-Existing Cust'!SU164*0.67*'[1]Key Inputs'!$C$75)+('[1]WA-Res-Cust Growth'!SW34*0.87*'[1]Key Inputs'!$C$74)+('[1]WA-Res-Cust Growth'!SW162*0.87*'[1]Key Inputs'!$C$75)+('[1]WA-Com-Existing Cust'!SU36*0.87*'[1]Key Inputs'!$C$78)+('[1]WA-Com-Cust Growth'!SW34*0.87*'[1]Key Inputs'!$C$78)</f>
        <v>0</v>
      </c>
      <c r="T2" s="2">
        <f>('[1]WA-Res-Existing Cust'!SV36*0.87*'[1]Key Inputs'!$C$74)+('[1]WA-Res-Existing Cust'!SV164*0.67*'[1]Key Inputs'!$C$75)+('[1]WA-Res-Cust Growth'!SX34*0.87*'[1]Key Inputs'!$C$74)+('[1]WA-Res-Cust Growth'!SX162*0.87*'[1]Key Inputs'!$C$75)+('[1]WA-Com-Existing Cust'!SV36*0.87*'[1]Key Inputs'!$C$78)+('[1]WA-Com-Cust Growth'!SX34*0.87*'[1]Key Inputs'!$C$78)</f>
        <v>0</v>
      </c>
      <c r="U2" s="2">
        <f>('[1]WA-Res-Existing Cust'!SW36*0.87*'[1]Key Inputs'!$C$74)+('[1]WA-Res-Existing Cust'!SW164*0.67*'[1]Key Inputs'!$C$75)+('[1]WA-Res-Cust Growth'!SY34*0.87*'[1]Key Inputs'!$C$74)+('[1]WA-Res-Cust Growth'!SY162*0.87*'[1]Key Inputs'!$C$75)+('[1]WA-Com-Existing Cust'!SW36*0.87*'[1]Key Inputs'!$C$78)+('[1]WA-Com-Cust Growth'!SY34*0.87*'[1]Key Inputs'!$C$78)</f>
        <v>0</v>
      </c>
      <c r="V2" s="2">
        <f>('[1]WA-Res-Existing Cust'!SX36*0.87*'[1]Key Inputs'!$C$74)+('[1]WA-Res-Existing Cust'!SX164*0.67*'[1]Key Inputs'!$C$75)+('[1]WA-Res-Cust Growth'!SZ34*0.87*'[1]Key Inputs'!$C$74)+('[1]WA-Res-Cust Growth'!SZ162*0.87*'[1]Key Inputs'!$C$75)+('[1]WA-Com-Existing Cust'!SX36*0.87*'[1]Key Inputs'!$C$78)+('[1]WA-Com-Cust Growth'!SZ34*0.87*'[1]Key Inputs'!$C$78)</f>
        <v>0</v>
      </c>
      <c r="X2" s="3">
        <f>(('[1]WA-Res-Existing Cust'!SO100+'[1]WA-Res-Cust Growth'!SQ98)*'[1]Key Inputs'!$C$73)+(('[1]WA-Com-Existing Cust'!SO100+'[1]WA-Com-Cust Growth'!SQ98)*'[1]Key Inputs'!$C$77)</f>
        <v>0</v>
      </c>
      <c r="Y2" s="3">
        <f>(('[1]WA-Res-Existing Cust'!SP100+'[1]WA-Res-Cust Growth'!SR98)*'[1]Key Inputs'!$C$73)+(('[1]WA-Com-Existing Cust'!SP100+'[1]WA-Com-Cust Growth'!SR98)*'[1]Key Inputs'!$C$77)</f>
        <v>0</v>
      </c>
      <c r="Z2" s="3">
        <f>(('[1]WA-Res-Existing Cust'!SQ100+'[1]WA-Res-Cust Growth'!SS98)*'[1]Key Inputs'!$C$73)+(('[1]WA-Com-Existing Cust'!SQ100+'[1]WA-Com-Cust Growth'!SS98)*'[1]Key Inputs'!$C$77)</f>
        <v>0</v>
      </c>
      <c r="AA2" s="3">
        <f>(('[1]WA-Res-Existing Cust'!SR100+'[1]WA-Res-Cust Growth'!ST98)*'[1]Key Inputs'!$C$73)+(('[1]WA-Com-Existing Cust'!SR100+'[1]WA-Com-Cust Growth'!ST98)*'[1]Key Inputs'!$C$77)</f>
        <v>0</v>
      </c>
      <c r="AB2" s="3">
        <f>(('[1]WA-Res-Existing Cust'!SS100+'[1]WA-Res-Cust Growth'!SU98)*'[1]Key Inputs'!$C$73)+(('[1]WA-Com-Existing Cust'!SS100+'[1]WA-Com-Cust Growth'!SU98)*'[1]Key Inputs'!$C$77)</f>
        <v>0</v>
      </c>
      <c r="AC2" s="3">
        <f>(('[1]WA-Res-Existing Cust'!ST100+'[1]WA-Res-Cust Growth'!SV98)*'[1]Key Inputs'!$C$73)+(('[1]WA-Com-Existing Cust'!ST100+'[1]WA-Com-Cust Growth'!SV98)*'[1]Key Inputs'!$C$77)</f>
        <v>0</v>
      </c>
      <c r="AD2" s="3">
        <f>(('[1]WA-Res-Existing Cust'!SU100+'[1]WA-Res-Cust Growth'!SW98)*'[1]Key Inputs'!$C$73)+(('[1]WA-Com-Existing Cust'!SU100+'[1]WA-Com-Cust Growth'!SW98)*'[1]Key Inputs'!$C$77)</f>
        <v>0</v>
      </c>
      <c r="AE2" s="3">
        <f>(('[1]WA-Res-Existing Cust'!SV100+'[1]WA-Res-Cust Growth'!SX98)*'[1]Key Inputs'!$C$73)+(('[1]WA-Com-Existing Cust'!SV100+'[1]WA-Com-Cust Growth'!SX98)*'[1]Key Inputs'!$C$77)</f>
        <v>0</v>
      </c>
      <c r="AF2" s="3">
        <f>(('[1]WA-Res-Existing Cust'!SW100+'[1]WA-Res-Cust Growth'!SY98)*'[1]Key Inputs'!$C$73)+(('[1]WA-Com-Existing Cust'!SW100+'[1]WA-Com-Cust Growth'!SY98)*'[1]Key Inputs'!$C$77)</f>
        <v>0</v>
      </c>
      <c r="AG2" s="3">
        <f>(('[1]WA-Res-Existing Cust'!SX100+'[1]WA-Res-Cust Growth'!SZ98)*'[1]Key Inputs'!$C$73)+(('[1]WA-Com-Existing Cust'!SX100+'[1]WA-Com-Cust Growth'!SZ98)*'[1]Key Inputs'!$C$77)</f>
        <v>0</v>
      </c>
      <c r="AI2" s="4">
        <f>'[3]WA-IndComSales-Annual'!TF4*2.33</f>
        <v>0</v>
      </c>
      <c r="AJ2" s="4">
        <f>'[3]WA-IndComSales-Annual'!TG4*2.33</f>
        <v>0</v>
      </c>
      <c r="AK2" s="4">
        <f>'[3]WA-IndComSales-Annual'!TH4*2.33</f>
        <v>0</v>
      </c>
      <c r="AL2" s="4">
        <f>'[3]WA-IndComSales-Annual'!TI4*2.33</f>
        <v>0</v>
      </c>
      <c r="AM2" s="4">
        <f>'[3]WA-IndComSales-Annual'!TJ4*2.33</f>
        <v>0</v>
      </c>
      <c r="AN2" s="4">
        <f>'[3]WA-IndComSales-Annual'!TK4*2.33</f>
        <v>0</v>
      </c>
      <c r="AO2" s="4">
        <f>'[3]WA-IndComSales-Annual'!TL4*2.33</f>
        <v>0</v>
      </c>
      <c r="AP2" s="4">
        <f>'[3]WA-IndComSales-Annual'!TM4*2.33</f>
        <v>0</v>
      </c>
      <c r="AQ2" s="4">
        <f>'[3]WA-IndComSales-Annual'!TN4*2.33</f>
        <v>0</v>
      </c>
      <c r="AR2" s="4">
        <f>'[3]WA-IndComSales-Annual'!TO4*2.33</f>
        <v>0</v>
      </c>
      <c r="AT2">
        <v>0</v>
      </c>
      <c r="AU2" s="4">
        <f>'[3]WA-Transport-Annual'!TE4*1.79</f>
        <v>0</v>
      </c>
      <c r="AV2" s="4">
        <f>'[3]WA-Transport-Annual'!TF4*1.79</f>
        <v>0</v>
      </c>
      <c r="AW2" s="4">
        <f>'[3]WA-Transport-Annual'!TG4*1.79</f>
        <v>0</v>
      </c>
      <c r="AX2" s="4">
        <f>'[3]WA-Transport-Annual'!TH4*1.79</f>
        <v>0</v>
      </c>
      <c r="AY2" s="4">
        <f>'[3]WA-Transport-Annual'!TI4*1.79</f>
        <v>0</v>
      </c>
      <c r="AZ2" s="4">
        <f>'[3]WA-Transport-Annual'!TJ4*1.79</f>
        <v>0</v>
      </c>
      <c r="BA2" s="4">
        <f>'[3]WA-Transport-Annual'!TK4*1.79</f>
        <v>0</v>
      </c>
      <c r="BB2" s="4">
        <f>'[3]WA-Transport-Annual'!TL4*1.79</f>
        <v>0</v>
      </c>
      <c r="BC2" s="4">
        <f>'[3]WA-Transport-Annual'!TM4*1.79</f>
        <v>0</v>
      </c>
      <c r="BE2" s="2">
        <f>B2+M2+X2+AI2+AT2</f>
        <v>237574.11364311917</v>
      </c>
      <c r="BF2" s="2">
        <f t="shared" ref="BF2:BN17" si="0">C2+N2+Y2+AJ2+AU2</f>
        <v>237574.11364311917</v>
      </c>
      <c r="BG2" s="2">
        <f t="shared" si="0"/>
        <v>563700.80683261086</v>
      </c>
      <c r="BH2" s="2">
        <f t="shared" si="0"/>
        <v>237574.11364311917</v>
      </c>
      <c r="BI2" s="2">
        <f t="shared" si="0"/>
        <v>237574.11364311917</v>
      </c>
      <c r="BJ2" s="2">
        <f t="shared" si="0"/>
        <v>0</v>
      </c>
      <c r="BK2" s="2">
        <f t="shared" si="0"/>
        <v>0</v>
      </c>
      <c r="BL2" s="2">
        <f t="shared" si="0"/>
        <v>237574.11364311917</v>
      </c>
      <c r="BM2" s="2">
        <f t="shared" si="0"/>
        <v>237574.11364311917</v>
      </c>
      <c r="BN2" s="2">
        <f t="shared" si="0"/>
        <v>237574.11364311917</v>
      </c>
      <c r="BP2" s="6">
        <f>BE2/[4]Annual!HZ2</f>
        <v>2.2988651635642076E-2</v>
      </c>
      <c r="BQ2" s="6">
        <f>BF2/[4]Annual!IA2</f>
        <v>2.3035781040629616E-2</v>
      </c>
      <c r="BR2" s="6">
        <f>BG2/[4]Annual!IB2</f>
        <v>5.4672412787128893E-2</v>
      </c>
      <c r="BS2" s="6">
        <f>BH2/[4]Annual!IC2</f>
        <v>2.3035781040629616E-2</v>
      </c>
      <c r="BT2" s="6">
        <f>BI2/[4]Annual!ID2</f>
        <v>2.3035781040629616E-2</v>
      </c>
      <c r="BU2" s="6">
        <f>BJ2/[4]Annual!IE2</f>
        <v>0</v>
      </c>
      <c r="BV2" s="6">
        <f>BK2/[4]Annual!IF2</f>
        <v>0</v>
      </c>
      <c r="BW2" s="6">
        <f>BL2/[4]Annual!IG2</f>
        <v>2.3035781040629616E-2</v>
      </c>
      <c r="BX2" s="6">
        <f>BM2/[4]Annual!IH2</f>
        <v>2.3035781040629616E-2</v>
      </c>
      <c r="BY2" s="6">
        <f>BN2/[4]Annual!II2</f>
        <v>2.3035781040629616E-2</v>
      </c>
    </row>
    <row r="3" spans="1:77" x14ac:dyDescent="0.3">
      <c r="A3">
        <v>2023</v>
      </c>
      <c r="B3" s="2">
        <f>('[1]WA Res Incremental EE'!ST3+'[1]WA Com Incremental EE'!SI3)*'[2]Energy Efficiency'!$BR$9</f>
        <v>125269.77524909649</v>
      </c>
      <c r="C3" s="2">
        <f>('[1]WA Res Incremental EE'!SU3+'[1]WA Com Incremental EE'!SJ3)*'[2]Energy Efficiency'!$BR$9</f>
        <v>125269.77524909649</v>
      </c>
      <c r="D3" s="2">
        <f>('[1]WA Res Incremental EE'!SV3+'[1]WA Com Incremental EE'!SK3)*'[2]Energy Efficiency'!$BR$9</f>
        <v>697158.32242933509</v>
      </c>
      <c r="E3" s="2">
        <f>('[1]WA Res Incremental EE'!SW3+'[1]WA Com Incremental EE'!SL3)*'[2]Energy Efficiency'!$BR$9</f>
        <v>125269.77524909649</v>
      </c>
      <c r="F3" s="2">
        <f>('[1]WA Res Incremental EE'!SX3+'[1]WA Com Incremental EE'!SM3)*'[2]Energy Efficiency'!$BR$9</f>
        <v>125269.77524909649</v>
      </c>
      <c r="G3" s="2">
        <v>0</v>
      </c>
      <c r="H3" s="2">
        <v>0</v>
      </c>
      <c r="I3" s="2">
        <f>('[1]WA Res Incremental EE'!TA3+'[1]WA Com Incremental EE'!SP3)*'[2]Energy Efficiency'!$BR$9</f>
        <v>125269.77524909649</v>
      </c>
      <c r="J3" s="2">
        <f>('[1]WA Res Incremental EE'!TB3+'[1]WA Com Incremental EE'!SQ3)*'[2]Energy Efficiency'!$BR$9</f>
        <v>125269.77524909649</v>
      </c>
      <c r="K3" s="2">
        <f>('[1]WA Res Incremental EE'!TC3+'[1]WA Com Incremental EE'!SR3)*'[2]Energy Efficiency'!$BR$9</f>
        <v>125269.77524909649</v>
      </c>
      <c r="L3" s="2"/>
      <c r="M3" s="2">
        <f>('[1]WA-Res-Existing Cust'!SO37*0.87*'[1]Key Inputs'!$C$74)+('[1]WA-Res-Existing Cust'!SO165*0.67*'[1]Key Inputs'!$C$75)+('[1]WA-Res-Cust Growth'!SQ35*0.87*'[1]Key Inputs'!$C$74)+('[1]WA-Res-Cust Growth'!SQ163*0.87*'[1]Key Inputs'!$C$75)+('[1]WA-Com-Existing Cust'!SO37*0.87*'[1]Key Inputs'!$C$78)+('[1]WA-Com-Cust Growth'!SQ35*0.87*'[1]Key Inputs'!$C$78)</f>
        <v>0</v>
      </c>
      <c r="N3" s="2">
        <f>('[1]WA-Res-Existing Cust'!SP37*0.87*'[1]Key Inputs'!$C$74)+('[1]WA-Res-Existing Cust'!SP165*0.67*'[1]Key Inputs'!$C$75)+('[1]WA-Res-Cust Growth'!SR35*0.87*'[1]Key Inputs'!$C$74)+('[1]WA-Res-Cust Growth'!SR163*0.87*'[1]Key Inputs'!$C$75)+('[1]WA-Com-Existing Cust'!SP37*0.87*'[1]Key Inputs'!$C$78)+('[1]WA-Com-Cust Growth'!SR35*0.87*'[1]Key Inputs'!$C$78)</f>
        <v>0</v>
      </c>
      <c r="O3" s="2">
        <f>('[1]WA-Res-Existing Cust'!SQ37*0.87*'[1]Key Inputs'!$C$74)+('[1]WA-Res-Existing Cust'!SQ165*0.67*'[1]Key Inputs'!$C$75)+('[1]WA-Res-Cust Growth'!SS35*0.87*'[1]Key Inputs'!$C$74)+('[1]WA-Res-Cust Growth'!SS163*0.87*'[1]Key Inputs'!$C$75)+('[1]WA-Com-Existing Cust'!SQ37*0.87*'[1]Key Inputs'!$C$78)+('[1]WA-Com-Cust Growth'!SS35*0.87*'[1]Key Inputs'!$C$78)</f>
        <v>0</v>
      </c>
      <c r="P3" s="2">
        <f>('[1]WA-Res-Existing Cust'!SR37*0.87*'[1]Key Inputs'!$C$74)+('[1]WA-Res-Existing Cust'!SR165*0.67*'[1]Key Inputs'!$C$75)+('[1]WA-Res-Cust Growth'!ST35*0.87*'[1]Key Inputs'!$C$74)+('[1]WA-Res-Cust Growth'!ST163*0.87*'[1]Key Inputs'!$C$75)+('[1]WA-Com-Existing Cust'!SR37*0.87*'[1]Key Inputs'!$C$78)+('[1]WA-Com-Cust Growth'!ST35*0.87*'[1]Key Inputs'!$C$78)</f>
        <v>299963.53832508164</v>
      </c>
      <c r="Q3" s="2">
        <f>('[1]WA-Res-Existing Cust'!SS37*0.87*'[1]Key Inputs'!$C$74)+('[1]WA-Res-Existing Cust'!SS165*0.67*'[1]Key Inputs'!$C$75)+('[1]WA-Res-Cust Growth'!SU35*0.87*'[1]Key Inputs'!$C$74)+('[1]WA-Res-Cust Growth'!SU163*0.87*'[1]Key Inputs'!$C$75)+('[1]WA-Com-Existing Cust'!SS37*0.87*'[1]Key Inputs'!$C$78)+('[1]WA-Com-Cust Growth'!SU35*0.87*'[1]Key Inputs'!$C$78)</f>
        <v>0</v>
      </c>
      <c r="R3" s="2">
        <f>('[1]WA-Res-Existing Cust'!ST37*0.87*'[1]Key Inputs'!$C$74)+('[1]WA-Res-Existing Cust'!ST165*0.67*'[1]Key Inputs'!$C$75)+('[1]WA-Res-Cust Growth'!SV35*0.87*'[1]Key Inputs'!$C$74)+('[1]WA-Res-Cust Growth'!SV163*0.87*'[1]Key Inputs'!$C$75)+('[1]WA-Com-Existing Cust'!ST37*0.87*'[1]Key Inputs'!$C$78)+('[1]WA-Com-Cust Growth'!SV35*0.87*'[1]Key Inputs'!$C$78)</f>
        <v>0</v>
      </c>
      <c r="S3" s="2">
        <f>('[1]WA-Res-Existing Cust'!SU37*0.87*'[1]Key Inputs'!$C$74)+('[1]WA-Res-Existing Cust'!SU165*0.67*'[1]Key Inputs'!$C$75)+('[1]WA-Res-Cust Growth'!SW35*0.87*'[1]Key Inputs'!$C$74)+('[1]WA-Res-Cust Growth'!SW163*0.87*'[1]Key Inputs'!$C$75)+('[1]WA-Com-Existing Cust'!SU37*0.87*'[1]Key Inputs'!$C$78)+('[1]WA-Com-Cust Growth'!SW35*0.87*'[1]Key Inputs'!$C$78)</f>
        <v>0</v>
      </c>
      <c r="T3" s="2">
        <f>('[1]WA-Res-Existing Cust'!SV37*0.87*'[1]Key Inputs'!$C$74)+('[1]WA-Res-Existing Cust'!SV165*0.67*'[1]Key Inputs'!$C$75)+('[1]WA-Res-Cust Growth'!SX35*0.87*'[1]Key Inputs'!$C$74)+('[1]WA-Res-Cust Growth'!SX163*0.87*'[1]Key Inputs'!$C$75)+('[1]WA-Com-Existing Cust'!SV37*0.87*'[1]Key Inputs'!$C$78)+('[1]WA-Com-Cust Growth'!SX35*0.87*'[1]Key Inputs'!$C$78)</f>
        <v>0</v>
      </c>
      <c r="U3" s="2">
        <f>('[1]WA-Res-Existing Cust'!SW37*0.87*'[1]Key Inputs'!$C$74)+('[1]WA-Res-Existing Cust'!SW165*0.67*'[1]Key Inputs'!$C$75)+('[1]WA-Res-Cust Growth'!SY35*0.87*'[1]Key Inputs'!$C$74)+('[1]WA-Res-Cust Growth'!SY163*0.87*'[1]Key Inputs'!$C$75)+('[1]WA-Com-Existing Cust'!SW37*0.87*'[1]Key Inputs'!$C$78)+('[1]WA-Com-Cust Growth'!SY35*0.87*'[1]Key Inputs'!$C$78)</f>
        <v>0</v>
      </c>
      <c r="V3" s="2">
        <f>('[1]WA-Res-Existing Cust'!SX37*0.87*'[1]Key Inputs'!$C$74)+('[1]WA-Res-Existing Cust'!SX165*0.67*'[1]Key Inputs'!$C$75)+('[1]WA-Res-Cust Growth'!SZ35*0.87*'[1]Key Inputs'!$C$74)+('[1]WA-Res-Cust Growth'!SZ163*0.87*'[1]Key Inputs'!$C$75)+('[1]WA-Com-Existing Cust'!SX37*0.87*'[1]Key Inputs'!$C$78)+('[1]WA-Com-Cust Growth'!SZ35*0.87*'[1]Key Inputs'!$C$78)</f>
        <v>0</v>
      </c>
      <c r="X3" s="3">
        <f>(('[1]WA-Res-Existing Cust'!SO101+'[1]WA-Res-Cust Growth'!SQ99)*'[1]Key Inputs'!$C$73)+(('[1]WA-Com-Existing Cust'!SO101+'[1]WA-Com-Cust Growth'!SQ99)*'[1]Key Inputs'!$C$77)</f>
        <v>0</v>
      </c>
      <c r="Y3" s="3">
        <f>(('[1]WA-Res-Existing Cust'!SP101+'[1]WA-Res-Cust Growth'!SR99)*'[1]Key Inputs'!$C$73)+(('[1]WA-Com-Existing Cust'!SP101+'[1]WA-Com-Cust Growth'!SR99)*'[1]Key Inputs'!$C$77)</f>
        <v>0</v>
      </c>
      <c r="Z3" s="3">
        <f>(('[1]WA-Res-Existing Cust'!SQ101+'[1]WA-Res-Cust Growth'!SS99)*'[1]Key Inputs'!$C$73)+(('[1]WA-Com-Existing Cust'!SQ101+'[1]WA-Com-Cust Growth'!SS99)*'[1]Key Inputs'!$C$77)</f>
        <v>0</v>
      </c>
      <c r="AA3" s="3">
        <f>(('[1]WA-Res-Existing Cust'!SR101+'[1]WA-Res-Cust Growth'!ST99)*'[1]Key Inputs'!$C$73)+(('[1]WA-Com-Existing Cust'!SR101+'[1]WA-Com-Cust Growth'!ST99)*'[1]Key Inputs'!$C$77)</f>
        <v>242008.59976099466</v>
      </c>
      <c r="AB3" s="3">
        <f>(('[1]WA-Res-Existing Cust'!SS101+'[1]WA-Res-Cust Growth'!SU99)*'[1]Key Inputs'!$C$73)+(('[1]WA-Com-Existing Cust'!SS101+'[1]WA-Com-Cust Growth'!SU99)*'[1]Key Inputs'!$C$77)</f>
        <v>0</v>
      </c>
      <c r="AC3" s="3">
        <f>(('[1]WA-Res-Existing Cust'!ST101+'[1]WA-Res-Cust Growth'!SV99)*'[1]Key Inputs'!$C$73)+(('[1]WA-Com-Existing Cust'!ST101+'[1]WA-Com-Cust Growth'!SV99)*'[1]Key Inputs'!$C$77)</f>
        <v>0</v>
      </c>
      <c r="AD3" s="3">
        <f>(('[1]WA-Res-Existing Cust'!SU101+'[1]WA-Res-Cust Growth'!SW99)*'[1]Key Inputs'!$C$73)+(('[1]WA-Com-Existing Cust'!SU101+'[1]WA-Com-Cust Growth'!SW99)*'[1]Key Inputs'!$C$77)</f>
        <v>0</v>
      </c>
      <c r="AE3" s="3">
        <f>(('[1]WA-Res-Existing Cust'!SV101+'[1]WA-Res-Cust Growth'!SX99)*'[1]Key Inputs'!$C$73)+(('[1]WA-Com-Existing Cust'!SV101+'[1]WA-Com-Cust Growth'!SX99)*'[1]Key Inputs'!$C$77)</f>
        <v>0</v>
      </c>
      <c r="AF3" s="3">
        <f>(('[1]WA-Res-Existing Cust'!SW101+'[1]WA-Res-Cust Growth'!SY99)*'[1]Key Inputs'!$C$73)+(('[1]WA-Com-Existing Cust'!SW101+'[1]WA-Com-Cust Growth'!SY99)*'[1]Key Inputs'!$C$77)</f>
        <v>0</v>
      </c>
      <c r="AG3" s="3">
        <f>(('[1]WA-Res-Existing Cust'!SX101+'[1]WA-Res-Cust Growth'!SZ99)*'[1]Key Inputs'!$C$73)+(('[1]WA-Com-Existing Cust'!SX101+'[1]WA-Com-Cust Growth'!SZ99)*'[1]Key Inputs'!$C$77)</f>
        <v>0</v>
      </c>
      <c r="AI3" s="4">
        <f>'[3]WA-IndComSales-Annual'!TF5*2.33</f>
        <v>0</v>
      </c>
      <c r="AJ3" s="4">
        <f>'[3]WA-IndComSales-Annual'!TG5*2.33</f>
        <v>0</v>
      </c>
      <c r="AK3" s="4">
        <f>'[3]WA-IndComSales-Annual'!TH5*2.33</f>
        <v>38203.453161570615</v>
      </c>
      <c r="AL3" s="4">
        <f>'[3]WA-IndComSales-Annual'!TI5*2.33</f>
        <v>0</v>
      </c>
      <c r="AM3" s="4">
        <f>'[3]WA-IndComSales-Annual'!TJ5*2.33</f>
        <v>0</v>
      </c>
      <c r="AN3" s="4">
        <f>'[3]WA-IndComSales-Annual'!TK5*2.33</f>
        <v>0</v>
      </c>
      <c r="AO3" s="4">
        <f>'[3]WA-IndComSales-Annual'!TL5*2.33</f>
        <v>0</v>
      </c>
      <c r="AP3" s="4">
        <f>'[3]WA-IndComSales-Annual'!TM5*2.33</f>
        <v>0</v>
      </c>
      <c r="AQ3" s="4">
        <f>'[3]WA-IndComSales-Annual'!TN5*2.33</f>
        <v>0</v>
      </c>
      <c r="AR3" s="4">
        <f>'[3]WA-IndComSales-Annual'!TO5*2.33</f>
        <v>0</v>
      </c>
      <c r="AT3">
        <v>0</v>
      </c>
      <c r="AU3" s="4">
        <f>'[3]WA-Transport-Annual'!TE5*1.79</f>
        <v>0</v>
      </c>
      <c r="AV3" s="4">
        <f>'[3]WA-Transport-Annual'!TF5*1.79</f>
        <v>0</v>
      </c>
      <c r="AW3" s="4">
        <f>'[3]WA-Transport-Annual'!TG5*1.79</f>
        <v>0</v>
      </c>
      <c r="AX3" s="4">
        <f>'[3]WA-Transport-Annual'!TH5*1.79</f>
        <v>0</v>
      </c>
      <c r="AY3" s="4">
        <f>'[3]WA-Transport-Annual'!TI5*1.79</f>
        <v>0</v>
      </c>
      <c r="AZ3" s="4">
        <f>'[3]WA-Transport-Annual'!TJ5*1.79</f>
        <v>0</v>
      </c>
      <c r="BA3" s="4">
        <f>'[3]WA-Transport-Annual'!TK5*1.79</f>
        <v>0</v>
      </c>
      <c r="BB3" s="4">
        <f>'[3]WA-Transport-Annual'!TL5*1.79</f>
        <v>0</v>
      </c>
      <c r="BC3" s="4">
        <f>'[3]WA-Transport-Annual'!TM5*1.79</f>
        <v>0</v>
      </c>
      <c r="BE3" s="2">
        <f t="shared" ref="BE3:BN30" si="1">B3+M3+X3+AI3+AT3</f>
        <v>125269.77524909649</v>
      </c>
      <c r="BF3" s="2">
        <f t="shared" si="0"/>
        <v>125269.77524909649</v>
      </c>
      <c r="BG3" s="2">
        <f t="shared" si="0"/>
        <v>735361.77559090569</v>
      </c>
      <c r="BH3" s="2">
        <f t="shared" si="0"/>
        <v>667241.91333517281</v>
      </c>
      <c r="BI3" s="2">
        <f t="shared" si="0"/>
        <v>125269.77524909649</v>
      </c>
      <c r="BJ3" s="2">
        <f t="shared" si="0"/>
        <v>0</v>
      </c>
      <c r="BK3" s="2">
        <f t="shared" si="0"/>
        <v>0</v>
      </c>
      <c r="BL3" s="2">
        <f t="shared" si="0"/>
        <v>125269.77524909649</v>
      </c>
      <c r="BM3" s="2">
        <f t="shared" si="0"/>
        <v>125269.77524909649</v>
      </c>
      <c r="BN3" s="2">
        <f t="shared" si="0"/>
        <v>125269.77524909649</v>
      </c>
      <c r="BP3" s="6">
        <f>BE3/[4]Annual!HZ3</f>
        <v>1.2006841608864642E-2</v>
      </c>
      <c r="BQ3" s="6">
        <f>BF3/[4]Annual!IA3</f>
        <v>1.2091094424372263E-2</v>
      </c>
      <c r="BR3" s="6">
        <f>BG3/[4]Annual!IB3</f>
        <v>7.1123494121977646E-2</v>
      </c>
      <c r="BS3" s="6">
        <f>BH3/[4]Annual!IC3</f>
        <v>6.4470901481634577E-2</v>
      </c>
      <c r="BT3" s="6">
        <f>BI3/[4]Annual!ID3</f>
        <v>1.2091094424372263E-2</v>
      </c>
      <c r="BU3" s="6">
        <f>BJ3/[4]Annual!IE3</f>
        <v>0</v>
      </c>
      <c r="BV3" s="6">
        <f>BK3/[4]Annual!IF3</f>
        <v>0</v>
      </c>
      <c r="BW3" s="6">
        <f>BL3/[4]Annual!IG3</f>
        <v>1.2091094424372263E-2</v>
      </c>
      <c r="BX3" s="6">
        <f>BM3/[4]Annual!IH3</f>
        <v>1.2091094424372263E-2</v>
      </c>
      <c r="BY3" s="6">
        <f>BN3/[4]Annual!II3</f>
        <v>1.2091094424372263E-2</v>
      </c>
    </row>
    <row r="4" spans="1:77" x14ac:dyDescent="0.3">
      <c r="A4">
        <v>2024</v>
      </c>
      <c r="B4" s="2">
        <f>('[1]WA Res Incremental EE'!ST4+'[1]WA Com Incremental EE'!SI4)*'[2]Energy Efficiency'!$BR$9</f>
        <v>175682.87902597553</v>
      </c>
      <c r="C4" s="2">
        <f>('[1]WA Res Incremental EE'!SU4+'[1]WA Com Incremental EE'!SJ4)*'[2]Energy Efficiency'!$BR$9</f>
        <v>175682.87902597553</v>
      </c>
      <c r="D4" s="2">
        <f>('[1]WA Res Incremental EE'!SV4+'[1]WA Com Incremental EE'!SK4)*'[2]Energy Efficiency'!$BR$9</f>
        <v>1029430.1569780794</v>
      </c>
      <c r="E4" s="2">
        <f>('[1]WA Res Incremental EE'!SW4+'[1]WA Com Incremental EE'!SL4)*'[2]Energy Efficiency'!$BR$9</f>
        <v>175682.87902597553</v>
      </c>
      <c r="F4" s="2">
        <f>('[1]WA Res Incremental EE'!SX4+'[1]WA Com Incremental EE'!SM4)*'[2]Energy Efficiency'!$BR$9</f>
        <v>175682.87902597553</v>
      </c>
      <c r="G4" s="2">
        <v>0</v>
      </c>
      <c r="H4" s="2">
        <v>0</v>
      </c>
      <c r="I4" s="2">
        <f>('[1]WA Res Incremental EE'!TA4+'[1]WA Com Incremental EE'!SP4)*'[2]Energy Efficiency'!$BR$9</f>
        <v>175682.87902597553</v>
      </c>
      <c r="J4" s="2">
        <f>('[1]WA Res Incremental EE'!TB4+'[1]WA Com Incremental EE'!SQ4)*'[2]Energy Efficiency'!$BR$9</f>
        <v>175682.87902597553</v>
      </c>
      <c r="K4" s="2">
        <f>('[1]WA Res Incremental EE'!TC4+'[1]WA Com Incremental EE'!SR4)*'[2]Energy Efficiency'!$BR$9</f>
        <v>175682.87902597553</v>
      </c>
      <c r="L4" s="2"/>
      <c r="M4" s="2">
        <f>('[1]WA-Res-Existing Cust'!SO38*0.87*'[1]Key Inputs'!$C$74)+('[1]WA-Res-Existing Cust'!SO166*0.67*'[1]Key Inputs'!$C$75)+('[1]WA-Res-Cust Growth'!SQ36*0.87*'[1]Key Inputs'!$C$74)+('[1]WA-Res-Cust Growth'!SQ164*0.87*'[1]Key Inputs'!$C$75)+('[1]WA-Com-Existing Cust'!SO38*0.87*'[1]Key Inputs'!$C$78)+('[1]WA-Com-Cust Growth'!SQ36*0.87*'[1]Key Inputs'!$C$78)</f>
        <v>0</v>
      </c>
      <c r="N4" s="2">
        <f>('[1]WA-Res-Existing Cust'!SP38*0.87*'[1]Key Inputs'!$C$74)+('[1]WA-Res-Existing Cust'!SP166*0.67*'[1]Key Inputs'!$C$75)+('[1]WA-Res-Cust Growth'!SR36*0.87*'[1]Key Inputs'!$C$74)+('[1]WA-Res-Cust Growth'!SR164*0.87*'[1]Key Inputs'!$C$75)+('[1]WA-Com-Existing Cust'!SP38*0.87*'[1]Key Inputs'!$C$78)+('[1]WA-Com-Cust Growth'!SR36*0.87*'[1]Key Inputs'!$C$78)</f>
        <v>0</v>
      </c>
      <c r="O4" s="2">
        <f>('[1]WA-Res-Existing Cust'!SQ38*0.87*'[1]Key Inputs'!$C$74)+('[1]WA-Res-Existing Cust'!SQ166*0.67*'[1]Key Inputs'!$C$75)+('[1]WA-Res-Cust Growth'!SS36*0.87*'[1]Key Inputs'!$C$74)+('[1]WA-Res-Cust Growth'!SS164*0.87*'[1]Key Inputs'!$C$75)+('[1]WA-Com-Existing Cust'!SQ38*0.87*'[1]Key Inputs'!$C$78)+('[1]WA-Com-Cust Growth'!SS36*0.87*'[1]Key Inputs'!$C$78)</f>
        <v>0</v>
      </c>
      <c r="P4" s="2">
        <f>('[1]WA-Res-Existing Cust'!SR38*0.87*'[1]Key Inputs'!$C$74)+('[1]WA-Res-Existing Cust'!SR166*0.67*'[1]Key Inputs'!$C$75)+('[1]WA-Res-Cust Growth'!ST36*0.87*'[1]Key Inputs'!$C$74)+('[1]WA-Res-Cust Growth'!ST164*0.87*'[1]Key Inputs'!$C$75)+('[1]WA-Com-Existing Cust'!SR38*0.87*'[1]Key Inputs'!$C$78)+('[1]WA-Com-Cust Growth'!ST36*0.87*'[1]Key Inputs'!$C$78)</f>
        <v>741041.76315144903</v>
      </c>
      <c r="Q4" s="2">
        <f>('[1]WA-Res-Existing Cust'!SS38*0.87*'[1]Key Inputs'!$C$74)+('[1]WA-Res-Existing Cust'!SS166*0.67*'[1]Key Inputs'!$C$75)+('[1]WA-Res-Cust Growth'!SU36*0.87*'[1]Key Inputs'!$C$74)+('[1]WA-Res-Cust Growth'!SU164*0.87*'[1]Key Inputs'!$C$75)+('[1]WA-Com-Existing Cust'!SS38*0.87*'[1]Key Inputs'!$C$78)+('[1]WA-Com-Cust Growth'!SU36*0.87*'[1]Key Inputs'!$C$78)</f>
        <v>0</v>
      </c>
      <c r="R4" s="2">
        <f>('[1]WA-Res-Existing Cust'!ST38*0.87*'[1]Key Inputs'!$C$74)+('[1]WA-Res-Existing Cust'!ST166*0.67*'[1]Key Inputs'!$C$75)+('[1]WA-Res-Cust Growth'!SV36*0.87*'[1]Key Inputs'!$C$74)+('[1]WA-Res-Cust Growth'!SV164*0.87*'[1]Key Inputs'!$C$75)+('[1]WA-Com-Existing Cust'!ST38*0.87*'[1]Key Inputs'!$C$78)+('[1]WA-Com-Cust Growth'!SV36*0.87*'[1]Key Inputs'!$C$78)</f>
        <v>0</v>
      </c>
      <c r="S4" s="2">
        <f>('[1]WA-Res-Existing Cust'!SU38*0.87*'[1]Key Inputs'!$C$74)+('[1]WA-Res-Existing Cust'!SU166*0.67*'[1]Key Inputs'!$C$75)+('[1]WA-Res-Cust Growth'!SW36*0.87*'[1]Key Inputs'!$C$74)+('[1]WA-Res-Cust Growth'!SW164*0.87*'[1]Key Inputs'!$C$75)+('[1]WA-Com-Existing Cust'!SU38*0.87*'[1]Key Inputs'!$C$78)+('[1]WA-Com-Cust Growth'!SW36*0.87*'[1]Key Inputs'!$C$78)</f>
        <v>0</v>
      </c>
      <c r="T4" s="2">
        <f>('[1]WA-Res-Existing Cust'!SV38*0.87*'[1]Key Inputs'!$C$74)+('[1]WA-Res-Existing Cust'!SV166*0.67*'[1]Key Inputs'!$C$75)+('[1]WA-Res-Cust Growth'!SX36*0.87*'[1]Key Inputs'!$C$74)+('[1]WA-Res-Cust Growth'!SX164*0.87*'[1]Key Inputs'!$C$75)+('[1]WA-Com-Existing Cust'!SV38*0.87*'[1]Key Inputs'!$C$78)+('[1]WA-Com-Cust Growth'!SX36*0.87*'[1]Key Inputs'!$C$78)</f>
        <v>0</v>
      </c>
      <c r="U4" s="2">
        <f>('[1]WA-Res-Existing Cust'!SW38*0.87*'[1]Key Inputs'!$C$74)+('[1]WA-Res-Existing Cust'!SW166*0.67*'[1]Key Inputs'!$C$75)+('[1]WA-Res-Cust Growth'!SY36*0.87*'[1]Key Inputs'!$C$74)+('[1]WA-Res-Cust Growth'!SY164*0.87*'[1]Key Inputs'!$C$75)+('[1]WA-Com-Existing Cust'!SW38*0.87*'[1]Key Inputs'!$C$78)+('[1]WA-Com-Cust Growth'!SY36*0.87*'[1]Key Inputs'!$C$78)</f>
        <v>0</v>
      </c>
      <c r="V4" s="2">
        <f>('[1]WA-Res-Existing Cust'!SX38*0.87*'[1]Key Inputs'!$C$74)+('[1]WA-Res-Existing Cust'!SX166*0.67*'[1]Key Inputs'!$C$75)+('[1]WA-Res-Cust Growth'!SZ36*0.87*'[1]Key Inputs'!$C$74)+('[1]WA-Res-Cust Growth'!SZ164*0.87*'[1]Key Inputs'!$C$75)+('[1]WA-Com-Existing Cust'!SX38*0.87*'[1]Key Inputs'!$C$78)+('[1]WA-Com-Cust Growth'!SZ36*0.87*'[1]Key Inputs'!$C$78)</f>
        <v>0</v>
      </c>
      <c r="X4" s="3">
        <f>(('[1]WA-Res-Existing Cust'!SO102+'[1]WA-Res-Cust Growth'!SQ100)*'[1]Key Inputs'!$C$73)+(('[1]WA-Com-Existing Cust'!SO102+'[1]WA-Com-Cust Growth'!SQ100)*'[1]Key Inputs'!$C$77)</f>
        <v>0</v>
      </c>
      <c r="Y4" s="3">
        <f>(('[1]WA-Res-Existing Cust'!SP102+'[1]WA-Res-Cust Growth'!SR100)*'[1]Key Inputs'!$C$73)+(('[1]WA-Com-Existing Cust'!SP102+'[1]WA-Com-Cust Growth'!SR100)*'[1]Key Inputs'!$C$77)</f>
        <v>0</v>
      </c>
      <c r="Z4" s="3">
        <f>(('[1]WA-Res-Existing Cust'!SQ102+'[1]WA-Res-Cust Growth'!SS100)*'[1]Key Inputs'!$C$73)+(('[1]WA-Com-Existing Cust'!SQ102+'[1]WA-Com-Cust Growth'!SS100)*'[1]Key Inputs'!$C$77)</f>
        <v>0</v>
      </c>
      <c r="AA4" s="3">
        <f>(('[1]WA-Res-Existing Cust'!SR102+'[1]WA-Res-Cust Growth'!ST100)*'[1]Key Inputs'!$C$73)+(('[1]WA-Com-Existing Cust'!SR102+'[1]WA-Com-Cust Growth'!ST100)*'[1]Key Inputs'!$C$77)</f>
        <v>483548.5746637336</v>
      </c>
      <c r="AB4" s="3">
        <f>(('[1]WA-Res-Existing Cust'!SS102+'[1]WA-Res-Cust Growth'!SU100)*'[1]Key Inputs'!$C$73)+(('[1]WA-Com-Existing Cust'!SS102+'[1]WA-Com-Cust Growth'!SU100)*'[1]Key Inputs'!$C$77)</f>
        <v>0</v>
      </c>
      <c r="AC4" s="3">
        <f>(('[1]WA-Res-Existing Cust'!ST102+'[1]WA-Res-Cust Growth'!SV100)*'[1]Key Inputs'!$C$73)+(('[1]WA-Com-Existing Cust'!ST102+'[1]WA-Com-Cust Growth'!SV100)*'[1]Key Inputs'!$C$77)</f>
        <v>0</v>
      </c>
      <c r="AD4" s="3">
        <f>(('[1]WA-Res-Existing Cust'!SU102+'[1]WA-Res-Cust Growth'!SW100)*'[1]Key Inputs'!$C$73)+(('[1]WA-Com-Existing Cust'!SU102+'[1]WA-Com-Cust Growth'!SW100)*'[1]Key Inputs'!$C$77)</f>
        <v>0</v>
      </c>
      <c r="AE4" s="3">
        <f>(('[1]WA-Res-Existing Cust'!SV102+'[1]WA-Res-Cust Growth'!SX100)*'[1]Key Inputs'!$C$73)+(('[1]WA-Com-Existing Cust'!SV102+'[1]WA-Com-Cust Growth'!SX100)*'[1]Key Inputs'!$C$77)</f>
        <v>0</v>
      </c>
      <c r="AF4" s="3">
        <f>(('[1]WA-Res-Existing Cust'!SW102+'[1]WA-Res-Cust Growth'!SY100)*'[1]Key Inputs'!$C$73)+(('[1]WA-Com-Existing Cust'!SW102+'[1]WA-Com-Cust Growth'!SY100)*'[1]Key Inputs'!$C$77)</f>
        <v>0</v>
      </c>
      <c r="AG4" s="3">
        <f>(('[1]WA-Res-Existing Cust'!SX102+'[1]WA-Res-Cust Growth'!SZ100)*'[1]Key Inputs'!$C$73)+(('[1]WA-Com-Existing Cust'!SX102+'[1]WA-Com-Cust Growth'!SZ100)*'[1]Key Inputs'!$C$77)</f>
        <v>0</v>
      </c>
      <c r="AI4" s="4">
        <f>'[3]WA-IndComSales-Annual'!TF6*2.33</f>
        <v>0</v>
      </c>
      <c r="AJ4" s="4">
        <f>'[3]WA-IndComSales-Annual'!TG6*2.33</f>
        <v>0</v>
      </c>
      <c r="AK4" s="4">
        <f>'[3]WA-IndComSales-Annual'!TH6*2.33</f>
        <v>38497.582128211332</v>
      </c>
      <c r="AL4" s="4">
        <f>'[3]WA-IndComSales-Annual'!TI6*2.33</f>
        <v>0</v>
      </c>
      <c r="AM4" s="4">
        <f>'[3]WA-IndComSales-Annual'!TJ6*2.33</f>
        <v>0</v>
      </c>
      <c r="AN4" s="4">
        <f>'[3]WA-IndComSales-Annual'!TK6*2.33</f>
        <v>0</v>
      </c>
      <c r="AO4" s="4">
        <f>'[3]WA-IndComSales-Annual'!TL6*2.33</f>
        <v>0</v>
      </c>
      <c r="AP4" s="4">
        <f>'[3]WA-IndComSales-Annual'!TM6*2.33</f>
        <v>0</v>
      </c>
      <c r="AQ4" s="4">
        <f>'[3]WA-IndComSales-Annual'!TN6*2.33</f>
        <v>0</v>
      </c>
      <c r="AR4" s="4">
        <f>'[3]WA-IndComSales-Annual'!TO6*2.33</f>
        <v>0</v>
      </c>
      <c r="AT4">
        <v>0</v>
      </c>
      <c r="AU4" s="4">
        <f>'[3]WA-Transport-Annual'!TE6*1.79</f>
        <v>0</v>
      </c>
      <c r="AV4" s="4">
        <f>'[3]WA-Transport-Annual'!TF6*1.79</f>
        <v>0</v>
      </c>
      <c r="AW4" s="4">
        <f>'[3]WA-Transport-Annual'!TG6*1.79</f>
        <v>0</v>
      </c>
      <c r="AX4" s="4">
        <f>'[3]WA-Transport-Annual'!TH6*1.79</f>
        <v>0</v>
      </c>
      <c r="AY4" s="4">
        <f>'[3]WA-Transport-Annual'!TI6*1.79</f>
        <v>0</v>
      </c>
      <c r="AZ4" s="4">
        <f>'[3]WA-Transport-Annual'!TJ6*1.79</f>
        <v>0</v>
      </c>
      <c r="BA4" s="4">
        <f>'[3]WA-Transport-Annual'!TK6*1.79</f>
        <v>0</v>
      </c>
      <c r="BB4" s="4">
        <f>'[3]WA-Transport-Annual'!TL6*1.79</f>
        <v>0</v>
      </c>
      <c r="BC4" s="4">
        <f>'[3]WA-Transport-Annual'!TM6*1.79</f>
        <v>0</v>
      </c>
      <c r="BE4" s="2">
        <f t="shared" si="1"/>
        <v>175682.87902597553</v>
      </c>
      <c r="BF4" s="2">
        <f t="shared" si="0"/>
        <v>175682.87902597553</v>
      </c>
      <c r="BG4" s="2">
        <f t="shared" si="0"/>
        <v>1067927.7391062907</v>
      </c>
      <c r="BH4" s="2">
        <f t="shared" si="0"/>
        <v>1400273.2168411582</v>
      </c>
      <c r="BI4" s="2">
        <f t="shared" si="0"/>
        <v>175682.87902597553</v>
      </c>
      <c r="BJ4" s="2">
        <f t="shared" si="0"/>
        <v>0</v>
      </c>
      <c r="BK4" s="2">
        <f t="shared" si="0"/>
        <v>0</v>
      </c>
      <c r="BL4" s="2">
        <f t="shared" si="0"/>
        <v>175682.87902597553</v>
      </c>
      <c r="BM4" s="2">
        <f t="shared" si="0"/>
        <v>175682.87902597553</v>
      </c>
      <c r="BN4" s="2">
        <f t="shared" si="0"/>
        <v>175682.87902597553</v>
      </c>
      <c r="BP4" s="6">
        <f>BE4/[4]Annual!HZ4</f>
        <v>1.6651861514047437E-2</v>
      </c>
      <c r="BQ4" s="6">
        <f>BF4/[4]Annual!IA4</f>
        <v>1.6868055226942194E-2</v>
      </c>
      <c r="BR4" s="6">
        <f>BG4/[4]Annual!IB4</f>
        <v>0.102943371034981</v>
      </c>
      <c r="BS4" s="6">
        <f>BH4/[4]Annual!IC4</f>
        <v>0.13509679883373327</v>
      </c>
      <c r="BT4" s="6">
        <f>BI4/[4]Annual!ID4</f>
        <v>1.6868055226942194E-2</v>
      </c>
      <c r="BU4" s="6">
        <f>BJ4/[4]Annual!IE4</f>
        <v>0</v>
      </c>
      <c r="BV4" s="6">
        <f>BK4/[4]Annual!IF4</f>
        <v>0</v>
      </c>
      <c r="BW4" s="6">
        <f>BL4/[4]Annual!IG4</f>
        <v>1.6868055226942194E-2</v>
      </c>
      <c r="BX4" s="6">
        <f>BM4/[4]Annual!IH4</f>
        <v>1.6868055226942194E-2</v>
      </c>
      <c r="BY4" s="6">
        <f>BN4/[4]Annual!II4</f>
        <v>1.6868353964412289E-2</v>
      </c>
    </row>
    <row r="5" spans="1:77" x14ac:dyDescent="0.3">
      <c r="A5">
        <v>2025</v>
      </c>
      <c r="B5" s="2">
        <f>('[1]WA Res Incremental EE'!ST5+'[1]WA Com Incremental EE'!SI5)*'[2]Energy Efficiency'!$BR$9</f>
        <v>196491.65018872314</v>
      </c>
      <c r="C5" s="2">
        <f>('[1]WA Res Incremental EE'!SU5+'[1]WA Com Incremental EE'!SJ5)*'[2]Energy Efficiency'!$BR$9</f>
        <v>196491.65018872314</v>
      </c>
      <c r="D5" s="2">
        <f>('[1]WA Res Incremental EE'!SV5+'[1]WA Com Incremental EE'!SK5)*'[2]Energy Efficiency'!$BR$9</f>
        <v>1285502.4477005296</v>
      </c>
      <c r="E5" s="2">
        <f>('[1]WA Res Incremental EE'!SW5+'[1]WA Com Incremental EE'!SL5)*'[2]Energy Efficiency'!$BR$9</f>
        <v>196491.65018872314</v>
      </c>
      <c r="F5" s="2">
        <f>('[1]WA Res Incremental EE'!SX5+'[1]WA Com Incremental EE'!SM5)*'[2]Energy Efficiency'!$BR$9</f>
        <v>53246.283773896888</v>
      </c>
      <c r="G5" s="2">
        <v>0</v>
      </c>
      <c r="H5" s="2">
        <v>0</v>
      </c>
      <c r="I5" s="2">
        <f>('[1]WA Res Incremental EE'!TA5+'[1]WA Com Incremental EE'!SP5)*'[2]Energy Efficiency'!$BR$9</f>
        <v>196491.65018872314</v>
      </c>
      <c r="J5" s="2">
        <f>('[1]WA Res Incremental EE'!TB5+'[1]WA Com Incremental EE'!SQ5)*'[2]Energy Efficiency'!$BR$9</f>
        <v>196491.65018872314</v>
      </c>
      <c r="K5" s="2">
        <f>('[1]WA Res Incremental EE'!TC5+'[1]WA Com Incremental EE'!SR5)*'[2]Energy Efficiency'!$BR$9</f>
        <v>196491.65018872314</v>
      </c>
      <c r="L5" s="2"/>
      <c r="M5" s="2">
        <f>('[1]WA-Res-Existing Cust'!SO39*0.87*'[1]Key Inputs'!$C$74)+('[1]WA-Res-Existing Cust'!SO167*0.67*'[1]Key Inputs'!$C$75)+('[1]WA-Res-Cust Growth'!SQ37*0.87*'[1]Key Inputs'!$C$74)+('[1]WA-Res-Cust Growth'!SQ165*0.87*'[1]Key Inputs'!$C$75)+('[1]WA-Com-Existing Cust'!SO39*0.87*'[1]Key Inputs'!$C$78)+('[1]WA-Com-Cust Growth'!SQ37*0.87*'[1]Key Inputs'!$C$78)</f>
        <v>0</v>
      </c>
      <c r="N5" s="2">
        <f>('[1]WA-Res-Existing Cust'!SP39*0.87*'[1]Key Inputs'!$C$74)+('[1]WA-Res-Existing Cust'!SP167*0.67*'[1]Key Inputs'!$C$75)+('[1]WA-Res-Cust Growth'!SR37*0.87*'[1]Key Inputs'!$C$74)+('[1]WA-Res-Cust Growth'!SR165*0.87*'[1]Key Inputs'!$C$75)+('[1]WA-Com-Existing Cust'!SP39*0.87*'[1]Key Inputs'!$C$78)+('[1]WA-Com-Cust Growth'!SR37*0.87*'[1]Key Inputs'!$C$78)</f>
        <v>1863382.2532632842</v>
      </c>
      <c r="O5" s="2">
        <f>('[1]WA-Res-Existing Cust'!SQ39*0.87*'[1]Key Inputs'!$C$74)+('[1]WA-Res-Existing Cust'!SQ167*0.67*'[1]Key Inputs'!$C$75)+('[1]WA-Res-Cust Growth'!SS37*0.87*'[1]Key Inputs'!$C$74)+('[1]WA-Res-Cust Growth'!SS165*0.87*'[1]Key Inputs'!$C$75)+('[1]WA-Com-Existing Cust'!SQ39*0.87*'[1]Key Inputs'!$C$78)+('[1]WA-Com-Cust Growth'!SS37*0.87*'[1]Key Inputs'!$C$78)</f>
        <v>695240.90130531357</v>
      </c>
      <c r="P5" s="2">
        <f>('[1]WA-Res-Existing Cust'!SR39*0.87*'[1]Key Inputs'!$C$74)+('[1]WA-Res-Existing Cust'!SR167*0.67*'[1]Key Inputs'!$C$75)+('[1]WA-Res-Cust Growth'!ST37*0.87*'[1]Key Inputs'!$C$74)+('[1]WA-Res-Cust Growth'!ST165*0.87*'[1]Key Inputs'!$C$75)+('[1]WA-Com-Existing Cust'!SR39*0.87*'[1]Key Inputs'!$C$78)+('[1]WA-Com-Cust Growth'!ST37*0.87*'[1]Key Inputs'!$C$78)</f>
        <v>1252800</v>
      </c>
      <c r="Q5" s="2">
        <f>('[1]WA-Res-Existing Cust'!SS39*0.87*'[1]Key Inputs'!$C$74)+('[1]WA-Res-Existing Cust'!SS167*0.67*'[1]Key Inputs'!$C$75)+('[1]WA-Res-Cust Growth'!SU37*0.87*'[1]Key Inputs'!$C$74)+('[1]WA-Res-Cust Growth'!SU165*0.87*'[1]Key Inputs'!$C$75)+('[1]WA-Com-Existing Cust'!SS39*0.87*'[1]Key Inputs'!$C$78)+('[1]WA-Com-Cust Growth'!SU37*0.87*'[1]Key Inputs'!$C$78)</f>
        <v>1111702.253263284</v>
      </c>
      <c r="R5" s="2">
        <f>('[1]WA-Res-Existing Cust'!ST39*0.87*'[1]Key Inputs'!$C$74)+('[1]WA-Res-Existing Cust'!ST167*0.67*'[1]Key Inputs'!$C$75)+('[1]WA-Res-Cust Growth'!SV37*0.87*'[1]Key Inputs'!$C$74)+('[1]WA-Res-Cust Growth'!SV165*0.87*'[1]Key Inputs'!$C$75)+('[1]WA-Com-Existing Cust'!ST39*0.87*'[1]Key Inputs'!$C$78)+('[1]WA-Com-Cust Growth'!SV37*0.87*'[1]Key Inputs'!$C$78)</f>
        <v>0</v>
      </c>
      <c r="S5" s="2">
        <f>('[1]WA-Res-Existing Cust'!SU39*0.87*'[1]Key Inputs'!$C$74)+('[1]WA-Res-Existing Cust'!SU167*0.67*'[1]Key Inputs'!$C$75)+('[1]WA-Res-Cust Growth'!SW37*0.87*'[1]Key Inputs'!$C$74)+('[1]WA-Res-Cust Growth'!SW165*0.87*'[1]Key Inputs'!$C$75)+('[1]WA-Com-Existing Cust'!SU39*0.87*'[1]Key Inputs'!$C$78)+('[1]WA-Com-Cust Growth'!SW37*0.87*'[1]Key Inputs'!$C$78)</f>
        <v>0</v>
      </c>
      <c r="T5" s="2">
        <f>('[1]WA-Res-Existing Cust'!SV39*0.87*'[1]Key Inputs'!$C$74)+('[1]WA-Res-Existing Cust'!SV167*0.67*'[1]Key Inputs'!$C$75)+('[1]WA-Res-Cust Growth'!SX37*0.87*'[1]Key Inputs'!$C$74)+('[1]WA-Res-Cust Growth'!SX165*0.87*'[1]Key Inputs'!$C$75)+('[1]WA-Com-Existing Cust'!SV39*0.87*'[1]Key Inputs'!$C$78)+('[1]WA-Com-Cust Growth'!SX37*0.87*'[1]Key Inputs'!$C$78)</f>
        <v>1236982.2532632842</v>
      </c>
      <c r="U5" s="2">
        <f>('[1]WA-Res-Existing Cust'!SW39*0.87*'[1]Key Inputs'!$C$74)+('[1]WA-Res-Existing Cust'!SW167*0.67*'[1]Key Inputs'!$C$75)+('[1]WA-Res-Cust Growth'!SY37*0.87*'[1]Key Inputs'!$C$74)+('[1]WA-Res-Cust Growth'!SY165*0.87*'[1]Key Inputs'!$C$75)+('[1]WA-Com-Existing Cust'!SW39*0.87*'[1]Key Inputs'!$C$78)+('[1]WA-Com-Cust Growth'!SY37*0.87*'[1]Key Inputs'!$C$78)</f>
        <v>1236982.2532632842</v>
      </c>
      <c r="V5" s="2">
        <f>('[1]WA-Res-Existing Cust'!SX39*0.87*'[1]Key Inputs'!$C$74)+('[1]WA-Res-Existing Cust'!SX167*0.67*'[1]Key Inputs'!$C$75)+('[1]WA-Res-Cust Growth'!SZ37*0.87*'[1]Key Inputs'!$C$74)+('[1]WA-Res-Cust Growth'!SZ165*0.87*'[1]Key Inputs'!$C$75)+('[1]WA-Com-Existing Cust'!SX39*0.87*'[1]Key Inputs'!$C$78)+('[1]WA-Com-Cust Growth'!SZ37*0.87*'[1]Key Inputs'!$C$78)</f>
        <v>250560</v>
      </c>
      <c r="X5" s="3">
        <f>(('[1]WA-Res-Existing Cust'!SO103+'[1]WA-Res-Cust Growth'!SQ101)*'[1]Key Inputs'!$C$73)+(('[1]WA-Com-Existing Cust'!SO103+'[1]WA-Com-Cust Growth'!SQ101)*'[1]Key Inputs'!$C$77)</f>
        <v>0</v>
      </c>
      <c r="Y5" s="3">
        <f>(('[1]WA-Res-Existing Cust'!SP103+'[1]WA-Res-Cust Growth'!SR101)*'[1]Key Inputs'!$C$73)+(('[1]WA-Com-Existing Cust'!SP103+'[1]WA-Com-Cust Growth'!SR101)*'[1]Key Inputs'!$C$77)</f>
        <v>529680.6222809552</v>
      </c>
      <c r="Z5" s="3">
        <f>(('[1]WA-Res-Existing Cust'!SQ103+'[1]WA-Res-Cust Growth'!SS101)*'[1]Key Inputs'!$C$73)+(('[1]WA-Com-Existing Cust'!SQ103+'[1]WA-Com-Cust Growth'!SS101)*'[1]Key Inputs'!$C$77)</f>
        <v>179664.21583032241</v>
      </c>
      <c r="AA5" s="3">
        <f>(('[1]WA-Res-Existing Cust'!SR103+'[1]WA-Res-Cust Growth'!ST101)*'[1]Key Inputs'!$C$73)+(('[1]WA-Com-Existing Cust'!SR103+'[1]WA-Com-Cust Growth'!ST101)*'[1]Key Inputs'!$C$77)</f>
        <v>805200.82705149113</v>
      </c>
      <c r="AB5" s="3">
        <f>(('[1]WA-Res-Existing Cust'!SS103+'[1]WA-Res-Cust Growth'!SU101)*'[1]Key Inputs'!$C$73)+(('[1]WA-Com-Existing Cust'!SS103+'[1]WA-Com-Cust Growth'!SU101)*'[1]Key Inputs'!$C$77)</f>
        <v>483120.4962308947</v>
      </c>
      <c r="AC5" s="3">
        <f>(('[1]WA-Res-Existing Cust'!ST103+'[1]WA-Res-Cust Growth'!SV101)*'[1]Key Inputs'!$C$73)+(('[1]WA-Com-Existing Cust'!ST103+'[1]WA-Com-Cust Growth'!SV101)*'[1]Key Inputs'!$C$77)</f>
        <v>0</v>
      </c>
      <c r="AD5" s="3">
        <f>(('[1]WA-Res-Existing Cust'!SU103+'[1]WA-Res-Cust Growth'!SW101)*'[1]Key Inputs'!$C$73)+(('[1]WA-Com-Existing Cust'!SU103+'[1]WA-Com-Cust Growth'!SW101)*'[1]Key Inputs'!$C$77)</f>
        <v>0</v>
      </c>
      <c r="AE5" s="3">
        <f>(('[1]WA-Res-Existing Cust'!SV103+'[1]WA-Res-Cust Growth'!SX101)*'[1]Key Inputs'!$C$73)+(('[1]WA-Com-Existing Cust'!SV103+'[1]WA-Com-Cust Growth'!SX101)*'[1]Key Inputs'!$C$77)</f>
        <v>127080.20875520956</v>
      </c>
      <c r="AF5" s="3">
        <f>(('[1]WA-Res-Existing Cust'!SW103+'[1]WA-Res-Cust Growth'!SY101)*'[1]Key Inputs'!$C$73)+(('[1]WA-Com-Existing Cust'!SW103+'[1]WA-Com-Cust Growth'!SY101)*'[1]Key Inputs'!$C$77)</f>
        <v>127080.20875520956</v>
      </c>
      <c r="AG5" s="3">
        <f>(('[1]WA-Res-Existing Cust'!SX103+'[1]WA-Res-Cust Growth'!SZ101)*'[1]Key Inputs'!$C$73)+(('[1]WA-Com-Existing Cust'!SX103+'[1]WA-Com-Cust Growth'!SZ101)*'[1]Key Inputs'!$C$77)</f>
        <v>161040.16541029824</v>
      </c>
      <c r="AI5" s="4">
        <f>'[3]WA-IndComSales-Annual'!TF7*2.33</f>
        <v>0</v>
      </c>
      <c r="AJ5" s="4">
        <f>'[3]WA-IndComSales-Annual'!TG7*2.33</f>
        <v>0</v>
      </c>
      <c r="AK5" s="4">
        <f>'[3]WA-IndComSales-Annual'!TH7*2.33</f>
        <v>37507.323420999594</v>
      </c>
      <c r="AL5" s="4">
        <f>'[3]WA-IndComSales-Annual'!TI7*2.33</f>
        <v>0</v>
      </c>
      <c r="AM5" s="4">
        <f>'[3]WA-IndComSales-Annual'!TJ7*2.33</f>
        <v>0</v>
      </c>
      <c r="AN5" s="4">
        <f>'[3]WA-IndComSales-Annual'!TK7*2.33</f>
        <v>0</v>
      </c>
      <c r="AO5" s="4">
        <f>'[3]WA-IndComSales-Annual'!TL7*2.33</f>
        <v>0</v>
      </c>
      <c r="AP5" s="4">
        <f>'[3]WA-IndComSales-Annual'!TM7*2.33</f>
        <v>0</v>
      </c>
      <c r="AQ5" s="4">
        <f>'[3]WA-IndComSales-Annual'!TN7*2.33</f>
        <v>0</v>
      </c>
      <c r="AR5" s="4">
        <f>'[3]WA-IndComSales-Annual'!TO7*2.33</f>
        <v>0</v>
      </c>
      <c r="AT5">
        <v>0</v>
      </c>
      <c r="AU5" s="4">
        <f>'[3]WA-Transport-Annual'!TE7*1.79</f>
        <v>139085.2040985974</v>
      </c>
      <c r="AV5" s="4">
        <f>'[3]WA-Transport-Annual'!TF7*1.79</f>
        <v>278170.4081971948</v>
      </c>
      <c r="AW5" s="4">
        <f>'[3]WA-Transport-Annual'!TG7*1.79</f>
        <v>139085.2040985974</v>
      </c>
      <c r="AX5" s="4">
        <f>'[3]WA-Transport-Annual'!TH7*1.79</f>
        <v>139085.2040985974</v>
      </c>
      <c r="AY5" s="4">
        <f>'[3]WA-Transport-Annual'!TI7*1.79</f>
        <v>0</v>
      </c>
      <c r="AZ5" s="4">
        <f>'[3]WA-Transport-Annual'!TJ7*1.79</f>
        <v>0</v>
      </c>
      <c r="BA5" s="4">
        <f>'[3]WA-Transport-Annual'!TK7*1.79</f>
        <v>139085.2040985974</v>
      </c>
      <c r="BB5" s="4">
        <f>'[3]WA-Transport-Annual'!TL7*1.79</f>
        <v>139085.2040985974</v>
      </c>
      <c r="BC5" s="4">
        <f>'[3]WA-Transport-Annual'!TM7*1.79</f>
        <v>69542.602049298701</v>
      </c>
      <c r="BE5" s="2">
        <f t="shared" si="1"/>
        <v>196491.65018872314</v>
      </c>
      <c r="BF5" s="2">
        <f t="shared" si="0"/>
        <v>2728639.7298315596</v>
      </c>
      <c r="BG5" s="2">
        <f t="shared" si="0"/>
        <v>2476085.2964543598</v>
      </c>
      <c r="BH5" s="2">
        <f t="shared" si="0"/>
        <v>2393577.6813388113</v>
      </c>
      <c r="BI5" s="2">
        <f t="shared" si="0"/>
        <v>1787154.2373666731</v>
      </c>
      <c r="BJ5" s="2">
        <f t="shared" si="0"/>
        <v>0</v>
      </c>
      <c r="BK5" s="2">
        <f t="shared" si="0"/>
        <v>0</v>
      </c>
      <c r="BL5" s="2">
        <f t="shared" si="0"/>
        <v>1699639.3163058143</v>
      </c>
      <c r="BM5" s="2">
        <f t="shared" si="0"/>
        <v>1699639.3163058143</v>
      </c>
      <c r="BN5" s="2">
        <f t="shared" si="0"/>
        <v>677634.41764832009</v>
      </c>
      <c r="BP5" s="6">
        <f>BE5/[4]Annual!HZ5</f>
        <v>1.8621869308625999E-2</v>
      </c>
      <c r="BQ5" s="6">
        <f>BF5/[4]Annual!IA5</f>
        <v>0.26443824176333158</v>
      </c>
      <c r="BR5" s="6">
        <f>BG5/[4]Annual!IB5</f>
        <v>0.24117895002195858</v>
      </c>
      <c r="BS5" s="6">
        <f>BH5/[4]Annual!IC5</f>
        <v>0.23415363147991908</v>
      </c>
      <c r="BT5" s="6">
        <f>BI5/[4]Annual!ID5</f>
        <v>0.17401557006829935</v>
      </c>
      <c r="BU5" s="6">
        <f>BJ5/[4]Annual!IE5</f>
        <v>0</v>
      </c>
      <c r="BV5" s="6">
        <f>BK5/[4]Annual!IF5</f>
        <v>0</v>
      </c>
      <c r="BW5" s="6">
        <f>BL5/[4]Annual!IG5</f>
        <v>0.16441397648459499</v>
      </c>
      <c r="BX5" s="6">
        <f>BM5/[4]Annual!IH5</f>
        <v>0.16441397648459499</v>
      </c>
      <c r="BY5" s="6">
        <f>BN5/[4]Annual!II5</f>
        <v>6.5539371527824117E-2</v>
      </c>
    </row>
    <row r="6" spans="1:77" x14ac:dyDescent="0.3">
      <c r="A6">
        <v>2026</v>
      </c>
      <c r="B6" s="2">
        <f>('[1]WA Res Incremental EE'!ST6+'[1]WA Com Incremental EE'!SI6)*'[2]Energy Efficiency'!$BR$9</f>
        <v>227497.36497503382</v>
      </c>
      <c r="C6" s="2">
        <f>('[1]WA Res Incremental EE'!SU6+'[1]WA Com Incremental EE'!SJ6)*'[2]Energy Efficiency'!$BR$9</f>
        <v>227497.36497503382</v>
      </c>
      <c r="D6" s="2">
        <f>('[1]WA Res Incremental EE'!SV6+'[1]WA Com Incremental EE'!SK6)*'[2]Energy Efficiency'!$BR$9</f>
        <v>1561345.4766592516</v>
      </c>
      <c r="E6" s="2">
        <f>('[1]WA Res Incremental EE'!SW6+'[1]WA Com Incremental EE'!SL6)*'[2]Energy Efficiency'!$BR$9</f>
        <v>227497.36497503382</v>
      </c>
      <c r="F6" s="2">
        <f>('[1]WA Res Incremental EE'!SX6+'[1]WA Com Incremental EE'!SM6)*'[2]Energy Efficiency'!$BR$9</f>
        <v>56768.892419128861</v>
      </c>
      <c r="G6" s="2">
        <v>0</v>
      </c>
      <c r="H6" s="2">
        <v>0</v>
      </c>
      <c r="I6" s="2">
        <f>('[1]WA Res Incremental EE'!TA6+'[1]WA Com Incremental EE'!SP6)*'[2]Energy Efficiency'!$BR$9</f>
        <v>227497.36497503382</v>
      </c>
      <c r="J6" s="2">
        <f>('[1]WA Res Incremental EE'!TB6+'[1]WA Com Incremental EE'!SQ6)*'[2]Energy Efficiency'!$BR$9</f>
        <v>227497.36497503382</v>
      </c>
      <c r="K6" s="2">
        <f>('[1]WA Res Incremental EE'!TC6+'[1]WA Com Incremental EE'!SR6)*'[2]Energy Efficiency'!$BR$9</f>
        <v>227497.36497503382</v>
      </c>
      <c r="L6" s="2"/>
      <c r="M6" s="2">
        <f>('[1]WA-Res-Existing Cust'!SO40*0.87*'[1]Key Inputs'!$C$74)+('[1]WA-Res-Existing Cust'!SO168*0.67*'[1]Key Inputs'!$C$75)+('[1]WA-Res-Cust Growth'!SQ38*0.87*'[1]Key Inputs'!$C$74)+('[1]WA-Res-Cust Growth'!SQ166*0.87*'[1]Key Inputs'!$C$75)+('[1]WA-Com-Existing Cust'!SO40*0.87*'[1]Key Inputs'!$C$78)+('[1]WA-Com-Cust Growth'!SQ38*0.87*'[1]Key Inputs'!$C$78)</f>
        <v>0</v>
      </c>
      <c r="N6" s="2">
        <f>('[1]WA-Res-Existing Cust'!SP40*0.87*'[1]Key Inputs'!$C$74)+('[1]WA-Res-Existing Cust'!SP168*0.67*'[1]Key Inputs'!$C$75)+('[1]WA-Res-Cust Growth'!SR38*0.87*'[1]Key Inputs'!$C$74)+('[1]WA-Res-Cust Growth'!SR166*0.87*'[1]Key Inputs'!$C$75)+('[1]WA-Com-Existing Cust'!SP40*0.87*'[1]Key Inputs'!$C$78)+('[1]WA-Com-Cust Growth'!SR38*0.87*'[1]Key Inputs'!$C$78)</f>
        <v>2973306.5571028432</v>
      </c>
      <c r="O6" s="2">
        <f>('[1]WA-Res-Existing Cust'!SQ40*0.87*'[1]Key Inputs'!$C$74)+('[1]WA-Res-Existing Cust'!SQ168*0.67*'[1]Key Inputs'!$C$75)+('[1]WA-Res-Cust Growth'!SS38*0.87*'[1]Key Inputs'!$C$74)+('[1]WA-Res-Cust Growth'!SS166*0.87*'[1]Key Inputs'!$C$75)+('[1]WA-Com-Existing Cust'!SQ40*0.87*'[1]Key Inputs'!$C$78)+('[1]WA-Com-Cust Growth'!SS38*0.87*'[1]Key Inputs'!$C$78)</f>
        <v>1139210.6228411372</v>
      </c>
      <c r="P6" s="2">
        <f>('[1]WA-Res-Existing Cust'!SR40*0.87*'[1]Key Inputs'!$C$74)+('[1]WA-Res-Existing Cust'!SR168*0.67*'[1]Key Inputs'!$C$75)+('[1]WA-Res-Cust Growth'!ST38*0.87*'[1]Key Inputs'!$C$74)+('[1]WA-Res-Cust Growth'!ST166*0.87*'[1]Key Inputs'!$C$75)+('[1]WA-Com-Existing Cust'!SR40*0.87*'[1]Key Inputs'!$C$78)+('[1]WA-Com-Cust Growth'!ST38*0.87*'[1]Key Inputs'!$C$78)</f>
        <v>1879200</v>
      </c>
      <c r="Q6" s="2">
        <f>('[1]WA-Res-Existing Cust'!SS40*0.87*'[1]Key Inputs'!$C$74)+('[1]WA-Res-Existing Cust'!SS168*0.67*'[1]Key Inputs'!$C$75)+('[1]WA-Res-Cust Growth'!SU38*0.87*'[1]Key Inputs'!$C$74)+('[1]WA-Res-Cust Growth'!SU166*0.87*'[1]Key Inputs'!$C$75)+('[1]WA-Com-Existing Cust'!SS40*0.87*'[1]Key Inputs'!$C$78)+('[1]WA-Com-Cust Growth'!SU38*0.87*'[1]Key Inputs'!$C$78)</f>
        <v>2221626.5571028432</v>
      </c>
      <c r="R6" s="2">
        <f>('[1]WA-Res-Existing Cust'!ST40*0.87*'[1]Key Inputs'!$C$74)+('[1]WA-Res-Existing Cust'!ST168*0.67*'[1]Key Inputs'!$C$75)+('[1]WA-Res-Cust Growth'!SV38*0.87*'[1]Key Inputs'!$C$74)+('[1]WA-Res-Cust Growth'!SV166*0.87*'[1]Key Inputs'!$C$75)+('[1]WA-Com-Existing Cust'!ST40*0.87*'[1]Key Inputs'!$C$78)+('[1]WA-Com-Cust Growth'!SV38*0.87*'[1]Key Inputs'!$C$78)</f>
        <v>0</v>
      </c>
      <c r="S6" s="2">
        <f>('[1]WA-Res-Existing Cust'!SU40*0.87*'[1]Key Inputs'!$C$74)+('[1]WA-Res-Existing Cust'!SU168*0.67*'[1]Key Inputs'!$C$75)+('[1]WA-Res-Cust Growth'!SW38*0.87*'[1]Key Inputs'!$C$74)+('[1]WA-Res-Cust Growth'!SW166*0.87*'[1]Key Inputs'!$C$75)+('[1]WA-Com-Existing Cust'!SU40*0.87*'[1]Key Inputs'!$C$78)+('[1]WA-Com-Cust Growth'!SW38*0.87*'[1]Key Inputs'!$C$78)</f>
        <v>0</v>
      </c>
      <c r="T6" s="2">
        <f>('[1]WA-Res-Existing Cust'!SV40*0.87*'[1]Key Inputs'!$C$74)+('[1]WA-Res-Existing Cust'!SV168*0.67*'[1]Key Inputs'!$C$75)+('[1]WA-Res-Cust Growth'!SX38*0.87*'[1]Key Inputs'!$C$74)+('[1]WA-Res-Cust Growth'!SX166*0.87*'[1]Key Inputs'!$C$75)+('[1]WA-Com-Existing Cust'!SV40*0.87*'[1]Key Inputs'!$C$78)+('[1]WA-Com-Cust Growth'!SX38*0.87*'[1]Key Inputs'!$C$78)</f>
        <v>2472186.5571028432</v>
      </c>
      <c r="U6" s="2">
        <f>('[1]WA-Res-Existing Cust'!SW40*0.87*'[1]Key Inputs'!$C$74)+('[1]WA-Res-Existing Cust'!SW168*0.67*'[1]Key Inputs'!$C$75)+('[1]WA-Res-Cust Growth'!SY38*0.87*'[1]Key Inputs'!$C$74)+('[1]WA-Res-Cust Growth'!SY166*0.87*'[1]Key Inputs'!$C$75)+('[1]WA-Com-Existing Cust'!SW40*0.87*'[1]Key Inputs'!$C$78)+('[1]WA-Com-Cust Growth'!SY38*0.87*'[1]Key Inputs'!$C$78)</f>
        <v>2472186.5571028432</v>
      </c>
      <c r="V6" s="2">
        <f>('[1]WA-Res-Existing Cust'!SX40*0.87*'[1]Key Inputs'!$C$74)+('[1]WA-Res-Existing Cust'!SX168*0.67*'[1]Key Inputs'!$C$75)+('[1]WA-Res-Cust Growth'!SZ38*0.87*'[1]Key Inputs'!$C$74)+('[1]WA-Res-Cust Growth'!SZ166*0.87*'[1]Key Inputs'!$C$75)+('[1]WA-Com-Existing Cust'!SX40*0.87*'[1]Key Inputs'!$C$78)+('[1]WA-Com-Cust Growth'!SZ38*0.87*'[1]Key Inputs'!$C$78)</f>
        <v>375840</v>
      </c>
      <c r="X6" s="3">
        <f>(('[1]WA-Res-Existing Cust'!SO104+'[1]WA-Res-Cust Growth'!SQ102)*'[1]Key Inputs'!$C$73)+(('[1]WA-Com-Existing Cust'!SO104+'[1]WA-Com-Cust Growth'!SQ102)*'[1]Key Inputs'!$C$77)</f>
        <v>0</v>
      </c>
      <c r="Y6" s="3">
        <f>(('[1]WA-Res-Existing Cust'!SP104+'[1]WA-Res-Cust Growth'!SR102)*'[1]Key Inputs'!$C$73)+(('[1]WA-Com-Existing Cust'!SP104+'[1]WA-Com-Cust Growth'!SR102)*'[1]Key Inputs'!$C$77)</f>
        <v>574745.87959939789</v>
      </c>
      <c r="Z6" s="3">
        <f>(('[1]WA-Res-Existing Cust'!SQ104+'[1]WA-Res-Cust Growth'!SS102)*'[1]Key Inputs'!$C$73)+(('[1]WA-Com-Existing Cust'!SQ104+'[1]WA-Com-Cust Growth'!SS102)*'[1]Key Inputs'!$C$77)</f>
        <v>197717.55566389696</v>
      </c>
      <c r="AA6" s="3">
        <f>(('[1]WA-Res-Existing Cust'!SR104+'[1]WA-Res-Cust Growth'!ST102)*'[1]Key Inputs'!$C$73)+(('[1]WA-Com-Existing Cust'!SR104+'[1]WA-Com-Cust Growth'!ST102)*'[1]Key Inputs'!$C$77)</f>
        <v>1206779.8565948324</v>
      </c>
      <c r="AB6" s="3">
        <f>(('[1]WA-Res-Existing Cust'!SS104+'[1]WA-Res-Cust Growth'!SU102)*'[1]Key Inputs'!$C$73)+(('[1]WA-Com-Existing Cust'!SS104+'[1]WA-Com-Cust Growth'!SU102)*'[1]Key Inputs'!$C$77)</f>
        <v>482711.94263793295</v>
      </c>
      <c r="AC6" s="3">
        <f>(('[1]WA-Res-Existing Cust'!ST104+'[1]WA-Res-Cust Growth'!SV102)*'[1]Key Inputs'!$C$73)+(('[1]WA-Com-Existing Cust'!ST104+'[1]WA-Com-Cust Growth'!SV102)*'[1]Key Inputs'!$C$77)</f>
        <v>0</v>
      </c>
      <c r="AD6" s="3">
        <f>(('[1]WA-Res-Existing Cust'!SU104+'[1]WA-Res-Cust Growth'!SW102)*'[1]Key Inputs'!$C$73)+(('[1]WA-Com-Existing Cust'!SU104+'[1]WA-Com-Cust Growth'!SW102)*'[1]Key Inputs'!$C$77)</f>
        <v>0</v>
      </c>
      <c r="AE6" s="3">
        <f>(('[1]WA-Res-Existing Cust'!SV104+'[1]WA-Res-Cust Growth'!SX102)*'[1]Key Inputs'!$C$73)+(('[1]WA-Com-Existing Cust'!SV104+'[1]WA-Com-Cust Growth'!SX102)*'[1]Key Inputs'!$C$77)</f>
        <v>252937.91784077592</v>
      </c>
      <c r="AF6" s="3">
        <f>(('[1]WA-Res-Existing Cust'!SW104+'[1]WA-Res-Cust Growth'!SY102)*'[1]Key Inputs'!$C$73)+(('[1]WA-Com-Existing Cust'!SW104+'[1]WA-Com-Cust Growth'!SY102)*'[1]Key Inputs'!$C$77)</f>
        <v>252937.91784077592</v>
      </c>
      <c r="AG6" s="3">
        <f>(('[1]WA-Res-Existing Cust'!SX104+'[1]WA-Res-Cust Growth'!SZ102)*'[1]Key Inputs'!$C$73)+(('[1]WA-Com-Existing Cust'!SX104+'[1]WA-Com-Cust Growth'!SZ102)*'[1]Key Inputs'!$C$77)</f>
        <v>241355.97131896648</v>
      </c>
      <c r="AI6" s="4">
        <f>'[3]WA-IndComSales-Annual'!TF8*2.33</f>
        <v>0</v>
      </c>
      <c r="AJ6" s="4">
        <f>'[3]WA-IndComSales-Annual'!TG8*2.33</f>
        <v>0</v>
      </c>
      <c r="AK6" s="4">
        <f>'[3]WA-IndComSales-Annual'!TH8*2.33</f>
        <v>38602.213907397017</v>
      </c>
      <c r="AL6" s="4">
        <f>'[3]WA-IndComSales-Annual'!TI8*2.33</f>
        <v>0</v>
      </c>
      <c r="AM6" s="4">
        <f>'[3]WA-IndComSales-Annual'!TJ8*2.33</f>
        <v>0</v>
      </c>
      <c r="AN6" s="4">
        <f>'[3]WA-IndComSales-Annual'!TK8*2.33</f>
        <v>0</v>
      </c>
      <c r="AO6" s="4">
        <f>'[3]WA-IndComSales-Annual'!TL8*2.33</f>
        <v>0</v>
      </c>
      <c r="AP6" s="4">
        <f>'[3]WA-IndComSales-Annual'!TM8*2.33</f>
        <v>0</v>
      </c>
      <c r="AQ6" s="4">
        <f>'[3]WA-IndComSales-Annual'!TN8*2.33</f>
        <v>0</v>
      </c>
      <c r="AR6" s="4">
        <f>'[3]WA-IndComSales-Annual'!TO8*2.33</f>
        <v>0</v>
      </c>
      <c r="AT6">
        <v>0</v>
      </c>
      <c r="AU6" s="4">
        <f>'[3]WA-Transport-Annual'!TE8*1.79</f>
        <v>139987.6578734038</v>
      </c>
      <c r="AV6" s="4">
        <f>'[3]WA-Transport-Annual'!TF8*1.79</f>
        <v>279975.31574680429</v>
      </c>
      <c r="AW6" s="4">
        <f>'[3]WA-Transport-Annual'!TG8*1.79</f>
        <v>139987.6578734038</v>
      </c>
      <c r="AX6" s="4">
        <f>'[3]WA-Transport-Annual'!TH8*1.79</f>
        <v>139987.6578734038</v>
      </c>
      <c r="AY6" s="4">
        <f>'[3]WA-Transport-Annual'!TI8*1.79</f>
        <v>0</v>
      </c>
      <c r="AZ6" s="4">
        <f>'[3]WA-Transport-Annual'!TJ8*1.79</f>
        <v>0</v>
      </c>
      <c r="BA6" s="4">
        <f>'[3]WA-Transport-Annual'!TK8*1.79</f>
        <v>139987.6578734038</v>
      </c>
      <c r="BB6" s="4">
        <f>'[3]WA-Transport-Annual'!TL8*1.79</f>
        <v>139987.6578734038</v>
      </c>
      <c r="BC6" s="4">
        <f>'[3]WA-Transport-Annual'!TM8*1.79</f>
        <v>69993.828936701902</v>
      </c>
      <c r="BE6" s="2">
        <f t="shared" si="1"/>
        <v>227497.36497503382</v>
      </c>
      <c r="BF6" s="2">
        <f t="shared" si="0"/>
        <v>3915537.4595506787</v>
      </c>
      <c r="BG6" s="2">
        <f t="shared" si="0"/>
        <v>3216851.1848184867</v>
      </c>
      <c r="BH6" s="2">
        <f t="shared" si="0"/>
        <v>3453464.8794432697</v>
      </c>
      <c r="BI6" s="2">
        <f t="shared" si="0"/>
        <v>2901095.0500333086</v>
      </c>
      <c r="BJ6" s="2">
        <f t="shared" si="0"/>
        <v>0</v>
      </c>
      <c r="BK6" s="2">
        <f t="shared" si="0"/>
        <v>0</v>
      </c>
      <c r="BL6" s="2">
        <f t="shared" si="0"/>
        <v>3092609.4977920568</v>
      </c>
      <c r="BM6" s="2">
        <f t="shared" si="0"/>
        <v>3092609.4977920568</v>
      </c>
      <c r="BN6" s="2">
        <f t="shared" si="0"/>
        <v>914687.16523070214</v>
      </c>
      <c r="BP6" s="6">
        <f>BE6/[4]Annual!HZ6</f>
        <v>2.1418790727239637E-2</v>
      </c>
      <c r="BQ6" s="6">
        <f>BF6/[4]Annual!IA6</f>
        <v>0.38195424873545525</v>
      </c>
      <c r="BR6" s="6">
        <f>BG6/[4]Annual!IB6</f>
        <v>0.31496911902853963</v>
      </c>
      <c r="BS6" s="6">
        <f>BH6/[4]Annual!IC6</f>
        <v>0.34167891249038301</v>
      </c>
      <c r="BT6" s="6">
        <f>BI6/[4]Annual!ID6</f>
        <v>0.28708382227839668</v>
      </c>
      <c r="BU6" s="6">
        <f>BJ6/[4]Annual!IE6</f>
        <v>0</v>
      </c>
      <c r="BV6" s="6">
        <f>BK6/[4]Annual!IF6</f>
        <v>0</v>
      </c>
      <c r="BW6" s="6">
        <f>BL6/[4]Annual!IG6</f>
        <v>0.29987609722035946</v>
      </c>
      <c r="BX6" s="6">
        <f>BM6/[4]Annual!IH6</f>
        <v>0.29987609722035946</v>
      </c>
      <c r="BY6" s="6">
        <f>BN6/[4]Annual!II6</f>
        <v>8.8665602051695977E-2</v>
      </c>
    </row>
    <row r="7" spans="1:77" x14ac:dyDescent="0.3">
      <c r="A7">
        <v>2027</v>
      </c>
      <c r="B7" s="2">
        <f>('[1]WA Res Incremental EE'!ST7+'[1]WA Com Incremental EE'!SI7)*'[2]Energy Efficiency'!$BR$9</f>
        <v>271253.02063684503</v>
      </c>
      <c r="C7" s="2">
        <f>('[1]WA Res Incremental EE'!SU7+'[1]WA Com Incremental EE'!SJ7)*'[2]Energy Efficiency'!$BR$9</f>
        <v>271253.02063684503</v>
      </c>
      <c r="D7" s="2">
        <f>('[1]WA Res Incremental EE'!SV7+'[1]WA Com Incremental EE'!SK7)*'[2]Energy Efficiency'!$BR$9</f>
        <v>1842861.9948078441</v>
      </c>
      <c r="E7" s="2">
        <f>('[1]WA Res Incremental EE'!SW7+'[1]WA Com Incremental EE'!SL7)*'[2]Energy Efficiency'!$BR$9</f>
        <v>271253.02063684503</v>
      </c>
      <c r="F7" s="2">
        <f>('[1]WA Res Incremental EE'!SX7+'[1]WA Com Incremental EE'!SM7)*'[2]Energy Efficiency'!$BR$9</f>
        <v>66195.784268179035</v>
      </c>
      <c r="G7" s="2">
        <v>0</v>
      </c>
      <c r="H7" s="2">
        <v>0</v>
      </c>
      <c r="I7" s="2">
        <f>('[1]WA Res Incremental EE'!TA7+'[1]WA Com Incremental EE'!SP7)*'[2]Energy Efficiency'!$BR$9</f>
        <v>271253.02063684503</v>
      </c>
      <c r="J7" s="2">
        <f>('[1]WA Res Incremental EE'!TB7+'[1]WA Com Incremental EE'!SQ7)*'[2]Energy Efficiency'!$BR$9</f>
        <v>271253.02063684503</v>
      </c>
      <c r="K7" s="2">
        <f>('[1]WA Res Incremental EE'!TC7+'[1]WA Com Incremental EE'!SR7)*'[2]Energy Efficiency'!$BR$9</f>
        <v>271253.02063684503</v>
      </c>
      <c r="L7" s="2"/>
      <c r="M7" s="2">
        <f>('[1]WA-Res-Existing Cust'!SO41*0.87*'[1]Key Inputs'!$C$74)+('[1]WA-Res-Existing Cust'!SO169*0.67*'[1]Key Inputs'!$C$75)+('[1]WA-Res-Cust Growth'!SQ39*0.87*'[1]Key Inputs'!$C$74)+('[1]WA-Res-Cust Growth'!SQ167*0.87*'[1]Key Inputs'!$C$75)+('[1]WA-Com-Existing Cust'!SO41*0.87*'[1]Key Inputs'!$C$78)+('[1]WA-Com-Cust Growth'!SQ39*0.87*'[1]Key Inputs'!$C$78)</f>
        <v>0</v>
      </c>
      <c r="N7" s="2">
        <f>('[1]WA-Res-Existing Cust'!SP41*0.87*'[1]Key Inputs'!$C$74)+('[1]WA-Res-Existing Cust'!SP169*0.67*'[1]Key Inputs'!$C$75)+('[1]WA-Res-Cust Growth'!SR39*0.87*'[1]Key Inputs'!$C$74)+('[1]WA-Res-Cust Growth'!SR167*0.87*'[1]Key Inputs'!$C$75)+('[1]WA-Com-Existing Cust'!SP41*0.87*'[1]Key Inputs'!$C$78)+('[1]WA-Com-Cust Growth'!SR39*0.87*'[1]Key Inputs'!$C$78)</f>
        <v>4081486.6236295761</v>
      </c>
      <c r="O7" s="2">
        <f>('[1]WA-Res-Existing Cust'!SQ41*0.87*'[1]Key Inputs'!$C$74)+('[1]WA-Res-Existing Cust'!SQ169*0.67*'[1]Key Inputs'!$C$75)+('[1]WA-Res-Cust Growth'!SS39*0.87*'[1]Key Inputs'!$C$74)+('[1]WA-Res-Cust Growth'!SS167*0.87*'[1]Key Inputs'!$C$75)+('[1]WA-Com-Existing Cust'!SQ41*0.87*'[1]Key Inputs'!$C$78)+('[1]WA-Com-Cust Growth'!SS39*0.87*'[1]Key Inputs'!$C$78)</f>
        <v>1804469.7576938025</v>
      </c>
      <c r="P7" s="2">
        <f>('[1]WA-Res-Existing Cust'!SR41*0.87*'[1]Key Inputs'!$C$74)+('[1]WA-Res-Existing Cust'!SR169*0.67*'[1]Key Inputs'!$C$75)+('[1]WA-Res-Cust Growth'!ST39*0.87*'[1]Key Inputs'!$C$74)+('[1]WA-Res-Cust Growth'!ST167*0.87*'[1]Key Inputs'!$C$75)+('[1]WA-Com-Existing Cust'!SR41*0.87*'[1]Key Inputs'!$C$78)+('[1]WA-Com-Cust Growth'!ST39*0.87*'[1]Key Inputs'!$C$78)</f>
        <v>2255040</v>
      </c>
      <c r="Q7" s="2">
        <f>('[1]WA-Res-Existing Cust'!SS41*0.87*'[1]Key Inputs'!$C$74)+('[1]WA-Res-Existing Cust'!SS169*0.67*'[1]Key Inputs'!$C$75)+('[1]WA-Res-Cust Growth'!SU39*0.87*'[1]Key Inputs'!$C$74)+('[1]WA-Res-Cust Growth'!SU167*0.87*'[1]Key Inputs'!$C$75)+('[1]WA-Com-Existing Cust'!SS41*0.87*'[1]Key Inputs'!$C$78)+('[1]WA-Com-Cust Growth'!SU39*0.87*'[1]Key Inputs'!$C$78)</f>
        <v>3329806.6236295761</v>
      </c>
      <c r="R7" s="2">
        <f>('[1]WA-Res-Existing Cust'!ST41*0.87*'[1]Key Inputs'!$C$74)+('[1]WA-Res-Existing Cust'!ST169*0.67*'[1]Key Inputs'!$C$75)+('[1]WA-Res-Cust Growth'!SV39*0.87*'[1]Key Inputs'!$C$74)+('[1]WA-Res-Cust Growth'!SV167*0.87*'[1]Key Inputs'!$C$75)+('[1]WA-Com-Existing Cust'!ST41*0.87*'[1]Key Inputs'!$C$78)+('[1]WA-Com-Cust Growth'!SV39*0.87*'[1]Key Inputs'!$C$78)</f>
        <v>0</v>
      </c>
      <c r="S7" s="2">
        <f>('[1]WA-Res-Existing Cust'!SU41*0.87*'[1]Key Inputs'!$C$74)+('[1]WA-Res-Existing Cust'!SU169*0.67*'[1]Key Inputs'!$C$75)+('[1]WA-Res-Cust Growth'!SW39*0.87*'[1]Key Inputs'!$C$74)+('[1]WA-Res-Cust Growth'!SW167*0.87*'[1]Key Inputs'!$C$75)+('[1]WA-Com-Existing Cust'!SU41*0.87*'[1]Key Inputs'!$C$78)+('[1]WA-Com-Cust Growth'!SW39*0.87*'[1]Key Inputs'!$C$78)</f>
        <v>0</v>
      </c>
      <c r="T7" s="2">
        <f>('[1]WA-Res-Existing Cust'!SV41*0.87*'[1]Key Inputs'!$C$74)+('[1]WA-Res-Existing Cust'!SV169*0.67*'[1]Key Inputs'!$C$75)+('[1]WA-Res-Cust Growth'!SX39*0.87*'[1]Key Inputs'!$C$74)+('[1]WA-Res-Cust Growth'!SX167*0.87*'[1]Key Inputs'!$C$75)+('[1]WA-Com-Existing Cust'!SV41*0.87*'[1]Key Inputs'!$C$78)+('[1]WA-Com-Cust Growth'!SX39*0.87*'[1]Key Inputs'!$C$78)</f>
        <v>3705646.6236295761</v>
      </c>
      <c r="U7" s="2">
        <f>('[1]WA-Res-Existing Cust'!SW41*0.87*'[1]Key Inputs'!$C$74)+('[1]WA-Res-Existing Cust'!SW169*0.67*'[1]Key Inputs'!$C$75)+('[1]WA-Res-Cust Growth'!SY39*0.87*'[1]Key Inputs'!$C$74)+('[1]WA-Res-Cust Growth'!SY167*0.87*'[1]Key Inputs'!$C$75)+('[1]WA-Com-Existing Cust'!SW41*0.87*'[1]Key Inputs'!$C$78)+('[1]WA-Com-Cust Growth'!SY39*0.87*'[1]Key Inputs'!$C$78)</f>
        <v>3705646.6236295761</v>
      </c>
      <c r="V7" s="2">
        <f>('[1]WA-Res-Existing Cust'!SX41*0.87*'[1]Key Inputs'!$C$74)+('[1]WA-Res-Existing Cust'!SX169*0.67*'[1]Key Inputs'!$C$75)+('[1]WA-Res-Cust Growth'!SZ39*0.87*'[1]Key Inputs'!$C$74)+('[1]WA-Res-Cust Growth'!SZ167*0.87*'[1]Key Inputs'!$C$75)+('[1]WA-Com-Existing Cust'!SX41*0.87*'[1]Key Inputs'!$C$78)+('[1]WA-Com-Cust Growth'!SZ39*0.87*'[1]Key Inputs'!$C$78)</f>
        <v>501120</v>
      </c>
      <c r="X7" s="3">
        <f>(('[1]WA-Res-Existing Cust'!SO105+'[1]WA-Res-Cust Growth'!SQ103)*'[1]Key Inputs'!$C$73)+(('[1]WA-Com-Existing Cust'!SO105+'[1]WA-Com-Cust Growth'!SQ103)*'[1]Key Inputs'!$C$77)</f>
        <v>0</v>
      </c>
      <c r="Y7" s="3">
        <f>(('[1]WA-Res-Existing Cust'!SP105+'[1]WA-Res-Cust Growth'!SR103)*'[1]Key Inputs'!$C$73)+(('[1]WA-Com-Existing Cust'!SP105+'[1]WA-Com-Cust Growth'!SR103)*'[1]Key Inputs'!$C$77)</f>
        <v>619346.31358641153</v>
      </c>
      <c r="Z7" s="3">
        <f>(('[1]WA-Res-Existing Cust'!SQ105+'[1]WA-Res-Cust Growth'!SS103)*'[1]Key Inputs'!$C$73)+(('[1]WA-Com-Existing Cust'!SQ105+'[1]WA-Com-Cust Growth'!SS103)*'[1]Key Inputs'!$C$77)</f>
        <v>224720.3729517649</v>
      </c>
      <c r="AA7" s="3">
        <f>(('[1]WA-Res-Existing Cust'!SR105+'[1]WA-Res-Cust Growth'!ST103)*'[1]Key Inputs'!$C$73)+(('[1]WA-Com-Existing Cust'!SR105+'[1]WA-Com-Cust Growth'!ST103)*'[1]Key Inputs'!$C$77)</f>
        <v>1446927.9012426108</v>
      </c>
      <c r="AB7" s="3">
        <f>(('[1]WA-Res-Existing Cust'!SS105+'[1]WA-Res-Cust Growth'!SU103)*'[1]Key Inputs'!$C$73)+(('[1]WA-Com-Existing Cust'!SS105+'[1]WA-Com-Cust Growth'!SU103)*'[1]Key Inputs'!$C$77)</f>
        <v>482309.30041420361</v>
      </c>
      <c r="AC7" s="3">
        <f>(('[1]WA-Res-Existing Cust'!ST105+'[1]WA-Res-Cust Growth'!SV103)*'[1]Key Inputs'!$C$73)+(('[1]WA-Com-Existing Cust'!ST105+'[1]WA-Com-Cust Growth'!SV103)*'[1]Key Inputs'!$C$77)</f>
        <v>0</v>
      </c>
      <c r="AD7" s="3">
        <f>(('[1]WA-Res-Existing Cust'!SU105+'[1]WA-Res-Cust Growth'!SW103)*'[1]Key Inputs'!$C$73)+(('[1]WA-Com-Existing Cust'!SU105+'[1]WA-Com-Cust Growth'!SW103)*'[1]Key Inputs'!$C$77)</f>
        <v>0</v>
      </c>
      <c r="AE7" s="3">
        <f>(('[1]WA-Res-Existing Cust'!SV105+'[1]WA-Res-Cust Growth'!SX103)*'[1]Key Inputs'!$C$73)+(('[1]WA-Com-Existing Cust'!SV105+'[1]WA-Com-Cust Growth'!SX103)*'[1]Key Inputs'!$C$77)</f>
        <v>378191.6633793097</v>
      </c>
      <c r="AF7" s="3">
        <f>(('[1]WA-Res-Existing Cust'!SW105+'[1]WA-Res-Cust Growth'!SY103)*'[1]Key Inputs'!$C$73)+(('[1]WA-Com-Existing Cust'!SW105+'[1]WA-Com-Cust Growth'!SY103)*'[1]Key Inputs'!$C$77)</f>
        <v>378191.6633793097</v>
      </c>
      <c r="AG7" s="3">
        <f>(('[1]WA-Res-Existing Cust'!SX105+'[1]WA-Res-Cust Growth'!SZ103)*'[1]Key Inputs'!$C$73)+(('[1]WA-Com-Existing Cust'!SX105+'[1]WA-Com-Cust Growth'!SZ103)*'[1]Key Inputs'!$C$77)</f>
        <v>321539.53360946913</v>
      </c>
      <c r="AI7" s="4">
        <f>'[3]WA-IndComSales-Annual'!TF9*2.33</f>
        <v>0</v>
      </c>
      <c r="AJ7" s="4">
        <f>'[3]WA-IndComSales-Annual'!TG9*2.33</f>
        <v>0</v>
      </c>
      <c r="AK7" s="4">
        <f>'[3]WA-IndComSales-Annual'!TH9*2.33</f>
        <v>39034.010183099599</v>
      </c>
      <c r="AL7" s="4">
        <f>'[3]WA-IndComSales-Annual'!TI9*2.33</f>
        <v>0</v>
      </c>
      <c r="AM7" s="4">
        <f>'[3]WA-IndComSales-Annual'!TJ9*2.33</f>
        <v>0</v>
      </c>
      <c r="AN7" s="4">
        <f>'[3]WA-IndComSales-Annual'!TK9*2.33</f>
        <v>0</v>
      </c>
      <c r="AO7" s="4">
        <f>'[3]WA-IndComSales-Annual'!TL9*2.33</f>
        <v>0</v>
      </c>
      <c r="AP7" s="4">
        <f>'[3]WA-IndComSales-Annual'!TM9*2.33</f>
        <v>0</v>
      </c>
      <c r="AQ7" s="4">
        <f>'[3]WA-IndComSales-Annual'!TN9*2.33</f>
        <v>0</v>
      </c>
      <c r="AR7" s="4">
        <f>'[3]WA-IndComSales-Annual'!TO9*2.33</f>
        <v>0</v>
      </c>
      <c r="AT7">
        <v>0</v>
      </c>
      <c r="AU7" s="4">
        <f>'[3]WA-Transport-Annual'!TE9*1.79</f>
        <v>141791.78856299599</v>
      </c>
      <c r="AV7" s="4">
        <f>'[3]WA-Transport-Annual'!TF9*1.79</f>
        <v>283583.5771259953</v>
      </c>
      <c r="AW7" s="4">
        <f>'[3]WA-Transport-Annual'!TG9*1.79</f>
        <v>141791.78856299599</v>
      </c>
      <c r="AX7" s="4">
        <f>'[3]WA-Transport-Annual'!TH9*1.79</f>
        <v>141791.78856299599</v>
      </c>
      <c r="AY7" s="4">
        <f>'[3]WA-Transport-Annual'!TI9*1.79</f>
        <v>0</v>
      </c>
      <c r="AZ7" s="4">
        <f>'[3]WA-Transport-Annual'!TJ9*1.79</f>
        <v>0</v>
      </c>
      <c r="BA7" s="4">
        <f>'[3]WA-Transport-Annual'!TK9*1.79</f>
        <v>141791.78856299599</v>
      </c>
      <c r="BB7" s="4">
        <f>'[3]WA-Transport-Annual'!TL9*1.79</f>
        <v>141791.78856299599</v>
      </c>
      <c r="BC7" s="4">
        <f>'[3]WA-Transport-Annual'!TM9*1.79</f>
        <v>70895.894281497996</v>
      </c>
      <c r="BE7" s="2">
        <f t="shared" si="1"/>
        <v>271253.02063684503</v>
      </c>
      <c r="BF7" s="2">
        <f t="shared" si="0"/>
        <v>5113877.7464158293</v>
      </c>
      <c r="BG7" s="2">
        <f t="shared" si="0"/>
        <v>4194669.7127625067</v>
      </c>
      <c r="BH7" s="2">
        <f t="shared" si="0"/>
        <v>4115012.7104424513</v>
      </c>
      <c r="BI7" s="2">
        <f t="shared" si="0"/>
        <v>4020103.4968749546</v>
      </c>
      <c r="BJ7" s="2">
        <f t="shared" si="0"/>
        <v>0</v>
      </c>
      <c r="BK7" s="2">
        <f t="shared" si="0"/>
        <v>0</v>
      </c>
      <c r="BL7" s="2">
        <f t="shared" si="0"/>
        <v>4496883.096208727</v>
      </c>
      <c r="BM7" s="2">
        <f t="shared" si="0"/>
        <v>4496883.096208727</v>
      </c>
      <c r="BN7" s="2">
        <f t="shared" si="0"/>
        <v>1164808.448527812</v>
      </c>
      <c r="BP7" s="6">
        <f>BE7/[4]Annual!HZ7</f>
        <v>2.5380080159880854E-2</v>
      </c>
      <c r="BQ7" s="6">
        <f>BF7/[4]Annual!IA7</f>
        <v>0.50253312816370821</v>
      </c>
      <c r="BR7" s="6">
        <f>BG7/[4]Annual!IB7</f>
        <v>0.41310405205744344</v>
      </c>
      <c r="BS7" s="6">
        <f>BH7/[4]Annual!IC7</f>
        <v>0.41356774837277738</v>
      </c>
      <c r="BT7" s="6">
        <f>BI7/[4]Annual!ID7</f>
        <v>0.40458025824874938</v>
      </c>
      <c r="BU7" s="6">
        <f>BJ7/[4]Annual!IE7</f>
        <v>0</v>
      </c>
      <c r="BV7" s="6">
        <f>BK7/[4]Annual!IF7</f>
        <v>0</v>
      </c>
      <c r="BW7" s="6">
        <f>BL7/[4]Annual!IG7</f>
        <v>0.43783595496703431</v>
      </c>
      <c r="BX7" s="6">
        <f>BM7/[4]Annual!IH7</f>
        <v>0.43783595496703431</v>
      </c>
      <c r="BY7" s="6">
        <f>BN7/[4]Annual!II7</f>
        <v>0.11330557040635723</v>
      </c>
    </row>
    <row r="8" spans="1:77" x14ac:dyDescent="0.3">
      <c r="A8">
        <v>2028</v>
      </c>
      <c r="B8" s="2">
        <f>('[1]WA Res Incremental EE'!ST8+'[1]WA Com Incremental EE'!SI8)*'[2]Energy Efficiency'!$BR$9</f>
        <v>336080.7275745137</v>
      </c>
      <c r="C8" s="2">
        <f>('[1]WA Res Incremental EE'!SU8+'[1]WA Com Incremental EE'!SJ8)*'[2]Energy Efficiency'!$BR$9</f>
        <v>336080.7275745137</v>
      </c>
      <c r="D8" s="2">
        <f>('[1]WA Res Incremental EE'!SV8+'[1]WA Com Incremental EE'!SK8)*'[2]Energy Efficiency'!$BR$9</f>
        <v>2156381.473079477</v>
      </c>
      <c r="E8" s="2">
        <f>('[1]WA Res Incremental EE'!SW8+'[1]WA Com Incremental EE'!SL8)*'[2]Energy Efficiency'!$BR$9</f>
        <v>336080.7275745137</v>
      </c>
      <c r="F8" s="2">
        <f>('[1]WA Res Incremental EE'!SX8+'[1]WA Com Incremental EE'!SM8)*'[2]Energy Efficiency'!$BR$9</f>
        <v>82850.633796123046</v>
      </c>
      <c r="G8" s="2">
        <v>0</v>
      </c>
      <c r="H8" s="2">
        <v>0</v>
      </c>
      <c r="I8" s="2">
        <f>('[1]WA Res Incremental EE'!TA8+'[1]WA Com Incremental EE'!SP8)*'[2]Energy Efficiency'!$BR$9</f>
        <v>336080.7275745137</v>
      </c>
      <c r="J8" s="2">
        <f>('[1]WA Res Incremental EE'!TB8+'[1]WA Com Incremental EE'!SQ8)*'[2]Energy Efficiency'!$BR$9</f>
        <v>336080.7275745137</v>
      </c>
      <c r="K8" s="2">
        <f>('[1]WA Res Incremental EE'!TC8+'[1]WA Com Incremental EE'!SR8)*'[2]Energy Efficiency'!$BR$9</f>
        <v>336080.7275745137</v>
      </c>
      <c r="L8" s="2"/>
      <c r="M8" s="2">
        <f>('[1]WA-Res-Existing Cust'!SO42*0.87*'[1]Key Inputs'!$C$74)+('[1]WA-Res-Existing Cust'!SO170*0.67*'[1]Key Inputs'!$C$75)+('[1]WA-Res-Cust Growth'!SQ40*0.87*'[1]Key Inputs'!$C$74)+('[1]WA-Res-Cust Growth'!SQ168*0.87*'[1]Key Inputs'!$C$75)+('[1]WA-Com-Existing Cust'!SO42*0.87*'[1]Key Inputs'!$C$78)+('[1]WA-Com-Cust Growth'!SQ40*0.87*'[1]Key Inputs'!$C$78)</f>
        <v>0</v>
      </c>
      <c r="N8" s="2">
        <f>('[1]WA-Res-Existing Cust'!SP42*0.87*'[1]Key Inputs'!$C$74)+('[1]WA-Res-Existing Cust'!SP170*0.67*'[1]Key Inputs'!$C$75)+('[1]WA-Res-Cust Growth'!SR40*0.87*'[1]Key Inputs'!$C$74)+('[1]WA-Res-Cust Growth'!SR168*0.87*'[1]Key Inputs'!$C$75)+('[1]WA-Com-Existing Cust'!SP42*0.87*'[1]Key Inputs'!$C$78)+('[1]WA-Com-Cust Growth'!SR40*0.87*'[1]Key Inputs'!$C$78)</f>
        <v>5187916.6959666945</v>
      </c>
      <c r="O8" s="2">
        <f>('[1]WA-Res-Existing Cust'!SQ42*0.87*'[1]Key Inputs'!$C$74)+('[1]WA-Res-Existing Cust'!SQ170*0.67*'[1]Key Inputs'!$C$75)+('[1]WA-Res-Cust Growth'!SS40*0.87*'[1]Key Inputs'!$C$74)+('[1]WA-Res-Cust Growth'!SS168*0.87*'[1]Key Inputs'!$C$75)+('[1]WA-Com-Existing Cust'!SQ42*0.87*'[1]Key Inputs'!$C$78)+('[1]WA-Com-Cust Growth'!SS40*0.87*'[1]Key Inputs'!$C$78)</f>
        <v>2468678.3479833473</v>
      </c>
      <c r="P8" s="2">
        <f>('[1]WA-Res-Existing Cust'!SR42*0.87*'[1]Key Inputs'!$C$74)+('[1]WA-Res-Existing Cust'!SR170*0.67*'[1]Key Inputs'!$C$75)+('[1]WA-Res-Cust Growth'!ST40*0.87*'[1]Key Inputs'!$C$74)+('[1]WA-Res-Cust Growth'!ST168*0.87*'[1]Key Inputs'!$C$75)+('[1]WA-Com-Existing Cust'!SR42*0.87*'[1]Key Inputs'!$C$78)+('[1]WA-Com-Cust Growth'!ST40*0.87*'[1]Key Inputs'!$C$78)</f>
        <v>2505600</v>
      </c>
      <c r="Q8" s="2">
        <f>('[1]WA-Res-Existing Cust'!SS42*0.87*'[1]Key Inputs'!$C$74)+('[1]WA-Res-Existing Cust'!SS170*0.67*'[1]Key Inputs'!$C$75)+('[1]WA-Res-Cust Growth'!SU40*0.87*'[1]Key Inputs'!$C$74)+('[1]WA-Res-Cust Growth'!SU168*0.87*'[1]Key Inputs'!$C$75)+('[1]WA-Com-Existing Cust'!SS42*0.87*'[1]Key Inputs'!$C$78)+('[1]WA-Com-Cust Growth'!SU40*0.87*'[1]Key Inputs'!$C$78)</f>
        <v>4436236.6959666945</v>
      </c>
      <c r="R8" s="2">
        <f>('[1]WA-Res-Existing Cust'!ST42*0.87*'[1]Key Inputs'!$C$74)+('[1]WA-Res-Existing Cust'!ST170*0.67*'[1]Key Inputs'!$C$75)+('[1]WA-Res-Cust Growth'!SV40*0.87*'[1]Key Inputs'!$C$74)+('[1]WA-Res-Cust Growth'!SV168*0.87*'[1]Key Inputs'!$C$75)+('[1]WA-Com-Existing Cust'!ST42*0.87*'[1]Key Inputs'!$C$78)+('[1]WA-Com-Cust Growth'!SV40*0.87*'[1]Key Inputs'!$C$78)</f>
        <v>0</v>
      </c>
      <c r="S8" s="2">
        <f>('[1]WA-Res-Existing Cust'!SU42*0.87*'[1]Key Inputs'!$C$74)+('[1]WA-Res-Existing Cust'!SU170*0.67*'[1]Key Inputs'!$C$75)+('[1]WA-Res-Cust Growth'!SW40*0.87*'[1]Key Inputs'!$C$74)+('[1]WA-Res-Cust Growth'!SW168*0.87*'[1]Key Inputs'!$C$75)+('[1]WA-Com-Existing Cust'!SU42*0.87*'[1]Key Inputs'!$C$78)+('[1]WA-Com-Cust Growth'!SW40*0.87*'[1]Key Inputs'!$C$78)</f>
        <v>0</v>
      </c>
      <c r="T8" s="2">
        <f>('[1]WA-Res-Existing Cust'!SV42*0.87*'[1]Key Inputs'!$C$74)+('[1]WA-Res-Existing Cust'!SV170*0.67*'[1]Key Inputs'!$C$75)+('[1]WA-Res-Cust Growth'!SX40*0.87*'[1]Key Inputs'!$C$74)+('[1]WA-Res-Cust Growth'!SX168*0.87*'[1]Key Inputs'!$C$75)+('[1]WA-Com-Existing Cust'!SV42*0.87*'[1]Key Inputs'!$C$78)+('[1]WA-Com-Cust Growth'!SX40*0.87*'[1]Key Inputs'!$C$78)</f>
        <v>4937356.6959666945</v>
      </c>
      <c r="U8" s="2">
        <f>('[1]WA-Res-Existing Cust'!SW42*0.87*'[1]Key Inputs'!$C$74)+('[1]WA-Res-Existing Cust'!SW170*0.67*'[1]Key Inputs'!$C$75)+('[1]WA-Res-Cust Growth'!SY40*0.87*'[1]Key Inputs'!$C$74)+('[1]WA-Res-Cust Growth'!SY168*0.87*'[1]Key Inputs'!$C$75)+('[1]WA-Com-Existing Cust'!SW42*0.87*'[1]Key Inputs'!$C$78)+('[1]WA-Com-Cust Growth'!SY40*0.87*'[1]Key Inputs'!$C$78)</f>
        <v>4937356.6959666945</v>
      </c>
      <c r="V8" s="2">
        <f>('[1]WA-Res-Existing Cust'!SX42*0.87*'[1]Key Inputs'!$C$74)+('[1]WA-Res-Existing Cust'!SX170*0.67*'[1]Key Inputs'!$C$75)+('[1]WA-Res-Cust Growth'!SZ40*0.87*'[1]Key Inputs'!$C$74)+('[1]WA-Res-Cust Growth'!SZ168*0.87*'[1]Key Inputs'!$C$75)+('[1]WA-Com-Existing Cust'!SX42*0.87*'[1]Key Inputs'!$C$78)+('[1]WA-Com-Cust Growth'!SZ40*0.87*'[1]Key Inputs'!$C$78)</f>
        <v>626400</v>
      </c>
      <c r="X8" s="3">
        <f>(('[1]WA-Res-Existing Cust'!SO106+'[1]WA-Res-Cust Growth'!SQ104)*'[1]Key Inputs'!$C$73)+(('[1]WA-Com-Existing Cust'!SO106+'[1]WA-Com-Cust Growth'!SQ104)*'[1]Key Inputs'!$C$77)</f>
        <v>0</v>
      </c>
      <c r="Y8" s="3">
        <f>(('[1]WA-Res-Existing Cust'!SP106+'[1]WA-Res-Cust Growth'!SR104)*'[1]Key Inputs'!$C$73)+(('[1]WA-Com-Existing Cust'!SP106+'[1]WA-Com-Cust Growth'!SR104)*'[1]Key Inputs'!$C$77)</f>
        <v>664384.81581254699</v>
      </c>
      <c r="Z8" s="3">
        <f>(('[1]WA-Res-Existing Cust'!SQ106+'[1]WA-Res-Cust Growth'!SS104)*'[1]Key Inputs'!$C$73)+(('[1]WA-Com-Existing Cust'!SQ106+'[1]WA-Com-Cust Growth'!SS104)*'[1]Key Inputs'!$C$77)</f>
        <v>251874.50060015795</v>
      </c>
      <c r="AA8" s="3">
        <f>(('[1]WA-Res-Existing Cust'!SR106+'[1]WA-Res-Cust Growth'!ST104)*'[1]Key Inputs'!$C$73)+(('[1]WA-Com-Existing Cust'!SR106+'[1]WA-Com-Cust Growth'!ST104)*'[1]Key Inputs'!$C$77)</f>
        <v>1606358.1461223108</v>
      </c>
      <c r="AB8" s="3">
        <f>(('[1]WA-Res-Existing Cust'!SS106+'[1]WA-Res-Cust Growth'!SU104)*'[1]Key Inputs'!$C$73)+(('[1]WA-Com-Existing Cust'!SS106+'[1]WA-Com-Cust Growth'!SU104)*'[1]Key Inputs'!$C$77)</f>
        <v>481907.44383669324</v>
      </c>
      <c r="AC8" s="3">
        <f>(('[1]WA-Res-Existing Cust'!ST106+'[1]WA-Res-Cust Growth'!SV104)*'[1]Key Inputs'!$C$73)+(('[1]WA-Com-Existing Cust'!ST106+'[1]WA-Com-Cust Growth'!SV104)*'[1]Key Inputs'!$C$77)</f>
        <v>0</v>
      </c>
      <c r="AD8" s="3">
        <f>(('[1]WA-Res-Existing Cust'!SU106+'[1]WA-Res-Cust Growth'!SW104)*'[1]Key Inputs'!$C$73)+(('[1]WA-Com-Existing Cust'!SU106+'[1]WA-Com-Cust Growth'!SW104)*'[1]Key Inputs'!$C$77)</f>
        <v>0</v>
      </c>
      <c r="AE8" s="3">
        <f>(('[1]WA-Res-Existing Cust'!SV106+'[1]WA-Res-Cust Growth'!SX104)*'[1]Key Inputs'!$C$73)+(('[1]WA-Com-Existing Cust'!SV106+'[1]WA-Com-Cust Growth'!SX104)*'[1]Key Inputs'!$C$77)</f>
        <v>503749.00120031589</v>
      </c>
      <c r="AF8" s="3">
        <f>(('[1]WA-Res-Existing Cust'!SW106+'[1]WA-Res-Cust Growth'!SY104)*'[1]Key Inputs'!$C$73)+(('[1]WA-Com-Existing Cust'!SW106+'[1]WA-Com-Cust Growth'!SY104)*'[1]Key Inputs'!$C$77)</f>
        <v>503749.00120031589</v>
      </c>
      <c r="AG8" s="3">
        <f>(('[1]WA-Res-Existing Cust'!SX106+'[1]WA-Res-Cust Growth'!SZ104)*'[1]Key Inputs'!$C$73)+(('[1]WA-Com-Existing Cust'!SX106+'[1]WA-Com-Cust Growth'!SZ104)*'[1]Key Inputs'!$C$77)</f>
        <v>401589.53653057769</v>
      </c>
      <c r="AI8" s="4">
        <f>'[3]WA-IndComSales-Annual'!TF10*2.33</f>
        <v>0</v>
      </c>
      <c r="AJ8" s="4">
        <f>'[3]WA-IndComSales-Annual'!TG10*2.33</f>
        <v>0</v>
      </c>
      <c r="AK8" s="4">
        <f>'[3]WA-IndComSales-Annual'!TH10*2.33</f>
        <v>39001.915411704016</v>
      </c>
      <c r="AL8" s="4">
        <f>'[3]WA-IndComSales-Annual'!TI10*2.33</f>
        <v>0</v>
      </c>
      <c r="AM8" s="4">
        <f>'[3]WA-IndComSales-Annual'!TJ10*2.33</f>
        <v>0</v>
      </c>
      <c r="AN8" s="4">
        <f>'[3]WA-IndComSales-Annual'!TK10*2.33</f>
        <v>0</v>
      </c>
      <c r="AO8" s="4">
        <f>'[3]WA-IndComSales-Annual'!TL10*2.33</f>
        <v>0</v>
      </c>
      <c r="AP8" s="4">
        <f>'[3]WA-IndComSales-Annual'!TM10*2.33</f>
        <v>0</v>
      </c>
      <c r="AQ8" s="4">
        <f>'[3]WA-IndComSales-Annual'!TN10*2.33</f>
        <v>0</v>
      </c>
      <c r="AR8" s="4">
        <f>'[3]WA-IndComSales-Annual'!TO10*2.33</f>
        <v>0</v>
      </c>
      <c r="AT8">
        <v>0</v>
      </c>
      <c r="AU8" s="4">
        <f>'[3]WA-Transport-Annual'!TE10*1.79</f>
        <v>145017.98396500415</v>
      </c>
      <c r="AV8" s="4">
        <f>'[3]WA-Transport-Annual'!TF10*1.79</f>
        <v>290035.96793000499</v>
      </c>
      <c r="AW8" s="4">
        <f>'[3]WA-Transport-Annual'!TG10*1.79</f>
        <v>145017.98396500415</v>
      </c>
      <c r="AX8" s="4">
        <f>'[3]WA-Transport-Annual'!TH10*1.79</f>
        <v>145017.98396500415</v>
      </c>
      <c r="AY8" s="4">
        <f>'[3]WA-Transport-Annual'!TI10*1.79</f>
        <v>0</v>
      </c>
      <c r="AZ8" s="4">
        <f>'[3]WA-Transport-Annual'!TJ10*1.79</f>
        <v>0</v>
      </c>
      <c r="BA8" s="4">
        <f>'[3]WA-Transport-Annual'!TK10*1.79</f>
        <v>145017.98396500415</v>
      </c>
      <c r="BB8" s="4">
        <f>'[3]WA-Transport-Annual'!TL10*1.79</f>
        <v>145017.98396500415</v>
      </c>
      <c r="BC8" s="4">
        <f>'[3]WA-Transport-Annual'!TM10*1.79</f>
        <v>72508.991982502077</v>
      </c>
      <c r="BE8" s="2">
        <f t="shared" si="1"/>
        <v>336080.7275745137</v>
      </c>
      <c r="BF8" s="2">
        <f t="shared" si="0"/>
        <v>6333400.2233187584</v>
      </c>
      <c r="BG8" s="2">
        <f t="shared" si="0"/>
        <v>5205972.2050046911</v>
      </c>
      <c r="BH8" s="2">
        <f t="shared" si="0"/>
        <v>4593056.8576618284</v>
      </c>
      <c r="BI8" s="2">
        <f t="shared" si="0"/>
        <v>5146012.7575645149</v>
      </c>
      <c r="BJ8" s="2">
        <f t="shared" si="0"/>
        <v>0</v>
      </c>
      <c r="BK8" s="2">
        <f t="shared" si="0"/>
        <v>0</v>
      </c>
      <c r="BL8" s="2">
        <f t="shared" si="0"/>
        <v>5922204.4087065272</v>
      </c>
      <c r="BM8" s="2">
        <f t="shared" si="0"/>
        <v>5922204.4087065272</v>
      </c>
      <c r="BN8" s="2">
        <f t="shared" si="0"/>
        <v>1436579.2560875935</v>
      </c>
      <c r="BP8" s="6">
        <f>BE8/[4]Annual!HZ8</f>
        <v>3.1063693927114791E-2</v>
      </c>
      <c r="BQ8" s="6">
        <f>BF8/[4]Annual!IA8</f>
        <v>0.62331730454211332</v>
      </c>
      <c r="BR8" s="6">
        <f>BG8/[4]Annual!IB8</f>
        <v>0.51270361132702924</v>
      </c>
      <c r="BS8" s="6">
        <f>BH8/[4]Annual!IC8</f>
        <v>0.46692197421535969</v>
      </c>
      <c r="BT8" s="6">
        <f>BI8/[4]Annual!ID8</f>
        <v>0.52363014496990878</v>
      </c>
      <c r="BU8" s="6">
        <f>BJ8/[4]Annual!IE8</f>
        <v>0</v>
      </c>
      <c r="BV8" s="6">
        <f>BK8/[4]Annual!IF8</f>
        <v>0</v>
      </c>
      <c r="BW8" s="6">
        <f>BL8/[4]Annual!IG8</f>
        <v>0.57623165223774164</v>
      </c>
      <c r="BX8" s="6">
        <f>BM8/[4]Annual!IH8</f>
        <v>0.57623165223774164</v>
      </c>
      <c r="BY8" s="6">
        <f>BN8/[4]Annual!II8</f>
        <v>0.13949225137985941</v>
      </c>
    </row>
    <row r="9" spans="1:77" x14ac:dyDescent="0.3">
      <c r="A9">
        <v>2029</v>
      </c>
      <c r="B9" s="2">
        <f>('[1]WA Res Incremental EE'!ST9+'[1]WA Com Incremental EE'!SI9)*'[2]Energy Efficiency'!$BR$9</f>
        <v>395809.11559853813</v>
      </c>
      <c r="C9" s="2">
        <f>('[1]WA Res Incremental EE'!SU9+'[1]WA Com Incremental EE'!SJ9)*'[2]Energy Efficiency'!$BR$9</f>
        <v>395809.11559853813</v>
      </c>
      <c r="D9" s="2">
        <f>('[1]WA Res Incremental EE'!SV9+'[1]WA Com Incremental EE'!SK9)*'[2]Energy Efficiency'!$BR$9</f>
        <v>2416736.6482922011</v>
      </c>
      <c r="E9" s="2">
        <f>('[1]WA Res Incremental EE'!SW9+'[1]WA Com Incremental EE'!SL9)*'[2]Energy Efficiency'!$BR$9</f>
        <v>395809.11559853813</v>
      </c>
      <c r="F9" s="2">
        <f>('[1]WA Res Incremental EE'!SX9+'[1]WA Com Incremental EE'!SM9)*'[2]Energy Efficiency'!$BR$9</f>
        <v>91726.560931945758</v>
      </c>
      <c r="G9" s="2">
        <v>0</v>
      </c>
      <c r="H9" s="2">
        <v>0</v>
      </c>
      <c r="I9" s="2">
        <f>('[1]WA Res Incremental EE'!TA9+'[1]WA Com Incremental EE'!SP9)*'[2]Energy Efficiency'!$BR$9</f>
        <v>395809.11559853813</v>
      </c>
      <c r="J9" s="2">
        <f>('[1]WA Res Incremental EE'!TB9+'[1]WA Com Incremental EE'!SQ9)*'[2]Energy Efficiency'!$BR$9</f>
        <v>395809.11559853813</v>
      </c>
      <c r="K9" s="2">
        <f>('[1]WA Res Incremental EE'!TC9+'[1]WA Com Incremental EE'!SR9)*'[2]Energy Efficiency'!$BR$9</f>
        <v>395809.11559853813</v>
      </c>
      <c r="L9" s="2"/>
      <c r="M9" s="2">
        <f>('[1]WA-Res-Existing Cust'!SO43*0.87*'[1]Key Inputs'!$C$74)+('[1]WA-Res-Existing Cust'!SO171*0.67*'[1]Key Inputs'!$C$75)+('[1]WA-Res-Cust Growth'!SQ41*0.87*'[1]Key Inputs'!$C$74)+('[1]WA-Res-Cust Growth'!SQ169*0.87*'[1]Key Inputs'!$C$75)+('[1]WA-Com-Existing Cust'!SO43*0.87*'[1]Key Inputs'!$C$78)+('[1]WA-Com-Cust Growth'!SQ41*0.87*'[1]Key Inputs'!$C$78)</f>
        <v>0</v>
      </c>
      <c r="N9" s="2">
        <f>('[1]WA-Res-Existing Cust'!SP43*0.87*'[1]Key Inputs'!$C$74)+('[1]WA-Res-Existing Cust'!SP171*0.67*'[1]Key Inputs'!$C$75)+('[1]WA-Res-Cust Growth'!SR41*0.87*'[1]Key Inputs'!$C$74)+('[1]WA-Res-Cust Growth'!SR169*0.87*'[1]Key Inputs'!$C$75)+('[1]WA-Com-Existing Cust'!SP43*0.87*'[1]Key Inputs'!$C$78)+('[1]WA-Com-Cust Growth'!SR41*0.87*'[1]Key Inputs'!$C$78)</f>
        <v>6292559.7586884154</v>
      </c>
      <c r="O9" s="2">
        <f>('[1]WA-Res-Existing Cust'!SQ43*0.87*'[1]Key Inputs'!$C$74)+('[1]WA-Res-Existing Cust'!SQ171*0.67*'[1]Key Inputs'!$C$75)+('[1]WA-Res-Cust Growth'!SS41*0.87*'[1]Key Inputs'!$C$74)+('[1]WA-Res-Cust Growth'!SS169*0.87*'[1]Key Inputs'!$C$75)+('[1]WA-Com-Existing Cust'!SQ43*0.87*'[1]Key Inputs'!$C$78)+('[1]WA-Com-Cust Growth'!SS41*0.87*'[1]Key Inputs'!$C$78)</f>
        <v>3353452.6648655124</v>
      </c>
      <c r="P9" s="2">
        <f>('[1]WA-Res-Existing Cust'!SR43*0.87*'[1]Key Inputs'!$C$74)+('[1]WA-Res-Existing Cust'!SR171*0.67*'[1]Key Inputs'!$C$75)+('[1]WA-Res-Cust Growth'!ST41*0.87*'[1]Key Inputs'!$C$74)+('[1]WA-Res-Cust Growth'!ST169*0.87*'[1]Key Inputs'!$C$75)+('[1]WA-Com-Existing Cust'!SR43*0.87*'[1]Key Inputs'!$C$78)+('[1]WA-Com-Cust Growth'!ST41*0.87*'[1]Key Inputs'!$C$78)</f>
        <v>2505600</v>
      </c>
      <c r="Q9" s="2">
        <f>('[1]WA-Res-Existing Cust'!SS43*0.87*'[1]Key Inputs'!$C$74)+('[1]WA-Res-Existing Cust'!SS171*0.67*'[1]Key Inputs'!$C$75)+('[1]WA-Res-Cust Growth'!SU41*0.87*'[1]Key Inputs'!$C$74)+('[1]WA-Res-Cust Growth'!SU169*0.87*'[1]Key Inputs'!$C$75)+('[1]WA-Com-Existing Cust'!SS43*0.87*'[1]Key Inputs'!$C$78)+('[1]WA-Com-Cust Growth'!SU41*0.87*'[1]Key Inputs'!$C$78)</f>
        <v>5540879.7586884154</v>
      </c>
      <c r="R9" s="2">
        <f>('[1]WA-Res-Existing Cust'!ST43*0.87*'[1]Key Inputs'!$C$74)+('[1]WA-Res-Existing Cust'!ST171*0.67*'[1]Key Inputs'!$C$75)+('[1]WA-Res-Cust Growth'!SV41*0.87*'[1]Key Inputs'!$C$74)+('[1]WA-Res-Cust Growth'!SV169*0.87*'[1]Key Inputs'!$C$75)+('[1]WA-Com-Existing Cust'!ST43*0.87*'[1]Key Inputs'!$C$78)+('[1]WA-Com-Cust Growth'!SV41*0.87*'[1]Key Inputs'!$C$78)</f>
        <v>0</v>
      </c>
      <c r="S9" s="2">
        <f>('[1]WA-Res-Existing Cust'!SU43*0.87*'[1]Key Inputs'!$C$74)+('[1]WA-Res-Existing Cust'!SU171*0.67*'[1]Key Inputs'!$C$75)+('[1]WA-Res-Cust Growth'!SW41*0.87*'[1]Key Inputs'!$C$74)+('[1]WA-Res-Cust Growth'!SW169*0.87*'[1]Key Inputs'!$C$75)+('[1]WA-Com-Existing Cust'!SU43*0.87*'[1]Key Inputs'!$C$78)+('[1]WA-Com-Cust Growth'!SW41*0.87*'[1]Key Inputs'!$C$78)</f>
        <v>0</v>
      </c>
      <c r="T9" s="2">
        <f>('[1]WA-Res-Existing Cust'!SV43*0.87*'[1]Key Inputs'!$C$74)+('[1]WA-Res-Existing Cust'!SV171*0.67*'[1]Key Inputs'!$C$75)+('[1]WA-Res-Cust Growth'!SX41*0.87*'[1]Key Inputs'!$C$74)+('[1]WA-Res-Cust Growth'!SX169*0.87*'[1]Key Inputs'!$C$75)+('[1]WA-Com-Existing Cust'!SV43*0.87*'[1]Key Inputs'!$C$78)+('[1]WA-Com-Cust Growth'!SX41*0.87*'[1]Key Inputs'!$C$78)</f>
        <v>6167279.7586884154</v>
      </c>
      <c r="U9" s="2">
        <f>('[1]WA-Res-Existing Cust'!SW43*0.87*'[1]Key Inputs'!$C$74)+('[1]WA-Res-Existing Cust'!SW171*0.67*'[1]Key Inputs'!$C$75)+('[1]WA-Res-Cust Growth'!SY41*0.87*'[1]Key Inputs'!$C$74)+('[1]WA-Res-Cust Growth'!SY169*0.87*'[1]Key Inputs'!$C$75)+('[1]WA-Com-Existing Cust'!SW43*0.87*'[1]Key Inputs'!$C$78)+('[1]WA-Com-Cust Growth'!SY41*0.87*'[1]Key Inputs'!$C$78)</f>
        <v>6167279.7586884154</v>
      </c>
      <c r="V9" s="2">
        <f>('[1]WA-Res-Existing Cust'!SX43*0.87*'[1]Key Inputs'!$C$74)+('[1]WA-Res-Existing Cust'!SX171*0.67*'[1]Key Inputs'!$C$75)+('[1]WA-Res-Cust Growth'!SZ41*0.87*'[1]Key Inputs'!$C$74)+('[1]WA-Res-Cust Growth'!SZ169*0.87*'[1]Key Inputs'!$C$75)+('[1]WA-Com-Existing Cust'!SX43*0.87*'[1]Key Inputs'!$C$78)+('[1]WA-Com-Cust Growth'!SZ41*0.87*'[1]Key Inputs'!$C$78)</f>
        <v>751680</v>
      </c>
      <c r="X9" s="3">
        <f>(('[1]WA-Res-Existing Cust'!SO107+'[1]WA-Res-Cust Growth'!SQ105)*'[1]Key Inputs'!$C$73)+(('[1]WA-Com-Existing Cust'!SO107+'[1]WA-Com-Cust Growth'!SQ105)*'[1]Key Inputs'!$C$77)</f>
        <v>0</v>
      </c>
      <c r="Y9" s="3">
        <f>(('[1]WA-Res-Existing Cust'!SP107+'[1]WA-Res-Cust Growth'!SR105)*'[1]Key Inputs'!$C$73)+(('[1]WA-Com-Existing Cust'!SP107+'[1]WA-Com-Cust Growth'!SR105)*'[1]Key Inputs'!$C$77)</f>
        <v>709839.12349664234</v>
      </c>
      <c r="Z9" s="3">
        <f>(('[1]WA-Res-Existing Cust'!SQ107+'[1]WA-Res-Cust Growth'!SS105)*'[1]Key Inputs'!$C$73)+(('[1]WA-Com-Existing Cust'!SQ107+'[1]WA-Com-Cust Growth'!SS105)*'[1]Key Inputs'!$C$77)</f>
        <v>288369.33367868379</v>
      </c>
      <c r="AA9" s="3">
        <f>(('[1]WA-Res-Existing Cust'!SR107+'[1]WA-Res-Cust Growth'!ST105)*'[1]Key Inputs'!$C$73)+(('[1]WA-Com-Existing Cust'!SR107+'[1]WA-Com-Cust Growth'!ST105)*'[1]Key Inputs'!$C$77)</f>
        <v>1605008.4629328819</v>
      </c>
      <c r="AB9" s="3">
        <f>(('[1]WA-Res-Existing Cust'!SS107+'[1]WA-Res-Cust Growth'!SU105)*'[1]Key Inputs'!$C$73)+(('[1]WA-Com-Existing Cust'!SS107+'[1]WA-Com-Cust Growth'!SU105)*'[1]Key Inputs'!$C$77)</f>
        <v>481502.5388798645</v>
      </c>
      <c r="AC9" s="3">
        <f>(('[1]WA-Res-Existing Cust'!ST107+'[1]WA-Res-Cust Growth'!SV105)*'[1]Key Inputs'!$C$73)+(('[1]WA-Com-Existing Cust'!ST107+'[1]WA-Com-Cust Growth'!SV105)*'[1]Key Inputs'!$C$77)</f>
        <v>0</v>
      </c>
      <c r="AD9" s="3">
        <f>(('[1]WA-Res-Existing Cust'!SU107+'[1]WA-Res-Cust Growth'!SW105)*'[1]Key Inputs'!$C$73)+(('[1]WA-Com-Existing Cust'!SU107+'[1]WA-Com-Cust Growth'!SW105)*'[1]Key Inputs'!$C$77)</f>
        <v>0</v>
      </c>
      <c r="AE9" s="3">
        <f>(('[1]WA-Res-Existing Cust'!SV107+'[1]WA-Res-Cust Growth'!SX105)*'[1]Key Inputs'!$C$73)+(('[1]WA-Com-Existing Cust'!SV107+'[1]WA-Com-Cust Growth'!SX105)*'[1]Key Inputs'!$C$77)</f>
        <v>629588.70034999831</v>
      </c>
      <c r="AF9" s="3">
        <f>(('[1]WA-Res-Existing Cust'!SW107+'[1]WA-Res-Cust Growth'!SY105)*'[1]Key Inputs'!$C$73)+(('[1]WA-Com-Existing Cust'!SW107+'[1]WA-Com-Cust Growth'!SY105)*'[1]Key Inputs'!$C$77)</f>
        <v>629588.70034999831</v>
      </c>
      <c r="AG9" s="3">
        <f>(('[1]WA-Res-Existing Cust'!SX107+'[1]WA-Res-Cust Growth'!SZ105)*'[1]Key Inputs'!$C$73)+(('[1]WA-Com-Existing Cust'!SX107+'[1]WA-Com-Cust Growth'!SZ105)*'[1]Key Inputs'!$C$77)</f>
        <v>481502.5388798645</v>
      </c>
      <c r="AI9" s="4">
        <f>'[3]WA-IndComSales-Annual'!TF11*2.33</f>
        <v>0</v>
      </c>
      <c r="AJ9" s="4">
        <f>'[3]WA-IndComSales-Annual'!TG11*2.33</f>
        <v>0</v>
      </c>
      <c r="AK9" s="4">
        <f>'[3]WA-IndComSales-Annual'!TH11*2.33</f>
        <v>36240.44503309943</v>
      </c>
      <c r="AL9" s="4">
        <f>'[3]WA-IndComSales-Annual'!TI11*2.33</f>
        <v>0</v>
      </c>
      <c r="AM9" s="4">
        <f>'[3]WA-IndComSales-Annual'!TJ11*2.33</f>
        <v>0</v>
      </c>
      <c r="AN9" s="4">
        <f>'[3]WA-IndComSales-Annual'!TK11*2.33</f>
        <v>0</v>
      </c>
      <c r="AO9" s="4">
        <f>'[3]WA-IndComSales-Annual'!TL11*2.33</f>
        <v>0</v>
      </c>
      <c r="AP9" s="4">
        <f>'[3]WA-IndComSales-Annual'!TM11*2.33</f>
        <v>0</v>
      </c>
      <c r="AQ9" s="4">
        <f>'[3]WA-IndComSales-Annual'!TN11*2.33</f>
        <v>0</v>
      </c>
      <c r="AR9" s="4">
        <f>'[3]WA-IndComSales-Annual'!TO11*2.33</f>
        <v>0</v>
      </c>
      <c r="AT9">
        <v>0</v>
      </c>
      <c r="AU9" s="4">
        <f>'[3]WA-Transport-Annual'!TE11*1.79</f>
        <v>145080.2598549962</v>
      </c>
      <c r="AV9" s="4">
        <f>'[3]WA-Transport-Annual'!TF11*1.79</f>
        <v>290160.51970999571</v>
      </c>
      <c r="AW9" s="4">
        <f>'[3]WA-Transport-Annual'!TG11*1.79</f>
        <v>145080.2598549962</v>
      </c>
      <c r="AX9" s="4">
        <f>'[3]WA-Transport-Annual'!TH11*1.79</f>
        <v>145080.2598549962</v>
      </c>
      <c r="AY9" s="4">
        <f>'[3]WA-Transport-Annual'!TI11*1.79</f>
        <v>0</v>
      </c>
      <c r="AZ9" s="4">
        <f>'[3]WA-Transport-Annual'!TJ11*1.79</f>
        <v>0</v>
      </c>
      <c r="BA9" s="4">
        <f>'[3]WA-Transport-Annual'!TK11*1.79</f>
        <v>145080.2598549962</v>
      </c>
      <c r="BB9" s="4">
        <f>'[3]WA-Transport-Annual'!TL11*1.79</f>
        <v>145080.2598549962</v>
      </c>
      <c r="BC9" s="4">
        <f>'[3]WA-Transport-Annual'!TM11*1.79</f>
        <v>72540.129927496426</v>
      </c>
      <c r="BE9" s="2">
        <f t="shared" si="1"/>
        <v>395809.11559853813</v>
      </c>
      <c r="BF9" s="2">
        <f t="shared" si="0"/>
        <v>7543288.2576385923</v>
      </c>
      <c r="BG9" s="2">
        <f t="shared" si="0"/>
        <v>6384959.6115794927</v>
      </c>
      <c r="BH9" s="2">
        <f t="shared" si="0"/>
        <v>4651497.8383864164</v>
      </c>
      <c r="BI9" s="2">
        <f t="shared" si="0"/>
        <v>6259189.118355223</v>
      </c>
      <c r="BJ9" s="2">
        <f t="shared" si="0"/>
        <v>0</v>
      </c>
      <c r="BK9" s="2">
        <f t="shared" si="0"/>
        <v>0</v>
      </c>
      <c r="BL9" s="2">
        <f t="shared" si="0"/>
        <v>7337757.8344919486</v>
      </c>
      <c r="BM9" s="2">
        <f t="shared" si="0"/>
        <v>7337757.8344919486</v>
      </c>
      <c r="BN9" s="2">
        <f t="shared" si="0"/>
        <v>1701531.7844058992</v>
      </c>
      <c r="BP9" s="6">
        <f>BE9/[4]Annual!HZ9</f>
        <v>3.6592268395907027E-2</v>
      </c>
      <c r="BQ9" s="6">
        <f>BF9/[4]Annual!IA9</f>
        <v>0.75347816192831352</v>
      </c>
      <c r="BR9" s="6">
        <f>BG9/[4]Annual!IB9</f>
        <v>0.63700701794335501</v>
      </c>
      <c r="BS9" s="6">
        <f>BH9/[4]Annual!IC9</f>
        <v>0.48551749683622747</v>
      </c>
      <c r="BT9" s="6">
        <f>BI9/[4]Annual!ID9</f>
        <v>0.6525763556512979</v>
      </c>
      <c r="BU9" s="6">
        <f>BJ9/[4]Annual!IE9</f>
        <v>0</v>
      </c>
      <c r="BV9" s="6">
        <f>BK9/[4]Annual!IF9</f>
        <v>0</v>
      </c>
      <c r="BW9" s="6">
        <f>BL9/[4]Annual!IG9</f>
        <v>0.72352982658863074</v>
      </c>
      <c r="BX9" s="6">
        <f>BM9/[4]Annual!IH9</f>
        <v>0.72352982658863074</v>
      </c>
      <c r="BY9" s="6">
        <f>BN9/[4]Annual!II9</f>
        <v>0.16717630274113374</v>
      </c>
    </row>
    <row r="10" spans="1:77" x14ac:dyDescent="0.3">
      <c r="A10">
        <v>2030</v>
      </c>
      <c r="B10" s="2">
        <f>('[1]WA Res Incremental EE'!ST10+'[1]WA Com Incremental EE'!SI10)*'[2]Energy Efficiency'!$BR$9</f>
        <v>545088.16226035613</v>
      </c>
      <c r="C10" s="2">
        <f>('[1]WA Res Incremental EE'!SU10+'[1]WA Com Incremental EE'!SJ10)*'[2]Energy Efficiency'!$BR$9</f>
        <v>545088.16226035613</v>
      </c>
      <c r="D10" s="2">
        <f>('[1]WA Res Incremental EE'!SV10+'[1]WA Com Incremental EE'!SK10)*'[2]Energy Efficiency'!$BR$9</f>
        <v>2801246.5590682016</v>
      </c>
      <c r="E10" s="2">
        <f>('[1]WA Res Incremental EE'!SW10+'[1]WA Com Incremental EE'!SL10)*'[2]Energy Efficiency'!$BR$9</f>
        <v>545088.16226035613</v>
      </c>
      <c r="F10" s="2">
        <f>('[1]WA Res Incremental EE'!SX10+'[1]WA Com Incremental EE'!SM10)*'[2]Energy Efficiency'!$BR$9</f>
        <v>134490.18570706272</v>
      </c>
      <c r="G10" s="2">
        <v>0</v>
      </c>
      <c r="H10" s="2">
        <v>0</v>
      </c>
      <c r="I10" s="2">
        <f>('[1]WA Res Incremental EE'!TA10+'[1]WA Com Incremental EE'!SP10)*'[2]Energy Efficiency'!$BR$9</f>
        <v>545088.16226035613</v>
      </c>
      <c r="J10" s="2">
        <f>('[1]WA Res Incremental EE'!TB10+'[1]WA Com Incremental EE'!SQ10)*'[2]Energy Efficiency'!$BR$9</f>
        <v>545088.16226035613</v>
      </c>
      <c r="K10" s="2">
        <f>('[1]WA Res Incremental EE'!TC10+'[1]WA Com Incremental EE'!SR10)*'[2]Energy Efficiency'!$BR$9</f>
        <v>545088.16226035613</v>
      </c>
      <c r="L10" s="2"/>
      <c r="M10" s="2">
        <f>('[1]WA-Res-Existing Cust'!SO44*0.87*'[1]Key Inputs'!$C$74)+('[1]WA-Res-Existing Cust'!SO172*0.67*'[1]Key Inputs'!$C$75)+('[1]WA-Res-Cust Growth'!SQ42*0.87*'[1]Key Inputs'!$C$74)+('[1]WA-Res-Cust Growth'!SQ170*0.87*'[1]Key Inputs'!$C$75)+('[1]WA-Com-Existing Cust'!SO44*0.87*'[1]Key Inputs'!$C$78)+('[1]WA-Com-Cust Growth'!SQ42*0.87*'[1]Key Inputs'!$C$78)</f>
        <v>0</v>
      </c>
      <c r="N10" s="2">
        <f>('[1]WA-Res-Existing Cust'!SP44*0.87*'[1]Key Inputs'!$C$74)+('[1]WA-Res-Existing Cust'!SP172*0.67*'[1]Key Inputs'!$C$75)+('[1]WA-Res-Cust Growth'!SR42*0.87*'[1]Key Inputs'!$C$74)+('[1]WA-Res-Cust Growth'!SR170*0.87*'[1]Key Inputs'!$C$75)+('[1]WA-Com-Existing Cust'!SP44*0.87*'[1]Key Inputs'!$C$78)+('[1]WA-Com-Cust Growth'!SR42*0.87*'[1]Key Inputs'!$C$78)</f>
        <v>7395410.0845573451</v>
      </c>
      <c r="O10" s="2">
        <f>('[1]WA-Res-Existing Cust'!SQ44*0.87*'[1]Key Inputs'!$C$74)+('[1]WA-Res-Existing Cust'!SQ172*0.67*'[1]Key Inputs'!$C$75)+('[1]WA-Res-Cust Growth'!SS42*0.87*'[1]Key Inputs'!$C$74)+('[1]WA-Res-Cust Growth'!SS170*0.87*'[1]Key Inputs'!$C$75)+('[1]WA-Com-Existing Cust'!SQ44*0.87*'[1]Key Inputs'!$C$78)+('[1]WA-Com-Cust Growth'!SS42*0.87*'[1]Key Inputs'!$C$78)</f>
        <v>4236798.0507344073</v>
      </c>
      <c r="P10" s="2">
        <f>('[1]WA-Res-Existing Cust'!SR44*0.87*'[1]Key Inputs'!$C$74)+('[1]WA-Res-Existing Cust'!SR172*0.67*'[1]Key Inputs'!$C$75)+('[1]WA-Res-Cust Growth'!ST42*0.87*'[1]Key Inputs'!$C$74)+('[1]WA-Res-Cust Growth'!ST170*0.87*'[1]Key Inputs'!$C$75)+('[1]WA-Com-Existing Cust'!SR44*0.87*'[1]Key Inputs'!$C$78)+('[1]WA-Com-Cust Growth'!ST42*0.87*'[1]Key Inputs'!$C$78)</f>
        <v>2505600</v>
      </c>
      <c r="Q10" s="2">
        <f>('[1]WA-Res-Existing Cust'!SS44*0.87*'[1]Key Inputs'!$C$74)+('[1]WA-Res-Existing Cust'!SS172*0.67*'[1]Key Inputs'!$C$75)+('[1]WA-Res-Cust Growth'!SU42*0.87*'[1]Key Inputs'!$C$74)+('[1]WA-Res-Cust Growth'!SU170*0.87*'[1]Key Inputs'!$C$75)+('[1]WA-Com-Existing Cust'!SS44*0.87*'[1]Key Inputs'!$C$78)+('[1]WA-Com-Cust Growth'!SU42*0.87*'[1]Key Inputs'!$C$78)</f>
        <v>5536441.7371311206</v>
      </c>
      <c r="R10" s="2">
        <f>('[1]WA-Res-Existing Cust'!ST44*0.87*'[1]Key Inputs'!$C$74)+('[1]WA-Res-Existing Cust'!ST172*0.67*'[1]Key Inputs'!$C$75)+('[1]WA-Res-Cust Growth'!SV42*0.87*'[1]Key Inputs'!$C$74)+('[1]WA-Res-Cust Growth'!SV170*0.87*'[1]Key Inputs'!$C$75)+('[1]WA-Com-Existing Cust'!ST44*0.87*'[1]Key Inputs'!$C$78)+('[1]WA-Com-Cust Growth'!SV42*0.87*'[1]Key Inputs'!$C$78)</f>
        <v>0</v>
      </c>
      <c r="S10" s="2">
        <f>('[1]WA-Res-Existing Cust'!SU44*0.87*'[1]Key Inputs'!$C$74)+('[1]WA-Res-Existing Cust'!SU172*0.67*'[1]Key Inputs'!$C$75)+('[1]WA-Res-Cust Growth'!SW42*0.87*'[1]Key Inputs'!$C$74)+('[1]WA-Res-Cust Growth'!SW170*0.87*'[1]Key Inputs'!$C$75)+('[1]WA-Com-Existing Cust'!SU44*0.87*'[1]Key Inputs'!$C$78)+('[1]WA-Com-Cust Growth'!SW42*0.87*'[1]Key Inputs'!$C$78)</f>
        <v>0</v>
      </c>
      <c r="T10" s="2">
        <f>('[1]WA-Res-Existing Cust'!SV44*0.87*'[1]Key Inputs'!$C$74)+('[1]WA-Res-Existing Cust'!SV172*0.67*'[1]Key Inputs'!$C$75)+('[1]WA-Res-Cust Growth'!SX42*0.87*'[1]Key Inputs'!$C$74)+('[1]WA-Res-Cust Growth'!SX170*0.87*'[1]Key Inputs'!$C$75)+('[1]WA-Com-Existing Cust'!SV44*0.87*'[1]Key Inputs'!$C$78)+('[1]WA-Com-Cust Growth'!SX42*0.87*'[1]Key Inputs'!$C$78)</f>
        <v>7395410.0845573451</v>
      </c>
      <c r="U10" s="2">
        <f>('[1]WA-Res-Existing Cust'!SW44*0.87*'[1]Key Inputs'!$C$74)+('[1]WA-Res-Existing Cust'!SW172*0.67*'[1]Key Inputs'!$C$75)+('[1]WA-Res-Cust Growth'!SY42*0.87*'[1]Key Inputs'!$C$74)+('[1]WA-Res-Cust Growth'!SY170*0.87*'[1]Key Inputs'!$C$75)+('[1]WA-Com-Existing Cust'!SW44*0.87*'[1]Key Inputs'!$C$78)+('[1]WA-Com-Cust Growth'!SY42*0.87*'[1]Key Inputs'!$C$78)</f>
        <v>7395410.0845573451</v>
      </c>
      <c r="V10" s="2">
        <f>('[1]WA-Res-Existing Cust'!SX44*0.87*'[1]Key Inputs'!$C$74)+('[1]WA-Res-Existing Cust'!SX172*0.67*'[1]Key Inputs'!$C$75)+('[1]WA-Res-Cust Growth'!SZ42*0.87*'[1]Key Inputs'!$C$74)+('[1]WA-Res-Cust Growth'!SZ170*0.87*'[1]Key Inputs'!$C$75)+('[1]WA-Com-Existing Cust'!SX44*0.87*'[1]Key Inputs'!$C$78)+('[1]WA-Com-Cust Growth'!SZ42*0.87*'[1]Key Inputs'!$C$78)</f>
        <v>751680</v>
      </c>
      <c r="X10" s="3">
        <f>(('[1]WA-Res-Existing Cust'!SO108+'[1]WA-Res-Cust Growth'!SQ106)*'[1]Key Inputs'!$C$73)+(('[1]WA-Com-Existing Cust'!SO108+'[1]WA-Com-Cust Growth'!SQ106)*'[1]Key Inputs'!$C$77)</f>
        <v>0</v>
      </c>
      <c r="Y10" s="3">
        <f>(('[1]WA-Res-Existing Cust'!SP108+'[1]WA-Res-Cust Growth'!SR106)*'[1]Key Inputs'!$C$73)+(('[1]WA-Com-Existing Cust'!SP108+'[1]WA-Com-Cust Growth'!SR106)*'[1]Key Inputs'!$C$77)</f>
        <v>755022.245604328</v>
      </c>
      <c r="Z10" s="3">
        <f>(('[1]WA-Res-Existing Cust'!SQ108+'[1]WA-Res-Cust Growth'!SS106)*'[1]Key Inputs'!$C$73)+(('[1]WA-Com-Existing Cust'!SQ108+'[1]WA-Com-Cust Growth'!SS106)*'[1]Key Inputs'!$C$77)</f>
        <v>324721.12375392346</v>
      </c>
      <c r="AA10" s="3">
        <f>(('[1]WA-Res-Existing Cust'!SR108+'[1]WA-Res-Cust Growth'!ST106)*'[1]Key Inputs'!$C$73)+(('[1]WA-Com-Existing Cust'!SR108+'[1]WA-Com-Cust Growth'!ST106)*'[1]Key Inputs'!$C$77)</f>
        <v>1603652.7951084173</v>
      </c>
      <c r="AB10" s="3">
        <f>(('[1]WA-Res-Existing Cust'!SS108+'[1]WA-Res-Cust Growth'!SU106)*'[1]Key Inputs'!$C$73)+(('[1]WA-Com-Existing Cust'!SS108+'[1]WA-Com-Cust Growth'!SU106)*'[1]Key Inputs'!$C$77)</f>
        <v>481095.83853252511</v>
      </c>
      <c r="AC10" s="3">
        <f>(('[1]WA-Res-Existing Cust'!ST108+'[1]WA-Res-Cust Growth'!SV106)*'[1]Key Inputs'!$C$73)+(('[1]WA-Com-Existing Cust'!ST108+'[1]WA-Com-Cust Growth'!SV106)*'[1]Key Inputs'!$C$77)</f>
        <v>0</v>
      </c>
      <c r="AD10" s="3">
        <f>(('[1]WA-Res-Existing Cust'!SU108+'[1]WA-Res-Cust Growth'!SW106)*'[1]Key Inputs'!$C$73)+(('[1]WA-Com-Existing Cust'!SU108+'[1]WA-Com-Cust Growth'!SW106)*'[1]Key Inputs'!$C$77)</f>
        <v>0</v>
      </c>
      <c r="AE10" s="3">
        <f>(('[1]WA-Res-Existing Cust'!SV108+'[1]WA-Res-Cust Growth'!SX106)*'[1]Key Inputs'!$C$73)+(('[1]WA-Com-Existing Cust'!SV108+'[1]WA-Com-Cust Growth'!SX106)*'[1]Key Inputs'!$C$77)</f>
        <v>755022.245604328</v>
      </c>
      <c r="AF10" s="3">
        <f>(('[1]WA-Res-Existing Cust'!SW108+'[1]WA-Res-Cust Growth'!SY106)*'[1]Key Inputs'!$C$73)+(('[1]WA-Com-Existing Cust'!SW108+'[1]WA-Com-Cust Growth'!SY106)*'[1]Key Inputs'!$C$77)</f>
        <v>755022.245604328</v>
      </c>
      <c r="AG10" s="3">
        <f>(('[1]WA-Res-Existing Cust'!SX108+'[1]WA-Res-Cust Growth'!SZ106)*'[1]Key Inputs'!$C$73)+(('[1]WA-Com-Existing Cust'!SX108+'[1]WA-Com-Cust Growth'!SZ106)*'[1]Key Inputs'!$C$77)</f>
        <v>481095.83853252511</v>
      </c>
      <c r="AI10" s="4">
        <f>'[3]WA-IndComSales-Annual'!TF12*2.33</f>
        <v>0</v>
      </c>
      <c r="AJ10" s="4">
        <f>'[3]WA-IndComSales-Annual'!TG12*2.33</f>
        <v>0</v>
      </c>
      <c r="AK10" s="4">
        <f>'[3]WA-IndComSales-Annual'!TH12*2.33</f>
        <v>36324.32370499691</v>
      </c>
      <c r="AL10" s="4">
        <f>'[3]WA-IndComSales-Annual'!TI12*2.33</f>
        <v>0</v>
      </c>
      <c r="AM10" s="4">
        <f>'[3]WA-IndComSales-Annual'!TJ12*2.33</f>
        <v>0</v>
      </c>
      <c r="AN10" s="4">
        <f>'[3]WA-IndComSales-Annual'!TK12*2.33</f>
        <v>0</v>
      </c>
      <c r="AO10" s="4">
        <f>'[3]WA-IndComSales-Annual'!TL12*2.33</f>
        <v>0</v>
      </c>
      <c r="AP10" s="4">
        <f>'[3]WA-IndComSales-Annual'!TM12*2.33</f>
        <v>0</v>
      </c>
      <c r="AQ10" s="4">
        <f>'[3]WA-IndComSales-Annual'!TN12*2.33</f>
        <v>0</v>
      </c>
      <c r="AR10" s="4">
        <f>'[3]WA-IndComSales-Annual'!TO12*2.33</f>
        <v>0</v>
      </c>
      <c r="AT10">
        <v>0</v>
      </c>
      <c r="AU10" s="4">
        <f>'[3]WA-Transport-Annual'!TE12*1.79</f>
        <v>148463.79518300018</v>
      </c>
      <c r="AV10" s="4">
        <f>'[3]WA-Transport-Annual'!TF12*1.79</f>
        <v>296927.59036600037</v>
      </c>
      <c r="AW10" s="4">
        <f>'[3]WA-Transport-Annual'!TG12*1.79</f>
        <v>148463.79518300018</v>
      </c>
      <c r="AX10" s="4">
        <f>'[3]WA-Transport-Annual'!TH12*1.79</f>
        <v>148463.79518300018</v>
      </c>
      <c r="AY10" s="4">
        <f>'[3]WA-Transport-Annual'!TI12*1.79</f>
        <v>0</v>
      </c>
      <c r="AZ10" s="4">
        <f>'[3]WA-Transport-Annual'!TJ12*1.79</f>
        <v>0</v>
      </c>
      <c r="BA10" s="4">
        <f>'[3]WA-Transport-Annual'!TK12*1.79</f>
        <v>148463.79518300018</v>
      </c>
      <c r="BB10" s="4">
        <f>'[3]WA-Transport-Annual'!TL12*1.79</f>
        <v>148463.79518300018</v>
      </c>
      <c r="BC10" s="4">
        <f>'[3]WA-Transport-Annual'!TM12*1.79</f>
        <v>74231.897591503439</v>
      </c>
      <c r="BE10" s="2">
        <f t="shared" si="1"/>
        <v>545088.16226035613</v>
      </c>
      <c r="BF10" s="2">
        <f t="shared" si="0"/>
        <v>8843984.2876050305</v>
      </c>
      <c r="BG10" s="2">
        <f t="shared" si="0"/>
        <v>7696017.6476275306</v>
      </c>
      <c r="BH10" s="2">
        <f t="shared" si="0"/>
        <v>4802804.7525517736</v>
      </c>
      <c r="BI10" s="2">
        <f t="shared" si="0"/>
        <v>6300491.5565537084</v>
      </c>
      <c r="BJ10" s="2">
        <f t="shared" si="0"/>
        <v>0</v>
      </c>
      <c r="BK10" s="2">
        <f t="shared" si="0"/>
        <v>0</v>
      </c>
      <c r="BL10" s="2">
        <f t="shared" si="0"/>
        <v>8843984.2876050305</v>
      </c>
      <c r="BM10" s="2">
        <f t="shared" si="0"/>
        <v>8843984.2876050305</v>
      </c>
      <c r="BN10" s="2">
        <f t="shared" si="0"/>
        <v>1852095.8983843846</v>
      </c>
      <c r="BP10" s="6">
        <f>BE10/[4]Annual!HZ10</f>
        <v>5.0092650895770939E-2</v>
      </c>
      <c r="BQ10" s="6">
        <f>BF10/[4]Annual!IA10</f>
        <v>0.89101947772721479</v>
      </c>
      <c r="BR10" s="6">
        <f>BG10/[4]Annual!IB10</f>
        <v>0.77316020522115525</v>
      </c>
      <c r="BS10" s="6">
        <f>BH10/[4]Annual!IC10</f>
        <v>0.510946586540725</v>
      </c>
      <c r="BT10" s="6">
        <f>BI10/[4]Annual!ID10</f>
        <v>0.66879227983405298</v>
      </c>
      <c r="BU10" s="6">
        <f>BJ10/[4]Annual!IE10</f>
        <v>0</v>
      </c>
      <c r="BV10" s="6">
        <f>BK10/[4]Annual!IF10</f>
        <v>0</v>
      </c>
      <c r="BW10" s="6">
        <f>BL10/[4]Annual!IG10</f>
        <v>0.87920816181815098</v>
      </c>
      <c r="BX10" s="6">
        <f>BM10/[4]Annual!IH10</f>
        <v>0.87920816181815098</v>
      </c>
      <c r="BY10" s="6">
        <f>BN10/[4]Annual!II10</f>
        <v>0.18302289968692667</v>
      </c>
    </row>
    <row r="11" spans="1:77" x14ac:dyDescent="0.3">
      <c r="A11">
        <v>2031</v>
      </c>
      <c r="B11" s="2">
        <f>('[1]WA Res Incremental EE'!ST11+'[1]WA Com Incremental EE'!SI11)*'[2]Energy Efficiency'!$BR$9</f>
        <v>626768.56128619483</v>
      </c>
      <c r="C11" s="2">
        <f>('[1]WA Res Incremental EE'!SU11+'[1]WA Com Incremental EE'!SJ11)*'[2]Energy Efficiency'!$BR$9</f>
        <v>626768.56128619483</v>
      </c>
      <c r="D11" s="2">
        <f>('[1]WA Res Incremental EE'!SV11+'[1]WA Com Incremental EE'!SK11)*'[2]Energy Efficiency'!$BR$9</f>
        <v>3082410.9633544483</v>
      </c>
      <c r="E11" s="2">
        <f>('[1]WA Res Incremental EE'!SW11+'[1]WA Com Incremental EE'!SL11)*'[2]Energy Efficiency'!$BR$9</f>
        <v>626768.56128619483</v>
      </c>
      <c r="F11" s="2">
        <f>('[1]WA Res Incremental EE'!SX11+'[1]WA Com Incremental EE'!SM11)*'[2]Energy Efficiency'!$BR$9</f>
        <v>140640.15424953727</v>
      </c>
      <c r="G11" s="2">
        <v>0</v>
      </c>
      <c r="H11" s="2">
        <v>0</v>
      </c>
      <c r="I11" s="2">
        <f>('[1]WA Res Incremental EE'!TA11+'[1]WA Com Incremental EE'!SP11)*'[2]Energy Efficiency'!$BR$9</f>
        <v>626768.56128619483</v>
      </c>
      <c r="J11" s="2">
        <f>('[1]WA Res Incremental EE'!TB11+'[1]WA Com Incremental EE'!SQ11)*'[2]Energy Efficiency'!$BR$9</f>
        <v>626768.56128619483</v>
      </c>
      <c r="K11" s="2">
        <f>('[1]WA Res Incremental EE'!TC11+'[1]WA Com Incremental EE'!SR11)*'[2]Energy Efficiency'!$BR$9</f>
        <v>626768.56128619483</v>
      </c>
      <c r="L11" s="2"/>
      <c r="M11" s="2">
        <f>('[1]WA-Res-Existing Cust'!SO45*0.87*'[1]Key Inputs'!$C$74)+('[1]WA-Res-Existing Cust'!SO173*0.67*'[1]Key Inputs'!$C$75)+('[1]WA-Res-Cust Growth'!SQ43*0.87*'[1]Key Inputs'!$C$74)+('[1]WA-Res-Cust Growth'!SQ171*0.87*'[1]Key Inputs'!$C$75)+('[1]WA-Com-Existing Cust'!SO45*0.87*'[1]Key Inputs'!$C$78)+('[1]WA-Com-Cust Growth'!SQ43*0.87*'[1]Key Inputs'!$C$78)</f>
        <v>0</v>
      </c>
      <c r="N11" s="2">
        <f>('[1]WA-Res-Existing Cust'!SP45*0.87*'[1]Key Inputs'!$C$74)+('[1]WA-Res-Existing Cust'!SP173*0.67*'[1]Key Inputs'!$C$75)+('[1]WA-Res-Cust Growth'!SR43*0.87*'[1]Key Inputs'!$C$74)+('[1]WA-Res-Cust Growth'!SR171*0.87*'[1]Key Inputs'!$C$75)+('[1]WA-Com-Existing Cust'!SP45*0.87*'[1]Key Inputs'!$C$78)+('[1]WA-Com-Cust Growth'!SR43*0.87*'[1]Key Inputs'!$C$78)</f>
        <v>7390085.7274710434</v>
      </c>
      <c r="O11" s="2">
        <f>('[1]WA-Res-Existing Cust'!SQ45*0.87*'[1]Key Inputs'!$C$74)+('[1]WA-Res-Existing Cust'!SQ173*0.67*'[1]Key Inputs'!$C$75)+('[1]WA-Res-Cust Growth'!SS43*0.87*'[1]Key Inputs'!$C$74)+('[1]WA-Res-Cust Growth'!SS171*0.87*'[1]Key Inputs'!$C$75)+('[1]WA-Com-Existing Cust'!SQ45*0.87*'[1]Key Inputs'!$C$78)+('[1]WA-Com-Cust Growth'!SS43*0.87*'[1]Key Inputs'!$C$78)</f>
        <v>5340004.3910611346</v>
      </c>
      <c r="P11" s="2">
        <f>('[1]WA-Res-Existing Cust'!SR45*0.87*'[1]Key Inputs'!$C$74)+('[1]WA-Res-Existing Cust'!SR173*0.67*'[1]Key Inputs'!$C$75)+('[1]WA-Res-Cust Growth'!ST43*0.87*'[1]Key Inputs'!$C$74)+('[1]WA-Res-Cust Growth'!ST171*0.87*'[1]Key Inputs'!$C$75)+('[1]WA-Com-Existing Cust'!SR45*0.87*'[1]Key Inputs'!$C$78)+('[1]WA-Com-Cust Growth'!ST43*0.87*'[1]Key Inputs'!$C$78)</f>
        <v>2505600</v>
      </c>
      <c r="Q11" s="2">
        <f>('[1]WA-Res-Existing Cust'!SS45*0.87*'[1]Key Inputs'!$C$74)+('[1]WA-Res-Existing Cust'!SS173*0.67*'[1]Key Inputs'!$C$75)+('[1]WA-Res-Cust Growth'!SU43*0.87*'[1]Key Inputs'!$C$74)+('[1]WA-Res-Cust Growth'!SU171*0.87*'[1]Key Inputs'!$C$75)+('[1]WA-Com-Existing Cust'!SS45*0.87*'[1]Key Inputs'!$C$78)+('[1]WA-Com-Cust Growth'!SU43*0.87*'[1]Key Inputs'!$C$78)</f>
        <v>5532004.7728925366</v>
      </c>
      <c r="R11" s="2">
        <f>('[1]WA-Res-Existing Cust'!ST45*0.87*'[1]Key Inputs'!$C$74)+('[1]WA-Res-Existing Cust'!ST173*0.67*'[1]Key Inputs'!$C$75)+('[1]WA-Res-Cust Growth'!SV43*0.87*'[1]Key Inputs'!$C$74)+('[1]WA-Res-Cust Growth'!SV171*0.87*'[1]Key Inputs'!$C$75)+('[1]WA-Com-Existing Cust'!ST45*0.87*'[1]Key Inputs'!$C$78)+('[1]WA-Com-Cust Growth'!SV43*0.87*'[1]Key Inputs'!$C$78)</f>
        <v>0</v>
      </c>
      <c r="S11" s="2">
        <f>('[1]WA-Res-Existing Cust'!SU45*0.87*'[1]Key Inputs'!$C$74)+('[1]WA-Res-Existing Cust'!SU173*0.67*'[1]Key Inputs'!$C$75)+('[1]WA-Res-Cust Growth'!SW43*0.87*'[1]Key Inputs'!$C$74)+('[1]WA-Res-Cust Growth'!SW171*0.87*'[1]Key Inputs'!$C$75)+('[1]WA-Com-Existing Cust'!SU45*0.87*'[1]Key Inputs'!$C$78)+('[1]WA-Com-Cust Growth'!SW43*0.87*'[1]Key Inputs'!$C$78)</f>
        <v>0</v>
      </c>
      <c r="T11" s="2">
        <f>('[1]WA-Res-Existing Cust'!SV45*0.87*'[1]Key Inputs'!$C$74)+('[1]WA-Res-Existing Cust'!SV173*0.67*'[1]Key Inputs'!$C$75)+('[1]WA-Res-Cust Growth'!SX43*0.87*'[1]Key Inputs'!$C$74)+('[1]WA-Res-Cust Growth'!SX171*0.87*'[1]Key Inputs'!$C$75)+('[1]WA-Com-Existing Cust'!SV45*0.87*'[1]Key Inputs'!$C$78)+('[1]WA-Com-Cust Growth'!SX43*0.87*'[1]Key Inputs'!$C$78)</f>
        <v>7390085.7274710434</v>
      </c>
      <c r="U11" s="2">
        <f>('[1]WA-Res-Existing Cust'!SW45*0.87*'[1]Key Inputs'!$C$74)+('[1]WA-Res-Existing Cust'!SW173*0.67*'[1]Key Inputs'!$C$75)+('[1]WA-Res-Cust Growth'!SY43*0.87*'[1]Key Inputs'!$C$74)+('[1]WA-Res-Cust Growth'!SY171*0.87*'[1]Key Inputs'!$C$75)+('[1]WA-Com-Existing Cust'!SW45*0.87*'[1]Key Inputs'!$C$78)+('[1]WA-Com-Cust Growth'!SY43*0.87*'[1]Key Inputs'!$C$78)</f>
        <v>7390085.7274710434</v>
      </c>
      <c r="V11" s="2">
        <f>('[1]WA-Res-Existing Cust'!SX45*0.87*'[1]Key Inputs'!$C$74)+('[1]WA-Res-Existing Cust'!SX173*0.67*'[1]Key Inputs'!$C$75)+('[1]WA-Res-Cust Growth'!SZ43*0.87*'[1]Key Inputs'!$C$74)+('[1]WA-Res-Cust Growth'!SZ171*0.87*'[1]Key Inputs'!$C$75)+('[1]WA-Com-Existing Cust'!SX45*0.87*'[1]Key Inputs'!$C$78)+('[1]WA-Com-Cust Growth'!SZ43*0.87*'[1]Key Inputs'!$C$78)</f>
        <v>751680</v>
      </c>
      <c r="X11" s="3">
        <f>(('[1]WA-Res-Existing Cust'!SO109+'[1]WA-Res-Cust Growth'!SQ107)*'[1]Key Inputs'!$C$73)+(('[1]WA-Com-Existing Cust'!SO109+'[1]WA-Com-Cust Growth'!SQ107)*'[1]Key Inputs'!$C$77)</f>
        <v>0</v>
      </c>
      <c r="Y11" s="3">
        <f>(('[1]WA-Res-Existing Cust'!SP109+'[1]WA-Res-Cust Growth'!SR107)*'[1]Key Inputs'!$C$73)+(('[1]WA-Com-Existing Cust'!SP109+'[1]WA-Com-Cust Growth'!SR107)*'[1]Key Inputs'!$C$77)</f>
        <v>754124.76836169139</v>
      </c>
      <c r="Z11" s="3">
        <f>(('[1]WA-Res-Existing Cust'!SQ109+'[1]WA-Res-Cust Growth'!SS107)*'[1]Key Inputs'!$C$73)+(('[1]WA-Com-Existing Cust'!SQ109+'[1]WA-Com-Cust Growth'!SS107)*'[1]Key Inputs'!$C$77)</f>
        <v>369863.53237704339</v>
      </c>
      <c r="AA11" s="3">
        <f>(('[1]WA-Res-Existing Cust'!SR109+'[1]WA-Res-Cust Growth'!ST107)*'[1]Key Inputs'!$C$73)+(('[1]WA-Com-Existing Cust'!SR109+'[1]WA-Com-Cust Growth'!ST107)*'[1]Key Inputs'!$C$77)</f>
        <v>1602298.3848737436</v>
      </c>
      <c r="AB11" s="3">
        <f>(('[1]WA-Res-Existing Cust'!SS109+'[1]WA-Res-Cust Growth'!SU107)*'[1]Key Inputs'!$C$73)+(('[1]WA-Com-Existing Cust'!SS109+'[1]WA-Com-Cust Growth'!SU107)*'[1]Key Inputs'!$C$77)</f>
        <v>480689.51546212309</v>
      </c>
      <c r="AC11" s="3">
        <f>(('[1]WA-Res-Existing Cust'!ST109+'[1]WA-Res-Cust Growth'!SV107)*'[1]Key Inputs'!$C$73)+(('[1]WA-Com-Existing Cust'!ST109+'[1]WA-Com-Cust Growth'!SV107)*'[1]Key Inputs'!$C$77)</f>
        <v>0</v>
      </c>
      <c r="AD11" s="3">
        <f>(('[1]WA-Res-Existing Cust'!SU109+'[1]WA-Res-Cust Growth'!SW107)*'[1]Key Inputs'!$C$73)+(('[1]WA-Com-Existing Cust'!SU109+'[1]WA-Com-Cust Growth'!SW107)*'[1]Key Inputs'!$C$77)</f>
        <v>0</v>
      </c>
      <c r="AE11" s="3">
        <f>(('[1]WA-Res-Existing Cust'!SV109+'[1]WA-Res-Cust Growth'!SX107)*'[1]Key Inputs'!$C$73)+(('[1]WA-Com-Existing Cust'!SV109+'[1]WA-Com-Cust Growth'!SX107)*'[1]Key Inputs'!$C$77)</f>
        <v>754124.76836169139</v>
      </c>
      <c r="AF11" s="3">
        <f>(('[1]WA-Res-Existing Cust'!SW109+'[1]WA-Res-Cust Growth'!SY107)*'[1]Key Inputs'!$C$73)+(('[1]WA-Com-Existing Cust'!SW109+'[1]WA-Com-Cust Growth'!SY107)*'[1]Key Inputs'!$C$77)</f>
        <v>754124.76836169139</v>
      </c>
      <c r="AG11" s="3">
        <f>(('[1]WA-Res-Existing Cust'!SX109+'[1]WA-Res-Cust Growth'!SZ107)*'[1]Key Inputs'!$C$73)+(('[1]WA-Com-Existing Cust'!SX109+'[1]WA-Com-Cust Growth'!SZ107)*'[1]Key Inputs'!$C$77)</f>
        <v>480689.51546212309</v>
      </c>
      <c r="AI11" s="4">
        <f>'[3]WA-IndComSales-Annual'!TF13*2.33</f>
        <v>0</v>
      </c>
      <c r="AJ11" s="4">
        <f>'[3]WA-IndComSales-Annual'!TG13*2.33</f>
        <v>0</v>
      </c>
      <c r="AK11" s="4">
        <f>'[3]WA-IndComSales-Annual'!TH13*2.33</f>
        <v>34893.844227302543</v>
      </c>
      <c r="AL11" s="4">
        <f>'[3]WA-IndComSales-Annual'!TI13*2.33</f>
        <v>0</v>
      </c>
      <c r="AM11" s="4">
        <f>'[3]WA-IndComSales-Annual'!TJ13*2.33</f>
        <v>0</v>
      </c>
      <c r="AN11" s="4">
        <f>'[3]WA-IndComSales-Annual'!TK13*2.33</f>
        <v>0</v>
      </c>
      <c r="AO11" s="4">
        <f>'[3]WA-IndComSales-Annual'!TL13*2.33</f>
        <v>0</v>
      </c>
      <c r="AP11" s="4">
        <f>'[3]WA-IndComSales-Annual'!TM13*2.33</f>
        <v>0</v>
      </c>
      <c r="AQ11" s="4">
        <f>'[3]WA-IndComSales-Annual'!TN13*2.33</f>
        <v>0</v>
      </c>
      <c r="AR11" s="4">
        <f>'[3]WA-IndComSales-Annual'!TO13*2.33</f>
        <v>0</v>
      </c>
      <c r="AT11">
        <v>0</v>
      </c>
      <c r="AU11" s="4">
        <f>'[3]WA-Transport-Annual'!TE13*1.79</f>
        <v>145542.87175099796</v>
      </c>
      <c r="AV11" s="4">
        <f>'[3]WA-Transport-Annual'!TF13*1.79</f>
        <v>291085.74350199592</v>
      </c>
      <c r="AW11" s="4">
        <f>'[3]WA-Transport-Annual'!TG13*1.79</f>
        <v>145542.87175099796</v>
      </c>
      <c r="AX11" s="4">
        <f>'[3]WA-Transport-Annual'!TH13*1.79</f>
        <v>145542.87175099796</v>
      </c>
      <c r="AY11" s="4">
        <f>'[3]WA-Transport-Annual'!TI13*1.79</f>
        <v>0</v>
      </c>
      <c r="AZ11" s="4">
        <f>'[3]WA-Transport-Annual'!TJ13*1.79</f>
        <v>0</v>
      </c>
      <c r="BA11" s="4">
        <f>'[3]WA-Transport-Annual'!TK13*1.79</f>
        <v>145542.87175099796</v>
      </c>
      <c r="BB11" s="4">
        <f>'[3]WA-Transport-Annual'!TL13*1.79</f>
        <v>145542.87175099796</v>
      </c>
      <c r="BC11" s="4">
        <f>'[3]WA-Transport-Annual'!TM13*1.79</f>
        <v>72771.435875497307</v>
      </c>
      <c r="BE11" s="2">
        <f t="shared" si="1"/>
        <v>626768.56128619483</v>
      </c>
      <c r="BF11" s="2">
        <f t="shared" si="0"/>
        <v>8916521.9288699273</v>
      </c>
      <c r="BG11" s="2">
        <f t="shared" si="0"/>
        <v>9118258.4745219257</v>
      </c>
      <c r="BH11" s="2">
        <f t="shared" si="0"/>
        <v>4880209.8179109367</v>
      </c>
      <c r="BI11" s="2">
        <f t="shared" si="0"/>
        <v>6298877.3143551955</v>
      </c>
      <c r="BJ11" s="2">
        <f t="shared" si="0"/>
        <v>0</v>
      </c>
      <c r="BK11" s="2">
        <f t="shared" si="0"/>
        <v>0</v>
      </c>
      <c r="BL11" s="2">
        <f t="shared" si="0"/>
        <v>8916521.9288699273</v>
      </c>
      <c r="BM11" s="2">
        <f t="shared" si="0"/>
        <v>8916521.9288699273</v>
      </c>
      <c r="BN11" s="2">
        <f t="shared" si="0"/>
        <v>1931909.5126238151</v>
      </c>
      <c r="BP11" s="6">
        <f>BE11/[4]Annual!HZ11</f>
        <v>5.7267765241675199E-2</v>
      </c>
      <c r="BQ11" s="6">
        <f>BF11/[4]Annual!IA11</f>
        <v>0.90628010609927623</v>
      </c>
      <c r="BR11" s="6">
        <f>BG11/[4]Annual!IB11</f>
        <v>0.922861654223887</v>
      </c>
      <c r="BS11" s="6">
        <f>BH11/[4]Annual!IC11</f>
        <v>0.52914491167517252</v>
      </c>
      <c r="BT11" s="6">
        <f>BI11/[4]Annual!ID11</f>
        <v>0.68074850809658416</v>
      </c>
      <c r="BU11" s="6">
        <f>BJ11/[4]Annual!IE11</f>
        <v>0</v>
      </c>
      <c r="BV11" s="6">
        <f>BK11/[4]Annual!IF11</f>
        <v>0</v>
      </c>
      <c r="BW11" s="6">
        <f>BL11/[4]Annual!IG11</f>
        <v>0.89437295917144777</v>
      </c>
      <c r="BX11" s="6">
        <f>BM11/[4]Annual!IH11</f>
        <v>0.89437295917144777</v>
      </c>
      <c r="BY11" s="6">
        <f>BN11/[4]Annual!II11</f>
        <v>0.19201841355468993</v>
      </c>
    </row>
    <row r="12" spans="1:77" x14ac:dyDescent="0.3">
      <c r="A12">
        <v>2032</v>
      </c>
      <c r="B12" s="2">
        <f>('[1]WA Res Incremental EE'!ST12+'[1]WA Com Incremental EE'!SI12)*'[2]Energy Efficiency'!$BR$9</f>
        <v>1062873.2574484663</v>
      </c>
      <c r="C12" s="2">
        <f>('[1]WA Res Incremental EE'!SU12+'[1]WA Com Incremental EE'!SJ12)*'[2]Energy Efficiency'!$BR$9</f>
        <v>1062873.2574484663</v>
      </c>
      <c r="D12" s="2">
        <f>('[1]WA Res Incremental EE'!SV12+'[1]WA Com Incremental EE'!SK12)*'[2]Energy Efficiency'!$BR$9</f>
        <v>3791285.3624959136</v>
      </c>
      <c r="E12" s="2">
        <f>('[1]WA Res Incremental EE'!SW12+'[1]WA Com Incremental EE'!SL12)*'[2]Energy Efficiency'!$BR$9</f>
        <v>1062873.2574484663</v>
      </c>
      <c r="F12" s="2">
        <f>('[1]WA Res Incremental EE'!SX12+'[1]WA Com Incremental EE'!SM12)*'[2]Energy Efficiency'!$BR$9</f>
        <v>265965.81256482174</v>
      </c>
      <c r="G12" s="2">
        <v>0</v>
      </c>
      <c r="H12" s="2">
        <v>0</v>
      </c>
      <c r="I12" s="2">
        <f>('[1]WA Res Incremental EE'!TA12+'[1]WA Com Incremental EE'!SP12)*'[2]Energy Efficiency'!$BR$9</f>
        <v>1062873.2574484663</v>
      </c>
      <c r="J12" s="2">
        <f>('[1]WA Res Incremental EE'!TB12+'[1]WA Com Incremental EE'!SQ12)*'[2]Energy Efficiency'!$BR$9</f>
        <v>1062873.2574484663</v>
      </c>
      <c r="K12" s="2">
        <f>('[1]WA Res Incremental EE'!TC12+'[1]WA Com Incremental EE'!SR12)*'[2]Energy Efficiency'!$BR$9</f>
        <v>1062873.2574484663</v>
      </c>
      <c r="L12" s="2"/>
      <c r="M12" s="2">
        <f>('[1]WA-Res-Existing Cust'!SO46*0.87*'[1]Key Inputs'!$C$74)+('[1]WA-Res-Existing Cust'!SO174*0.67*'[1]Key Inputs'!$C$75)+('[1]WA-Res-Cust Growth'!SQ44*0.87*'[1]Key Inputs'!$C$74)+('[1]WA-Res-Cust Growth'!SQ172*0.87*'[1]Key Inputs'!$C$75)+('[1]WA-Com-Existing Cust'!SO46*0.87*'[1]Key Inputs'!$C$78)+('[1]WA-Com-Cust Growth'!SQ44*0.87*'[1]Key Inputs'!$C$78)</f>
        <v>0</v>
      </c>
      <c r="N12" s="2">
        <f>('[1]WA-Res-Existing Cust'!SP46*0.87*'[1]Key Inputs'!$C$74)+('[1]WA-Res-Existing Cust'!SP174*0.67*'[1]Key Inputs'!$C$75)+('[1]WA-Res-Cust Growth'!SR44*0.87*'[1]Key Inputs'!$C$74)+('[1]WA-Res-Cust Growth'!SR172*0.87*'[1]Key Inputs'!$C$75)+('[1]WA-Com-Existing Cust'!SP46*0.87*'[1]Key Inputs'!$C$78)+('[1]WA-Com-Cust Growth'!SR44*0.87*'[1]Key Inputs'!$C$78)</f>
        <v>7384779.4164053714</v>
      </c>
      <c r="O12" s="2">
        <f>('[1]WA-Res-Existing Cust'!SQ46*0.87*'[1]Key Inputs'!$C$74)+('[1]WA-Res-Existing Cust'!SQ174*0.67*'[1]Key Inputs'!$C$75)+('[1]WA-Res-Cust Growth'!SS44*0.87*'[1]Key Inputs'!$C$74)+('[1]WA-Res-Cust Growth'!SS172*0.87*'[1]Key Inputs'!$C$75)+('[1]WA-Com-Existing Cust'!SQ46*0.87*'[1]Key Inputs'!$C$78)+('[1]WA-Com-Cust Growth'!SS44*0.87*'[1]Key Inputs'!$C$78)</f>
        <v>6441452.7886450151</v>
      </c>
      <c r="P12" s="2">
        <f>('[1]WA-Res-Existing Cust'!SR46*0.87*'[1]Key Inputs'!$C$74)+('[1]WA-Res-Existing Cust'!SR174*0.67*'[1]Key Inputs'!$C$75)+('[1]WA-Res-Cust Growth'!ST44*0.87*'[1]Key Inputs'!$C$74)+('[1]WA-Res-Cust Growth'!ST172*0.87*'[1]Key Inputs'!$C$75)+('[1]WA-Com-Existing Cust'!SR46*0.87*'[1]Key Inputs'!$C$78)+('[1]WA-Com-Cust Growth'!ST44*0.87*'[1]Key Inputs'!$C$78)</f>
        <v>2505600</v>
      </c>
      <c r="Q12" s="2">
        <f>('[1]WA-Res-Existing Cust'!SS46*0.87*'[1]Key Inputs'!$C$74)+('[1]WA-Res-Existing Cust'!SS174*0.67*'[1]Key Inputs'!$C$75)+('[1]WA-Res-Cust Growth'!SU44*0.87*'[1]Key Inputs'!$C$74)+('[1]WA-Res-Cust Growth'!SU172*0.87*'[1]Key Inputs'!$C$75)+('[1]WA-Com-Existing Cust'!SS46*0.87*'[1]Key Inputs'!$C$78)+('[1]WA-Com-Cust Growth'!SU44*0.87*'[1]Key Inputs'!$C$78)</f>
        <v>5527582.8470044769</v>
      </c>
      <c r="R12" s="2">
        <f>('[1]WA-Res-Existing Cust'!ST46*0.87*'[1]Key Inputs'!$C$74)+('[1]WA-Res-Existing Cust'!ST174*0.67*'[1]Key Inputs'!$C$75)+('[1]WA-Res-Cust Growth'!SV44*0.87*'[1]Key Inputs'!$C$74)+('[1]WA-Res-Cust Growth'!SV172*0.87*'[1]Key Inputs'!$C$75)+('[1]WA-Com-Existing Cust'!ST46*0.87*'[1]Key Inputs'!$C$78)+('[1]WA-Com-Cust Growth'!SV44*0.87*'[1]Key Inputs'!$C$78)</f>
        <v>0</v>
      </c>
      <c r="S12" s="2">
        <f>('[1]WA-Res-Existing Cust'!SU46*0.87*'[1]Key Inputs'!$C$74)+('[1]WA-Res-Existing Cust'!SU174*0.67*'[1]Key Inputs'!$C$75)+('[1]WA-Res-Cust Growth'!SW44*0.87*'[1]Key Inputs'!$C$74)+('[1]WA-Res-Cust Growth'!SW172*0.87*'[1]Key Inputs'!$C$75)+('[1]WA-Com-Existing Cust'!SU46*0.87*'[1]Key Inputs'!$C$78)+('[1]WA-Com-Cust Growth'!SW44*0.87*'[1]Key Inputs'!$C$78)</f>
        <v>0</v>
      </c>
      <c r="T12" s="2">
        <f>('[1]WA-Res-Existing Cust'!SV46*0.87*'[1]Key Inputs'!$C$74)+('[1]WA-Res-Existing Cust'!SV174*0.67*'[1]Key Inputs'!$C$75)+('[1]WA-Res-Cust Growth'!SX44*0.87*'[1]Key Inputs'!$C$74)+('[1]WA-Res-Cust Growth'!SX172*0.87*'[1]Key Inputs'!$C$75)+('[1]WA-Com-Existing Cust'!SV46*0.87*'[1]Key Inputs'!$C$78)+('[1]WA-Com-Cust Growth'!SX44*0.87*'[1]Key Inputs'!$C$78)</f>
        <v>7384779.4164053714</v>
      </c>
      <c r="U12" s="2">
        <f>('[1]WA-Res-Existing Cust'!SW46*0.87*'[1]Key Inputs'!$C$74)+('[1]WA-Res-Existing Cust'!SW174*0.67*'[1]Key Inputs'!$C$75)+('[1]WA-Res-Cust Growth'!SY44*0.87*'[1]Key Inputs'!$C$74)+('[1]WA-Res-Cust Growth'!SY172*0.87*'[1]Key Inputs'!$C$75)+('[1]WA-Com-Existing Cust'!SW46*0.87*'[1]Key Inputs'!$C$78)+('[1]WA-Com-Cust Growth'!SY44*0.87*'[1]Key Inputs'!$C$78)</f>
        <v>7384779.4164053714</v>
      </c>
      <c r="V12" s="2">
        <f>('[1]WA-Res-Existing Cust'!SX46*0.87*'[1]Key Inputs'!$C$74)+('[1]WA-Res-Existing Cust'!SX174*0.67*'[1]Key Inputs'!$C$75)+('[1]WA-Res-Cust Growth'!SZ44*0.87*'[1]Key Inputs'!$C$74)+('[1]WA-Res-Cust Growth'!SZ172*0.87*'[1]Key Inputs'!$C$75)+('[1]WA-Com-Existing Cust'!SX46*0.87*'[1]Key Inputs'!$C$78)+('[1]WA-Com-Cust Growth'!SZ44*0.87*'[1]Key Inputs'!$C$78)</f>
        <v>751680</v>
      </c>
      <c r="X12" s="3">
        <f>(('[1]WA-Res-Existing Cust'!SO110+'[1]WA-Res-Cust Growth'!SQ108)*'[1]Key Inputs'!$C$73)+(('[1]WA-Com-Existing Cust'!SO110+'[1]WA-Com-Cust Growth'!SQ108)*'[1]Key Inputs'!$C$77)</f>
        <v>0</v>
      </c>
      <c r="Y12" s="3">
        <f>(('[1]WA-Res-Existing Cust'!SP110+'[1]WA-Res-Cust Growth'!SR108)*'[1]Key Inputs'!$C$73)+(('[1]WA-Com-Existing Cust'!SP110+'[1]WA-Com-Cust Growth'!SR108)*'[1]Key Inputs'!$C$77)</f>
        <v>753086.41239819338</v>
      </c>
      <c r="Z12" s="3">
        <f>(('[1]WA-Res-Existing Cust'!SQ110+'[1]WA-Res-Cust Growth'!SS108)*'[1]Key Inputs'!$C$73)+(('[1]WA-Com-Existing Cust'!SQ110+'[1]WA-Com-Cust Growth'!SS108)*'[1]Key Inputs'!$C$77)</f>
        <v>414709.75486968923</v>
      </c>
      <c r="AA12" s="3">
        <f>(('[1]WA-Res-Existing Cust'!SR110+'[1]WA-Res-Cust Growth'!ST108)*'[1]Key Inputs'!$C$73)+(('[1]WA-Com-Existing Cust'!SR110+'[1]WA-Com-Cust Growth'!ST108)*'[1]Key Inputs'!$C$77)</f>
        <v>1600949.4261219886</v>
      </c>
      <c r="AB12" s="3">
        <f>(('[1]WA-Res-Existing Cust'!SS110+'[1]WA-Res-Cust Growth'!SU108)*'[1]Key Inputs'!$C$73)+(('[1]WA-Com-Existing Cust'!SS110+'[1]WA-Com-Cust Growth'!SU108)*'[1]Key Inputs'!$C$77)</f>
        <v>480284.82783659652</v>
      </c>
      <c r="AC12" s="3">
        <f>(('[1]WA-Res-Existing Cust'!ST110+'[1]WA-Res-Cust Growth'!SV108)*'[1]Key Inputs'!$C$73)+(('[1]WA-Com-Existing Cust'!ST110+'[1]WA-Com-Cust Growth'!SV108)*'[1]Key Inputs'!$C$77)</f>
        <v>0</v>
      </c>
      <c r="AD12" s="3">
        <f>(('[1]WA-Res-Existing Cust'!SU110+'[1]WA-Res-Cust Growth'!SW108)*'[1]Key Inputs'!$C$73)+(('[1]WA-Com-Existing Cust'!SU110+'[1]WA-Com-Cust Growth'!SW108)*'[1]Key Inputs'!$C$77)</f>
        <v>0</v>
      </c>
      <c r="AE12" s="3">
        <f>(('[1]WA-Res-Existing Cust'!SV110+'[1]WA-Res-Cust Growth'!SX108)*'[1]Key Inputs'!$C$73)+(('[1]WA-Com-Existing Cust'!SV110+'[1]WA-Com-Cust Growth'!SX108)*'[1]Key Inputs'!$C$77)</f>
        <v>753086.41239819338</v>
      </c>
      <c r="AF12" s="3">
        <f>(('[1]WA-Res-Existing Cust'!SW110+'[1]WA-Res-Cust Growth'!SY108)*'[1]Key Inputs'!$C$73)+(('[1]WA-Com-Existing Cust'!SW110+'[1]WA-Com-Cust Growth'!SY108)*'[1]Key Inputs'!$C$77)</f>
        <v>753086.41239819338</v>
      </c>
      <c r="AG12" s="3">
        <f>(('[1]WA-Res-Existing Cust'!SX110+'[1]WA-Res-Cust Growth'!SZ108)*'[1]Key Inputs'!$C$73)+(('[1]WA-Com-Existing Cust'!SX110+'[1]WA-Com-Cust Growth'!SZ108)*'[1]Key Inputs'!$C$77)</f>
        <v>480284.82783659652</v>
      </c>
      <c r="AI12" s="4">
        <f>'[3]WA-IndComSales-Annual'!TF14*2.33</f>
        <v>0</v>
      </c>
      <c r="AJ12" s="4">
        <f>'[3]WA-IndComSales-Annual'!TG14*2.33</f>
        <v>0</v>
      </c>
      <c r="AK12" s="4">
        <f>'[3]WA-IndComSales-Annual'!TH14*2.33</f>
        <v>34225.039512796349</v>
      </c>
      <c r="AL12" s="4">
        <f>'[3]WA-IndComSales-Annual'!TI14*2.33</f>
        <v>0</v>
      </c>
      <c r="AM12" s="4">
        <f>'[3]WA-IndComSales-Annual'!TJ14*2.33</f>
        <v>0</v>
      </c>
      <c r="AN12" s="4">
        <f>'[3]WA-IndComSales-Annual'!TK14*2.33</f>
        <v>0</v>
      </c>
      <c r="AO12" s="4">
        <f>'[3]WA-IndComSales-Annual'!TL14*2.33</f>
        <v>0</v>
      </c>
      <c r="AP12" s="4">
        <f>'[3]WA-IndComSales-Annual'!TM14*2.33</f>
        <v>0</v>
      </c>
      <c r="AQ12" s="4">
        <f>'[3]WA-IndComSales-Annual'!TN14*2.33</f>
        <v>0</v>
      </c>
      <c r="AR12" s="4">
        <f>'[3]WA-IndComSales-Annual'!TO14*2.33</f>
        <v>0</v>
      </c>
      <c r="AT12">
        <v>0</v>
      </c>
      <c r="AU12" s="4">
        <f>'[3]WA-Transport-Annual'!TE14*1.79</f>
        <v>146758.95425399582</v>
      </c>
      <c r="AV12" s="4">
        <f>'[3]WA-Transport-Annual'!TF14*1.79</f>
        <v>293517.90850799164</v>
      </c>
      <c r="AW12" s="4">
        <f>'[3]WA-Transport-Annual'!TG14*1.79</f>
        <v>146758.95425399582</v>
      </c>
      <c r="AX12" s="4">
        <f>'[3]WA-Transport-Annual'!TH14*1.79</f>
        <v>146758.95425399582</v>
      </c>
      <c r="AY12" s="4">
        <f>'[3]WA-Transport-Annual'!TI14*1.79</f>
        <v>0</v>
      </c>
      <c r="AZ12" s="4">
        <f>'[3]WA-Transport-Annual'!TJ14*1.79</f>
        <v>0</v>
      </c>
      <c r="BA12" s="4">
        <f>'[3]WA-Transport-Annual'!TK14*1.79</f>
        <v>146758.95425399582</v>
      </c>
      <c r="BB12" s="4">
        <f>'[3]WA-Transport-Annual'!TL14*1.79</f>
        <v>146758.95425399582</v>
      </c>
      <c r="BC12" s="4">
        <f>'[3]WA-Transport-Annual'!TM14*1.79</f>
        <v>73379.47712699791</v>
      </c>
      <c r="BE12" s="2">
        <f t="shared" si="1"/>
        <v>1062873.2574484663</v>
      </c>
      <c r="BF12" s="2">
        <f t="shared" si="0"/>
        <v>9347498.0405060258</v>
      </c>
      <c r="BG12" s="2">
        <f t="shared" si="0"/>
        <v>10975190.854031404</v>
      </c>
      <c r="BH12" s="2">
        <f t="shared" si="0"/>
        <v>5316181.6378244506</v>
      </c>
      <c r="BI12" s="2">
        <f t="shared" si="0"/>
        <v>6420592.441659891</v>
      </c>
      <c r="BJ12" s="2">
        <f t="shared" si="0"/>
        <v>0</v>
      </c>
      <c r="BK12" s="2">
        <f t="shared" si="0"/>
        <v>0</v>
      </c>
      <c r="BL12" s="2">
        <f t="shared" si="0"/>
        <v>9347498.0405060258</v>
      </c>
      <c r="BM12" s="2">
        <f t="shared" si="0"/>
        <v>9347498.0405060258</v>
      </c>
      <c r="BN12" s="2">
        <f t="shared" si="0"/>
        <v>2368217.5624120608</v>
      </c>
      <c r="BP12" s="6">
        <f>BE12/[4]Annual!HZ12</f>
        <v>9.5981985018657956E-2</v>
      </c>
      <c r="BQ12" s="6">
        <f>BF12/[4]Annual!IA12</f>
        <v>0.95230233418926458</v>
      </c>
      <c r="BR12" s="6">
        <f>BG12/[4]Annual!IB12</f>
        <v>1.11266042507487</v>
      </c>
      <c r="BS12" s="6">
        <f>BH12/[4]Annual!IC12</f>
        <v>0.58330487729259706</v>
      </c>
      <c r="BT12" s="6">
        <f>BI12/[4]Annual!ID12</f>
        <v>0.7018781324119312</v>
      </c>
      <c r="BU12" s="6">
        <f>BJ12/[4]Annual!IE12</f>
        <v>0</v>
      </c>
      <c r="BV12" s="6">
        <f>BK12/[4]Annual!IF12</f>
        <v>0</v>
      </c>
      <c r="BW12" s="6">
        <f>BL12/[4]Annual!IG12</f>
        <v>0.93998472708002401</v>
      </c>
      <c r="BX12" s="6">
        <f>BM12/[4]Annual!IH12</f>
        <v>0.93998472708002401</v>
      </c>
      <c r="BY12" s="6">
        <f>BN12/[4]Annual!II12</f>
        <v>0.23524619863938026</v>
      </c>
    </row>
    <row r="13" spans="1:77" x14ac:dyDescent="0.3">
      <c r="A13">
        <v>2033</v>
      </c>
      <c r="B13" s="2">
        <f>('[1]WA Res Incremental EE'!ST13+'[1]WA Com Incremental EE'!SI13)*'[2]Energy Efficiency'!$BR$9</f>
        <v>1234842.8930339818</v>
      </c>
      <c r="C13" s="2">
        <f>('[1]WA Res Incremental EE'!SU13+'[1]WA Com Incremental EE'!SJ13)*'[2]Energy Efficiency'!$BR$9</f>
        <v>1234842.8930339818</v>
      </c>
      <c r="D13" s="2">
        <f>('[1]WA Res Incremental EE'!SV13+'[1]WA Com Incremental EE'!SK13)*'[2]Energy Efficiency'!$BR$9</f>
        <v>4120657.4626960359</v>
      </c>
      <c r="E13" s="2">
        <f>('[1]WA Res Incremental EE'!SW13+'[1]WA Com Incremental EE'!SL13)*'[2]Energy Efficiency'!$BR$9</f>
        <v>1234842.8930339818</v>
      </c>
      <c r="F13" s="2">
        <f>('[1]WA Res Incremental EE'!SX13+'[1]WA Com Incremental EE'!SM13)*'[2]Energy Efficiency'!$BR$9</f>
        <v>279559.91625292861</v>
      </c>
      <c r="G13" s="2">
        <v>0</v>
      </c>
      <c r="H13" s="2">
        <v>0</v>
      </c>
      <c r="I13" s="2">
        <f>('[1]WA Res Incremental EE'!TA13+'[1]WA Com Incremental EE'!SP13)*'[2]Energy Efficiency'!$BR$9</f>
        <v>1234842.8930339818</v>
      </c>
      <c r="J13" s="2">
        <f>('[1]WA Res Incremental EE'!TB13+'[1]WA Com Incremental EE'!SQ13)*'[2]Energy Efficiency'!$BR$9</f>
        <v>1234842.8930339818</v>
      </c>
      <c r="K13" s="2">
        <f>('[1]WA Res Incremental EE'!TC13+'[1]WA Com Incremental EE'!SR13)*'[2]Energy Efficiency'!$BR$9</f>
        <v>1234842.8930339818</v>
      </c>
      <c r="L13" s="2"/>
      <c r="M13" s="2">
        <f>('[1]WA-Res-Existing Cust'!SO47*0.87*'[1]Key Inputs'!$C$74)+('[1]WA-Res-Existing Cust'!SO175*0.67*'[1]Key Inputs'!$C$75)+('[1]WA-Res-Cust Growth'!SQ45*0.87*'[1]Key Inputs'!$C$74)+('[1]WA-Res-Cust Growth'!SQ173*0.87*'[1]Key Inputs'!$C$75)+('[1]WA-Com-Existing Cust'!SO47*0.87*'[1]Key Inputs'!$C$78)+('[1]WA-Com-Cust Growth'!SQ45*0.87*'[1]Key Inputs'!$C$78)</f>
        <v>0</v>
      </c>
      <c r="N13" s="2">
        <f>('[1]WA-Res-Existing Cust'!SP47*0.87*'[1]Key Inputs'!$C$74)+('[1]WA-Res-Existing Cust'!SP175*0.67*'[1]Key Inputs'!$C$75)+('[1]WA-Res-Cust Growth'!SR45*0.87*'[1]Key Inputs'!$C$74)+('[1]WA-Res-Cust Growth'!SR173*0.87*'[1]Key Inputs'!$C$75)+('[1]WA-Com-Existing Cust'!SP47*0.87*'[1]Key Inputs'!$C$78)+('[1]WA-Com-Cust Growth'!SR45*0.87*'[1]Key Inputs'!$C$78)</f>
        <v>7379452.3918960216</v>
      </c>
      <c r="O13" s="2">
        <f>('[1]WA-Res-Existing Cust'!SQ47*0.87*'[1]Key Inputs'!$C$74)+('[1]WA-Res-Existing Cust'!SQ175*0.67*'[1]Key Inputs'!$C$75)+('[1]WA-Res-Cust Growth'!SS45*0.87*'[1]Key Inputs'!$C$74)+('[1]WA-Res-Cust Growth'!SS173*0.87*'[1]Key Inputs'!$C$75)+('[1]WA-Com-Existing Cust'!SQ47*0.87*'[1]Key Inputs'!$C$78)+('[1]WA-Com-Cust Growth'!SS45*0.87*'[1]Key Inputs'!$C$78)</f>
        <v>7762035.3774821581</v>
      </c>
      <c r="P13" s="2">
        <f>('[1]WA-Res-Existing Cust'!SR47*0.87*'[1]Key Inputs'!$C$74)+('[1]WA-Res-Existing Cust'!SR175*0.67*'[1]Key Inputs'!$C$75)+('[1]WA-Res-Cust Growth'!ST45*0.87*'[1]Key Inputs'!$C$74)+('[1]WA-Res-Cust Growth'!ST173*0.87*'[1]Key Inputs'!$C$75)+('[1]WA-Com-Existing Cust'!SR47*0.87*'[1]Key Inputs'!$C$78)+('[1]WA-Com-Cust Growth'!ST45*0.87*'[1]Key Inputs'!$C$78)</f>
        <v>2505600</v>
      </c>
      <c r="Q13" s="2">
        <f>('[1]WA-Res-Existing Cust'!SS47*0.87*'[1]Key Inputs'!$C$74)+('[1]WA-Res-Existing Cust'!SS175*0.67*'[1]Key Inputs'!$C$75)+('[1]WA-Res-Cust Growth'!SU45*0.87*'[1]Key Inputs'!$C$74)+('[1]WA-Res-Cust Growth'!SU173*0.87*'[1]Key Inputs'!$C$75)+('[1]WA-Com-Existing Cust'!SS47*0.87*'[1]Key Inputs'!$C$78)+('[1]WA-Com-Cust Growth'!SU45*0.87*'[1]Key Inputs'!$C$78)</f>
        <v>5523143.6599133508</v>
      </c>
      <c r="R13" s="2">
        <f>('[1]WA-Res-Existing Cust'!ST47*0.87*'[1]Key Inputs'!$C$74)+('[1]WA-Res-Existing Cust'!ST175*0.67*'[1]Key Inputs'!$C$75)+('[1]WA-Res-Cust Growth'!SV45*0.87*'[1]Key Inputs'!$C$74)+('[1]WA-Res-Cust Growth'!SV173*0.87*'[1]Key Inputs'!$C$75)+('[1]WA-Com-Existing Cust'!ST47*0.87*'[1]Key Inputs'!$C$78)+('[1]WA-Com-Cust Growth'!SV45*0.87*'[1]Key Inputs'!$C$78)</f>
        <v>0</v>
      </c>
      <c r="S13" s="2">
        <f>('[1]WA-Res-Existing Cust'!SU47*0.87*'[1]Key Inputs'!$C$74)+('[1]WA-Res-Existing Cust'!SU175*0.67*'[1]Key Inputs'!$C$75)+('[1]WA-Res-Cust Growth'!SW45*0.87*'[1]Key Inputs'!$C$74)+('[1]WA-Res-Cust Growth'!SW173*0.87*'[1]Key Inputs'!$C$75)+('[1]WA-Com-Existing Cust'!SU47*0.87*'[1]Key Inputs'!$C$78)+('[1]WA-Com-Cust Growth'!SW45*0.87*'[1]Key Inputs'!$C$78)</f>
        <v>0</v>
      </c>
      <c r="T13" s="2">
        <f>('[1]WA-Res-Existing Cust'!SV47*0.87*'[1]Key Inputs'!$C$74)+('[1]WA-Res-Existing Cust'!SV175*0.67*'[1]Key Inputs'!$C$75)+('[1]WA-Res-Cust Growth'!SX45*0.87*'[1]Key Inputs'!$C$74)+('[1]WA-Res-Cust Growth'!SX173*0.87*'[1]Key Inputs'!$C$75)+('[1]WA-Com-Existing Cust'!SV47*0.87*'[1]Key Inputs'!$C$78)+('[1]WA-Com-Cust Growth'!SX45*0.87*'[1]Key Inputs'!$C$78)</f>
        <v>7379452.3918960216</v>
      </c>
      <c r="U13" s="2">
        <f>('[1]WA-Res-Existing Cust'!SW47*0.87*'[1]Key Inputs'!$C$74)+('[1]WA-Res-Existing Cust'!SW175*0.67*'[1]Key Inputs'!$C$75)+('[1]WA-Res-Cust Growth'!SY45*0.87*'[1]Key Inputs'!$C$74)+('[1]WA-Res-Cust Growth'!SY173*0.87*'[1]Key Inputs'!$C$75)+('[1]WA-Com-Existing Cust'!SW47*0.87*'[1]Key Inputs'!$C$78)+('[1]WA-Com-Cust Growth'!SY45*0.87*'[1]Key Inputs'!$C$78)</f>
        <v>7379452.3918960216</v>
      </c>
      <c r="V13" s="2">
        <f>('[1]WA-Res-Existing Cust'!SX47*0.87*'[1]Key Inputs'!$C$74)+('[1]WA-Res-Existing Cust'!SX175*0.67*'[1]Key Inputs'!$C$75)+('[1]WA-Res-Cust Growth'!SZ45*0.87*'[1]Key Inputs'!$C$74)+('[1]WA-Res-Cust Growth'!SZ173*0.87*'[1]Key Inputs'!$C$75)+('[1]WA-Com-Existing Cust'!SX47*0.87*'[1]Key Inputs'!$C$78)+('[1]WA-Com-Cust Growth'!SZ45*0.87*'[1]Key Inputs'!$C$78)</f>
        <v>751680</v>
      </c>
      <c r="X13" s="3">
        <f>(('[1]WA-Res-Existing Cust'!SO111+'[1]WA-Res-Cust Growth'!SQ109)*'[1]Key Inputs'!$C$73)+(('[1]WA-Com-Existing Cust'!SO111+'[1]WA-Com-Cust Growth'!SQ109)*'[1]Key Inputs'!$C$77)</f>
        <v>0</v>
      </c>
      <c r="Y13" s="3">
        <f>(('[1]WA-Res-Existing Cust'!SP111+'[1]WA-Res-Cust Growth'!SR109)*'[1]Key Inputs'!$C$73)+(('[1]WA-Com-Existing Cust'!SP111+'[1]WA-Com-Cust Growth'!SR109)*'[1]Key Inputs'!$C$77)</f>
        <v>752404.19884115388</v>
      </c>
      <c r="Z13" s="3">
        <f>(('[1]WA-Res-Existing Cust'!SQ111+'[1]WA-Res-Cust Growth'!SS109)*'[1]Key Inputs'!$C$73)+(('[1]WA-Com-Existing Cust'!SQ111+'[1]WA-Com-Cust Growth'!SS109)*'[1]Key Inputs'!$C$77)</f>
        <v>468821.67667014262</v>
      </c>
      <c r="AA13" s="3">
        <f>(('[1]WA-Res-Existing Cust'!SR111+'[1]WA-Res-Cust Growth'!ST109)*'[1]Key Inputs'!$C$73)+(('[1]WA-Com-Existing Cust'!SR111+'[1]WA-Com-Cust Growth'!ST109)*'[1]Key Inputs'!$C$77)</f>
        <v>1599596.175068744</v>
      </c>
      <c r="AB13" s="3">
        <f>(('[1]WA-Res-Existing Cust'!SS111+'[1]WA-Res-Cust Growth'!SU109)*'[1]Key Inputs'!$C$73)+(('[1]WA-Com-Existing Cust'!SS111+'[1]WA-Com-Cust Growth'!SU109)*'[1]Key Inputs'!$C$77)</f>
        <v>479878.85252062319</v>
      </c>
      <c r="AC13" s="3">
        <f>(('[1]WA-Res-Existing Cust'!ST111+'[1]WA-Res-Cust Growth'!SV109)*'[1]Key Inputs'!$C$73)+(('[1]WA-Com-Existing Cust'!ST111+'[1]WA-Com-Cust Growth'!SV109)*'[1]Key Inputs'!$C$77)</f>
        <v>0</v>
      </c>
      <c r="AD13" s="3">
        <f>(('[1]WA-Res-Existing Cust'!SU111+'[1]WA-Res-Cust Growth'!SW109)*'[1]Key Inputs'!$C$73)+(('[1]WA-Com-Existing Cust'!SU111+'[1]WA-Com-Cust Growth'!SW109)*'[1]Key Inputs'!$C$77)</f>
        <v>0</v>
      </c>
      <c r="AE13" s="3">
        <f>(('[1]WA-Res-Existing Cust'!SV111+'[1]WA-Res-Cust Growth'!SX109)*'[1]Key Inputs'!$C$73)+(('[1]WA-Com-Existing Cust'!SV111+'[1]WA-Com-Cust Growth'!SX109)*'[1]Key Inputs'!$C$77)</f>
        <v>752404.19884115388</v>
      </c>
      <c r="AF13" s="3">
        <f>(('[1]WA-Res-Existing Cust'!SW111+'[1]WA-Res-Cust Growth'!SY109)*'[1]Key Inputs'!$C$73)+(('[1]WA-Com-Existing Cust'!SW111+'[1]WA-Com-Cust Growth'!SY109)*'[1]Key Inputs'!$C$77)</f>
        <v>752404.19884115388</v>
      </c>
      <c r="AG13" s="3">
        <f>(('[1]WA-Res-Existing Cust'!SX111+'[1]WA-Res-Cust Growth'!SZ109)*'[1]Key Inputs'!$C$73)+(('[1]WA-Com-Existing Cust'!SX111+'[1]WA-Com-Cust Growth'!SZ109)*'[1]Key Inputs'!$C$77)</f>
        <v>479878.85252062319</v>
      </c>
      <c r="AI13" s="4">
        <f>'[3]WA-IndComSales-Annual'!TF15*2.33</f>
        <v>0</v>
      </c>
      <c r="AJ13" s="4">
        <f>'[3]WA-IndComSales-Annual'!TG15*2.33</f>
        <v>0</v>
      </c>
      <c r="AK13" s="4">
        <f>'[3]WA-IndComSales-Annual'!TH15*2.33</f>
        <v>28741.475452702009</v>
      </c>
      <c r="AL13" s="4">
        <f>'[3]WA-IndComSales-Annual'!TI15*2.33</f>
        <v>0</v>
      </c>
      <c r="AM13" s="4">
        <f>'[3]WA-IndComSales-Annual'!TJ15*2.33</f>
        <v>0</v>
      </c>
      <c r="AN13" s="4">
        <f>'[3]WA-IndComSales-Annual'!TK15*2.33</f>
        <v>0</v>
      </c>
      <c r="AO13" s="4">
        <f>'[3]WA-IndComSales-Annual'!TL15*2.33</f>
        <v>0</v>
      </c>
      <c r="AP13" s="4">
        <f>'[3]WA-IndComSales-Annual'!TM15*2.33</f>
        <v>0</v>
      </c>
      <c r="AQ13" s="4">
        <f>'[3]WA-IndComSales-Annual'!TN15*2.33</f>
        <v>0</v>
      </c>
      <c r="AR13" s="4">
        <f>'[3]WA-IndComSales-Annual'!TO15*2.33</f>
        <v>0</v>
      </c>
      <c r="AT13">
        <v>0</v>
      </c>
      <c r="AU13" s="4">
        <f>'[3]WA-Transport-Annual'!TE15*1.79</f>
        <v>137623.93645301601</v>
      </c>
      <c r="AV13" s="4">
        <f>'[3]WA-Transport-Annual'!TF15*1.79</f>
        <v>275247.87290603202</v>
      </c>
      <c r="AW13" s="4">
        <f>'[3]WA-Transport-Annual'!TG15*1.79</f>
        <v>137623.93645301601</v>
      </c>
      <c r="AX13" s="4">
        <f>'[3]WA-Transport-Annual'!TH15*1.79</f>
        <v>137623.93645301601</v>
      </c>
      <c r="AY13" s="4">
        <f>'[3]WA-Transport-Annual'!TI15*1.79</f>
        <v>0</v>
      </c>
      <c r="AZ13" s="4">
        <f>'[3]WA-Transport-Annual'!TJ15*1.79</f>
        <v>0</v>
      </c>
      <c r="BA13" s="4">
        <f>'[3]WA-Transport-Annual'!TK15*1.79</f>
        <v>137623.93645301601</v>
      </c>
      <c r="BB13" s="4">
        <f>'[3]WA-Transport-Annual'!TL15*1.79</f>
        <v>137623.93645301601</v>
      </c>
      <c r="BC13" s="4">
        <f>'[3]WA-Transport-Annual'!TM15*1.79</f>
        <v>68811.968226509678</v>
      </c>
      <c r="BE13" s="2">
        <f t="shared" si="1"/>
        <v>1234842.8930339818</v>
      </c>
      <c r="BF13" s="2">
        <f t="shared" si="0"/>
        <v>9504323.4202241749</v>
      </c>
      <c r="BG13" s="2">
        <f t="shared" si="0"/>
        <v>12655503.865207072</v>
      </c>
      <c r="BH13" s="2">
        <f t="shared" si="0"/>
        <v>5477663.0045557413</v>
      </c>
      <c r="BI13" s="2">
        <f t="shared" si="0"/>
        <v>6420206.3651399184</v>
      </c>
      <c r="BJ13" s="2">
        <f t="shared" si="0"/>
        <v>0</v>
      </c>
      <c r="BK13" s="2">
        <f t="shared" si="0"/>
        <v>0</v>
      </c>
      <c r="BL13" s="2">
        <f t="shared" si="0"/>
        <v>9504323.4202241749</v>
      </c>
      <c r="BM13" s="2">
        <f t="shared" si="0"/>
        <v>9504323.4202241749</v>
      </c>
      <c r="BN13" s="2">
        <f t="shared" si="0"/>
        <v>2535213.7137811147</v>
      </c>
      <c r="BP13" s="6">
        <f>BE13/[4]Annual!HZ13</f>
        <v>0.11157929286894892</v>
      </c>
      <c r="BQ13" s="6">
        <f>BF13/[4]Annual!IA13</f>
        <v>0.98335986142370546</v>
      </c>
      <c r="BR13" s="6">
        <f>BG13/[4]Annual!IB13</f>
        <v>1.3020826521061422</v>
      </c>
      <c r="BS13" s="6">
        <f>BH13/[4]Annual!IC13</f>
        <v>0.61758169273614727</v>
      </c>
      <c r="BT13" s="6">
        <f>BI13/[4]Annual!ID13</f>
        <v>0.71911678944028679</v>
      </c>
      <c r="BU13" s="6">
        <f>BJ13/[4]Annual!IE13</f>
        <v>0</v>
      </c>
      <c r="BV13" s="6">
        <f>BK13/[4]Annual!IF13</f>
        <v>0</v>
      </c>
      <c r="BW13" s="6">
        <f>BL13/[4]Annual!IG13</f>
        <v>0.97055142292646068</v>
      </c>
      <c r="BX13" s="6">
        <f>BM13/[4]Annual!IH13</f>
        <v>0.97055142292646068</v>
      </c>
      <c r="BY13" s="6">
        <f>BN13/[4]Annual!II13</f>
        <v>0.25496963759335672</v>
      </c>
    </row>
    <row r="14" spans="1:77" x14ac:dyDescent="0.3">
      <c r="A14">
        <v>2034</v>
      </c>
      <c r="B14" s="2">
        <f>('[1]WA Res Incremental EE'!ST14+'[1]WA Com Incremental EE'!SI14)*'[2]Energy Efficiency'!$BR$9</f>
        <v>1039738.0533774085</v>
      </c>
      <c r="C14" s="2">
        <f>('[1]WA Res Incremental EE'!SU14+'[1]WA Com Incremental EE'!SJ14)*'[2]Energy Efficiency'!$BR$9</f>
        <v>1039738.0533774085</v>
      </c>
      <c r="D14" s="2">
        <f>('[1]WA Res Incremental EE'!SV14+'[1]WA Com Incremental EE'!SK14)*'[2]Energy Efficiency'!$BR$9</f>
        <v>4021953.605778506</v>
      </c>
      <c r="E14" s="2">
        <f>('[1]WA Res Incremental EE'!SW14+'[1]WA Com Incremental EE'!SL14)*'[2]Energy Efficiency'!$BR$9</f>
        <v>1039738.0533774085</v>
      </c>
      <c r="F14" s="2">
        <f>('[1]WA Res Incremental EE'!SX14+'[1]WA Com Incremental EE'!SM14)*'[2]Energy Efficiency'!$BR$9</f>
        <v>182955.56353378139</v>
      </c>
      <c r="G14" s="2">
        <v>0</v>
      </c>
      <c r="H14" s="2">
        <v>0</v>
      </c>
      <c r="I14" s="2">
        <f>('[1]WA Res Incremental EE'!TA14+'[1]WA Com Incremental EE'!SP14)*'[2]Energy Efficiency'!$BR$9</f>
        <v>1039738.0533774085</v>
      </c>
      <c r="J14" s="2">
        <f>('[1]WA Res Incremental EE'!TB14+'[1]WA Com Incremental EE'!SQ14)*'[2]Energy Efficiency'!$BR$9</f>
        <v>1039738.0533774085</v>
      </c>
      <c r="K14" s="2">
        <f>('[1]WA Res Incremental EE'!TC14+'[1]WA Com Incremental EE'!SR14)*'[2]Energy Efficiency'!$BR$9</f>
        <v>1039738.0533774085</v>
      </c>
      <c r="L14" s="2"/>
      <c r="M14" s="2">
        <f>('[1]WA-Res-Existing Cust'!SO48*0.87*'[1]Key Inputs'!$C$74)+('[1]WA-Res-Existing Cust'!SO176*0.67*'[1]Key Inputs'!$C$75)+('[1]WA-Res-Cust Growth'!SQ46*0.87*'[1]Key Inputs'!$C$74)+('[1]WA-Res-Cust Growth'!SQ174*0.87*'[1]Key Inputs'!$C$75)+('[1]WA-Com-Existing Cust'!SO48*0.87*'[1]Key Inputs'!$C$78)+('[1]WA-Com-Cust Growth'!SQ46*0.87*'[1]Key Inputs'!$C$78)</f>
        <v>0</v>
      </c>
      <c r="N14" s="2">
        <f>('[1]WA-Res-Existing Cust'!SP48*0.87*'[1]Key Inputs'!$C$74)+('[1]WA-Res-Existing Cust'!SP176*0.67*'[1]Key Inputs'!$C$75)+('[1]WA-Res-Cust Growth'!SR46*0.87*'[1]Key Inputs'!$C$74)+('[1]WA-Res-Cust Growth'!SR174*0.87*'[1]Key Inputs'!$C$75)+('[1]WA-Com-Existing Cust'!SP48*0.87*'[1]Key Inputs'!$C$78)+('[1]WA-Com-Cust Growth'!SR46*0.87*'[1]Key Inputs'!$C$78)</f>
        <v>7374090.8652499951</v>
      </c>
      <c r="O14" s="2">
        <f>('[1]WA-Res-Existing Cust'!SQ48*0.87*'[1]Key Inputs'!$C$74)+('[1]WA-Res-Existing Cust'!SQ176*0.67*'[1]Key Inputs'!$C$75)+('[1]WA-Res-Cust Growth'!SS46*0.87*'[1]Key Inputs'!$C$74)+('[1]WA-Res-Cust Growth'!SS174*0.87*'[1]Key Inputs'!$C$75)+('[1]WA-Com-Existing Cust'!SQ48*0.87*'[1]Key Inputs'!$C$78)+('[1]WA-Com-Cust Growth'!SS46*0.87*'[1]Key Inputs'!$C$78)</f>
        <v>9080441.1536666602</v>
      </c>
      <c r="P14" s="2">
        <f>('[1]WA-Res-Existing Cust'!SR48*0.87*'[1]Key Inputs'!$C$74)+('[1]WA-Res-Existing Cust'!SR176*0.67*'[1]Key Inputs'!$C$75)+('[1]WA-Res-Cust Growth'!ST46*0.87*'[1]Key Inputs'!$C$74)+('[1]WA-Res-Cust Growth'!ST174*0.87*'[1]Key Inputs'!$C$75)+('[1]WA-Com-Existing Cust'!SR48*0.87*'[1]Key Inputs'!$C$78)+('[1]WA-Com-Cust Growth'!ST46*0.87*'[1]Key Inputs'!$C$78)</f>
        <v>2505600</v>
      </c>
      <c r="Q14" s="2">
        <f>('[1]WA-Res-Existing Cust'!SS48*0.87*'[1]Key Inputs'!$C$74)+('[1]WA-Res-Existing Cust'!SS176*0.67*'[1]Key Inputs'!$C$75)+('[1]WA-Res-Cust Growth'!SU46*0.87*'[1]Key Inputs'!$C$74)+('[1]WA-Res-Cust Growth'!SU174*0.87*'[1]Key Inputs'!$C$75)+('[1]WA-Com-Existing Cust'!SS48*0.87*'[1]Key Inputs'!$C$78)+('[1]WA-Com-Cust Growth'!SU46*0.87*'[1]Key Inputs'!$C$78)</f>
        <v>5518675.7210416626</v>
      </c>
      <c r="R14" s="2">
        <f>('[1]WA-Res-Existing Cust'!ST48*0.87*'[1]Key Inputs'!$C$74)+('[1]WA-Res-Existing Cust'!ST176*0.67*'[1]Key Inputs'!$C$75)+('[1]WA-Res-Cust Growth'!SV46*0.87*'[1]Key Inputs'!$C$74)+('[1]WA-Res-Cust Growth'!SV174*0.87*'[1]Key Inputs'!$C$75)+('[1]WA-Com-Existing Cust'!ST48*0.87*'[1]Key Inputs'!$C$78)+('[1]WA-Com-Cust Growth'!SV46*0.87*'[1]Key Inputs'!$C$78)</f>
        <v>0</v>
      </c>
      <c r="S14" s="2">
        <f>('[1]WA-Res-Existing Cust'!SU48*0.87*'[1]Key Inputs'!$C$74)+('[1]WA-Res-Existing Cust'!SU176*0.67*'[1]Key Inputs'!$C$75)+('[1]WA-Res-Cust Growth'!SW46*0.87*'[1]Key Inputs'!$C$74)+('[1]WA-Res-Cust Growth'!SW174*0.87*'[1]Key Inputs'!$C$75)+('[1]WA-Com-Existing Cust'!SU48*0.87*'[1]Key Inputs'!$C$78)+('[1]WA-Com-Cust Growth'!SW46*0.87*'[1]Key Inputs'!$C$78)</f>
        <v>0</v>
      </c>
      <c r="T14" s="2">
        <f>('[1]WA-Res-Existing Cust'!SV48*0.87*'[1]Key Inputs'!$C$74)+('[1]WA-Res-Existing Cust'!SV176*0.67*'[1]Key Inputs'!$C$75)+('[1]WA-Res-Cust Growth'!SX46*0.87*'[1]Key Inputs'!$C$74)+('[1]WA-Res-Cust Growth'!SX174*0.87*'[1]Key Inputs'!$C$75)+('[1]WA-Com-Existing Cust'!SV48*0.87*'[1]Key Inputs'!$C$78)+('[1]WA-Com-Cust Growth'!SX46*0.87*'[1]Key Inputs'!$C$78)</f>
        <v>7374090.8652499951</v>
      </c>
      <c r="U14" s="2">
        <f>('[1]WA-Res-Existing Cust'!SW48*0.87*'[1]Key Inputs'!$C$74)+('[1]WA-Res-Existing Cust'!SW176*0.67*'[1]Key Inputs'!$C$75)+('[1]WA-Res-Cust Growth'!SY46*0.87*'[1]Key Inputs'!$C$74)+('[1]WA-Res-Cust Growth'!SY174*0.87*'[1]Key Inputs'!$C$75)+('[1]WA-Com-Existing Cust'!SW48*0.87*'[1]Key Inputs'!$C$78)+('[1]WA-Com-Cust Growth'!SY46*0.87*'[1]Key Inputs'!$C$78)</f>
        <v>7374090.8652499951</v>
      </c>
      <c r="V14" s="2">
        <f>('[1]WA-Res-Existing Cust'!SX48*0.87*'[1]Key Inputs'!$C$74)+('[1]WA-Res-Existing Cust'!SX176*0.67*'[1]Key Inputs'!$C$75)+('[1]WA-Res-Cust Growth'!SZ46*0.87*'[1]Key Inputs'!$C$74)+('[1]WA-Res-Cust Growth'!SZ174*0.87*'[1]Key Inputs'!$C$75)+('[1]WA-Com-Existing Cust'!SX48*0.87*'[1]Key Inputs'!$C$78)+('[1]WA-Com-Cust Growth'!SZ46*0.87*'[1]Key Inputs'!$C$78)</f>
        <v>751680</v>
      </c>
      <c r="X14" s="3">
        <f>(('[1]WA-Res-Existing Cust'!SO112+'[1]WA-Res-Cust Growth'!SQ110)*'[1]Key Inputs'!$C$73)+(('[1]WA-Com-Existing Cust'!SO112+'[1]WA-Com-Cust Growth'!SQ110)*'[1]Key Inputs'!$C$77)</f>
        <v>0</v>
      </c>
      <c r="Y14" s="3">
        <f>(('[1]WA-Res-Existing Cust'!SP112+'[1]WA-Res-Cust Growth'!SR110)*'[1]Key Inputs'!$C$73)+(('[1]WA-Com-Existing Cust'!SP112+'[1]WA-Com-Cust Growth'!SR110)*'[1]Key Inputs'!$C$77)</f>
        <v>751772.76117771689</v>
      </c>
      <c r="Z14" s="3">
        <f>(('[1]WA-Res-Existing Cust'!SQ112+'[1]WA-Res-Cust Growth'!SS110)*'[1]Key Inputs'!$C$73)+(('[1]WA-Com-Existing Cust'!SQ112+'[1]WA-Com-Cust Growth'!SS110)*'[1]Key Inputs'!$C$77)</f>
        <v>522893.08897981612</v>
      </c>
      <c r="AA14" s="3">
        <f>(('[1]WA-Res-Existing Cust'!SR112+'[1]WA-Res-Cust Growth'!ST110)*'[1]Key Inputs'!$C$73)+(('[1]WA-Com-Existing Cust'!SR112+'[1]WA-Com-Cust Growth'!ST110)*'[1]Key Inputs'!$C$77)</f>
        <v>1598235.3086349105</v>
      </c>
      <c r="AB14" s="3">
        <f>(('[1]WA-Res-Existing Cust'!SS112+'[1]WA-Res-Cust Growth'!SU110)*'[1]Key Inputs'!$C$73)+(('[1]WA-Com-Existing Cust'!SS112+'[1]WA-Com-Cust Growth'!SU110)*'[1]Key Inputs'!$C$77)</f>
        <v>479470.59259047313</v>
      </c>
      <c r="AC14" s="3">
        <f>(('[1]WA-Res-Existing Cust'!ST112+'[1]WA-Res-Cust Growth'!SV110)*'[1]Key Inputs'!$C$73)+(('[1]WA-Com-Existing Cust'!ST112+'[1]WA-Com-Cust Growth'!SV110)*'[1]Key Inputs'!$C$77)</f>
        <v>0</v>
      </c>
      <c r="AD14" s="3">
        <f>(('[1]WA-Res-Existing Cust'!SU112+'[1]WA-Res-Cust Growth'!SW110)*'[1]Key Inputs'!$C$73)+(('[1]WA-Com-Existing Cust'!SU112+'[1]WA-Com-Cust Growth'!SW110)*'[1]Key Inputs'!$C$77)</f>
        <v>0</v>
      </c>
      <c r="AE14" s="3">
        <f>(('[1]WA-Res-Existing Cust'!SV112+'[1]WA-Res-Cust Growth'!SX110)*'[1]Key Inputs'!$C$73)+(('[1]WA-Com-Existing Cust'!SV112+'[1]WA-Com-Cust Growth'!SX110)*'[1]Key Inputs'!$C$77)</f>
        <v>751772.76117771689</v>
      </c>
      <c r="AF14" s="3">
        <f>(('[1]WA-Res-Existing Cust'!SW112+'[1]WA-Res-Cust Growth'!SY110)*'[1]Key Inputs'!$C$73)+(('[1]WA-Com-Existing Cust'!SW112+'[1]WA-Com-Cust Growth'!SY110)*'[1]Key Inputs'!$C$77)</f>
        <v>751772.76117771689</v>
      </c>
      <c r="AG14" s="3">
        <f>(('[1]WA-Res-Existing Cust'!SX112+'[1]WA-Res-Cust Growth'!SZ110)*'[1]Key Inputs'!$C$73)+(('[1]WA-Com-Existing Cust'!SX112+'[1]WA-Com-Cust Growth'!SZ110)*'[1]Key Inputs'!$C$77)</f>
        <v>479470.59259047313</v>
      </c>
      <c r="AI14" s="4">
        <f>'[3]WA-IndComSales-Annual'!TF16*2.33</f>
        <v>0</v>
      </c>
      <c r="AJ14" s="4">
        <f>'[3]WA-IndComSales-Annual'!TG16*2.33</f>
        <v>0</v>
      </c>
      <c r="AK14" s="4">
        <f>'[3]WA-IndComSales-Annual'!TH16*2.33</f>
        <v>27959.283991001117</v>
      </c>
      <c r="AL14" s="4">
        <f>'[3]WA-IndComSales-Annual'!TI16*2.33</f>
        <v>0</v>
      </c>
      <c r="AM14" s="4">
        <f>'[3]WA-IndComSales-Annual'!TJ16*2.33</f>
        <v>0</v>
      </c>
      <c r="AN14" s="4">
        <f>'[3]WA-IndComSales-Annual'!TK16*2.33</f>
        <v>0</v>
      </c>
      <c r="AO14" s="4">
        <f>'[3]WA-IndComSales-Annual'!TL16*2.33</f>
        <v>0</v>
      </c>
      <c r="AP14" s="4">
        <f>'[3]WA-IndComSales-Annual'!TM16*2.33</f>
        <v>0</v>
      </c>
      <c r="AQ14" s="4">
        <f>'[3]WA-IndComSales-Annual'!TN16*2.33</f>
        <v>0</v>
      </c>
      <c r="AR14" s="4">
        <f>'[3]WA-IndComSales-Annual'!TO16*2.33</f>
        <v>0</v>
      </c>
      <c r="AT14">
        <v>0</v>
      </c>
      <c r="AU14" s="4">
        <f>'[3]WA-Transport-Annual'!TE16*1.79</f>
        <v>136999.83129399878</v>
      </c>
      <c r="AV14" s="4">
        <f>'[3]WA-Transport-Annual'!TF16*1.79</f>
        <v>273999.66258799756</v>
      </c>
      <c r="AW14" s="4">
        <f>'[3]WA-Transport-Annual'!TG16*1.79</f>
        <v>136999.83129399878</v>
      </c>
      <c r="AX14" s="4">
        <f>'[3]WA-Transport-Annual'!TH16*1.79</f>
        <v>136999.83129399878</v>
      </c>
      <c r="AY14" s="4">
        <f>'[3]WA-Transport-Annual'!TI16*1.79</f>
        <v>0</v>
      </c>
      <c r="AZ14" s="4">
        <f>'[3]WA-Transport-Annual'!TJ16*1.79</f>
        <v>0</v>
      </c>
      <c r="BA14" s="4">
        <f>'[3]WA-Transport-Annual'!TK16*1.79</f>
        <v>136999.83129399878</v>
      </c>
      <c r="BB14" s="4">
        <f>'[3]WA-Transport-Annual'!TL16*1.79</f>
        <v>136999.83129399878</v>
      </c>
      <c r="BC14" s="4">
        <f>'[3]WA-Transport-Annual'!TM16*1.79</f>
        <v>68499.915646997732</v>
      </c>
      <c r="BE14" s="2">
        <f t="shared" si="1"/>
        <v>1039738.0533774085</v>
      </c>
      <c r="BF14" s="2">
        <f t="shared" si="0"/>
        <v>9302601.5110991187</v>
      </c>
      <c r="BG14" s="2">
        <f t="shared" si="0"/>
        <v>13927246.795003982</v>
      </c>
      <c r="BH14" s="2">
        <f t="shared" si="0"/>
        <v>5280573.1933063185</v>
      </c>
      <c r="BI14" s="2">
        <f t="shared" si="0"/>
        <v>6318101.7084599165</v>
      </c>
      <c r="BJ14" s="2">
        <f t="shared" si="0"/>
        <v>0</v>
      </c>
      <c r="BK14" s="2">
        <f t="shared" si="0"/>
        <v>0</v>
      </c>
      <c r="BL14" s="2">
        <f t="shared" si="0"/>
        <v>9302601.5110991187</v>
      </c>
      <c r="BM14" s="2">
        <f t="shared" si="0"/>
        <v>9302601.5110991187</v>
      </c>
      <c r="BN14" s="2">
        <f t="shared" si="0"/>
        <v>2339388.5616148794</v>
      </c>
      <c r="BP14" s="6">
        <f>BE14/[4]Annual!HZ14</f>
        <v>9.3435094538710434E-2</v>
      </c>
      <c r="BQ14" s="6">
        <f>BF14/[4]Annual!IA14</f>
        <v>0.97037744368376277</v>
      </c>
      <c r="BR14" s="6">
        <f>BG14/[4]Annual!IB14</f>
        <v>1.4450822880426548</v>
      </c>
      <c r="BS14" s="6">
        <f>BH14/[4]Annual!IC14</f>
        <v>0.606406013923386</v>
      </c>
      <c r="BT14" s="6">
        <f>BI14/[4]Annual!ID14</f>
        <v>0.71998459977859919</v>
      </c>
      <c r="BU14" s="6">
        <f>BJ14/[4]Annual!IE14</f>
        <v>0</v>
      </c>
      <c r="BV14" s="6">
        <f>BK14/[4]Annual!IF14</f>
        <v>0</v>
      </c>
      <c r="BW14" s="6">
        <f>BL14/[4]Annual!IG14</f>
        <v>0.95785334769044783</v>
      </c>
      <c r="BX14" s="6">
        <f>BM14/[4]Annual!IH14</f>
        <v>0.95785334769044783</v>
      </c>
      <c r="BY14" s="6">
        <f>BN14/[4]Annual!II14</f>
        <v>0.23651838863476465</v>
      </c>
    </row>
    <row r="15" spans="1:77" x14ac:dyDescent="0.3">
      <c r="A15">
        <v>2035</v>
      </c>
      <c r="B15" s="2">
        <f>('[1]WA Res Incremental EE'!ST15+'[1]WA Com Incremental EE'!SI15)*'[2]Energy Efficiency'!$BR$9</f>
        <v>1165100.7830455068</v>
      </c>
      <c r="C15" s="2">
        <f>('[1]WA Res Incremental EE'!SU15+'[1]WA Com Incremental EE'!SJ15)*'[2]Energy Efficiency'!$BR$9</f>
        <v>1165100.7830455068</v>
      </c>
      <c r="D15" s="2">
        <f>('[1]WA Res Incremental EE'!SV15+'[1]WA Com Incremental EE'!SK15)*'[2]Energy Efficiency'!$BR$9</f>
        <v>4270411.4395133024</v>
      </c>
      <c r="E15" s="2">
        <f>('[1]WA Res Incremental EE'!SW15+'[1]WA Com Incremental EE'!SL15)*'[2]Energy Efficiency'!$BR$9</f>
        <v>1165100.7830455068</v>
      </c>
      <c r="F15" s="2">
        <f>('[1]WA Res Incremental EE'!SX15+'[1]WA Com Incremental EE'!SM15)*'[2]Energy Efficiency'!$BR$9</f>
        <v>193000.08120499999</v>
      </c>
      <c r="G15" s="2">
        <v>0</v>
      </c>
      <c r="H15" s="2">
        <v>0</v>
      </c>
      <c r="I15" s="2">
        <f>('[1]WA Res Incremental EE'!TA15+'[1]WA Com Incremental EE'!SP15)*'[2]Energy Efficiency'!$BR$9</f>
        <v>1165100.7830455068</v>
      </c>
      <c r="J15" s="2">
        <f>('[1]WA Res Incremental EE'!TB15+'[1]WA Com Incremental EE'!SQ15)*'[2]Energy Efficiency'!$BR$9</f>
        <v>1165100.7830455068</v>
      </c>
      <c r="K15" s="2">
        <f>('[1]WA Res Incremental EE'!TC15+'[1]WA Com Incremental EE'!SR15)*'[2]Energy Efficiency'!$BR$9</f>
        <v>1165100.7830455068</v>
      </c>
      <c r="L15" s="2"/>
      <c r="M15" s="2">
        <f>('[1]WA-Res-Existing Cust'!SO49*0.87*'[1]Key Inputs'!$C$74)+('[1]WA-Res-Existing Cust'!SO177*0.67*'[1]Key Inputs'!$C$75)+('[1]WA-Res-Cust Growth'!SQ47*0.87*'[1]Key Inputs'!$C$74)+('[1]WA-Res-Cust Growth'!SQ175*0.87*'[1]Key Inputs'!$C$75)+('[1]WA-Com-Existing Cust'!SO49*0.87*'[1]Key Inputs'!$C$78)+('[1]WA-Com-Cust Growth'!SQ47*0.87*'[1]Key Inputs'!$C$78)</f>
        <v>0</v>
      </c>
      <c r="N15" s="2">
        <f>('[1]WA-Res-Existing Cust'!SP49*0.87*'[1]Key Inputs'!$C$74)+('[1]WA-Res-Existing Cust'!SP177*0.67*'[1]Key Inputs'!$C$75)+('[1]WA-Res-Cust Growth'!SR47*0.87*'[1]Key Inputs'!$C$74)+('[1]WA-Res-Cust Growth'!SR175*0.87*'[1]Key Inputs'!$C$75)+('[1]WA-Com-Existing Cust'!SP49*0.87*'[1]Key Inputs'!$C$78)+('[1]WA-Com-Cust Growth'!SR47*0.87*'[1]Key Inputs'!$C$78)</f>
        <v>7368674.0426949784</v>
      </c>
      <c r="O15" s="2">
        <f>('[1]WA-Res-Existing Cust'!SQ49*0.87*'[1]Key Inputs'!$C$74)+('[1]WA-Res-Existing Cust'!SQ177*0.67*'[1]Key Inputs'!$C$75)+('[1]WA-Res-Cust Growth'!SS47*0.87*'[1]Key Inputs'!$C$74)+('[1]WA-Res-Cust Growth'!SS175*0.87*'[1]Key Inputs'!$C$75)+('[1]WA-Com-Existing Cust'!SQ49*0.87*'[1]Key Inputs'!$C$78)+('[1]WA-Com-Cust Growth'!SS47*0.87*'[1]Key Inputs'!$C$78)</f>
        <v>10617184.000222132</v>
      </c>
      <c r="P15" s="2">
        <f>('[1]WA-Res-Existing Cust'!SR49*0.87*'[1]Key Inputs'!$C$74)+('[1]WA-Res-Existing Cust'!SR177*0.67*'[1]Key Inputs'!$C$75)+('[1]WA-Res-Cust Growth'!ST47*0.87*'[1]Key Inputs'!$C$74)+('[1]WA-Res-Cust Growth'!ST175*0.87*'[1]Key Inputs'!$C$75)+('[1]WA-Com-Existing Cust'!SR49*0.87*'[1]Key Inputs'!$C$78)+('[1]WA-Com-Cust Growth'!ST47*0.87*'[1]Key Inputs'!$C$78)</f>
        <v>2505600</v>
      </c>
      <c r="Q15" s="2">
        <f>('[1]WA-Res-Existing Cust'!SS49*0.87*'[1]Key Inputs'!$C$74)+('[1]WA-Res-Existing Cust'!SS177*0.67*'[1]Key Inputs'!$C$75)+('[1]WA-Res-Cust Growth'!SU47*0.87*'[1]Key Inputs'!$C$74)+('[1]WA-Res-Cust Growth'!SU175*0.87*'[1]Key Inputs'!$C$75)+('[1]WA-Com-Existing Cust'!SS49*0.87*'[1]Key Inputs'!$C$78)+('[1]WA-Com-Cust Growth'!SU47*0.87*'[1]Key Inputs'!$C$78)</f>
        <v>5514161.7022458157</v>
      </c>
      <c r="R15" s="2">
        <f>('[1]WA-Res-Existing Cust'!ST49*0.87*'[1]Key Inputs'!$C$74)+('[1]WA-Res-Existing Cust'!ST177*0.67*'[1]Key Inputs'!$C$75)+('[1]WA-Res-Cust Growth'!SV47*0.87*'[1]Key Inputs'!$C$74)+('[1]WA-Res-Cust Growth'!SV175*0.87*'[1]Key Inputs'!$C$75)+('[1]WA-Com-Existing Cust'!ST49*0.87*'[1]Key Inputs'!$C$78)+('[1]WA-Com-Cust Growth'!SV47*0.87*'[1]Key Inputs'!$C$78)</f>
        <v>0</v>
      </c>
      <c r="S15" s="2">
        <f>('[1]WA-Res-Existing Cust'!SU49*0.87*'[1]Key Inputs'!$C$74)+('[1]WA-Res-Existing Cust'!SU177*0.67*'[1]Key Inputs'!$C$75)+('[1]WA-Res-Cust Growth'!SW47*0.87*'[1]Key Inputs'!$C$74)+('[1]WA-Res-Cust Growth'!SW175*0.87*'[1]Key Inputs'!$C$75)+('[1]WA-Com-Existing Cust'!SU49*0.87*'[1]Key Inputs'!$C$78)+('[1]WA-Com-Cust Growth'!SW47*0.87*'[1]Key Inputs'!$C$78)</f>
        <v>0</v>
      </c>
      <c r="T15" s="2">
        <f>('[1]WA-Res-Existing Cust'!SV49*0.87*'[1]Key Inputs'!$C$74)+('[1]WA-Res-Existing Cust'!SV177*0.67*'[1]Key Inputs'!$C$75)+('[1]WA-Res-Cust Growth'!SX47*0.87*'[1]Key Inputs'!$C$74)+('[1]WA-Res-Cust Growth'!SX175*0.87*'[1]Key Inputs'!$C$75)+('[1]WA-Com-Existing Cust'!SV49*0.87*'[1]Key Inputs'!$C$78)+('[1]WA-Com-Cust Growth'!SX47*0.87*'[1]Key Inputs'!$C$78)</f>
        <v>7368674.0426949784</v>
      </c>
      <c r="U15" s="2">
        <f>('[1]WA-Res-Existing Cust'!SW49*0.87*'[1]Key Inputs'!$C$74)+('[1]WA-Res-Existing Cust'!SW177*0.67*'[1]Key Inputs'!$C$75)+('[1]WA-Res-Cust Growth'!SY47*0.87*'[1]Key Inputs'!$C$74)+('[1]WA-Res-Cust Growth'!SY175*0.87*'[1]Key Inputs'!$C$75)+('[1]WA-Com-Existing Cust'!SW49*0.87*'[1]Key Inputs'!$C$78)+('[1]WA-Com-Cust Growth'!SY47*0.87*'[1]Key Inputs'!$C$78)</f>
        <v>7368674.0426949784</v>
      </c>
      <c r="V15" s="2">
        <f>('[1]WA-Res-Existing Cust'!SX49*0.87*'[1]Key Inputs'!$C$74)+('[1]WA-Res-Existing Cust'!SX177*0.67*'[1]Key Inputs'!$C$75)+('[1]WA-Res-Cust Growth'!SZ47*0.87*'[1]Key Inputs'!$C$74)+('[1]WA-Res-Cust Growth'!SZ175*0.87*'[1]Key Inputs'!$C$75)+('[1]WA-Com-Existing Cust'!SX49*0.87*'[1]Key Inputs'!$C$78)+('[1]WA-Com-Cust Growth'!SZ47*0.87*'[1]Key Inputs'!$C$78)</f>
        <v>751680</v>
      </c>
      <c r="X15" s="3">
        <f>(('[1]WA-Res-Existing Cust'!SO113+'[1]WA-Res-Cust Growth'!SQ111)*'[1]Key Inputs'!$C$73)+(('[1]WA-Com-Existing Cust'!SO113+'[1]WA-Com-Cust Growth'!SQ111)*'[1]Key Inputs'!$C$77)</f>
        <v>0</v>
      </c>
      <c r="Y15" s="3">
        <f>(('[1]WA-Res-Existing Cust'!SP113+'[1]WA-Res-Cust Growth'!SR111)*'[1]Key Inputs'!$C$73)+(('[1]WA-Com-Existing Cust'!SP113+'[1]WA-Com-Cust Growth'!SR111)*'[1]Key Inputs'!$C$77)</f>
        <v>751411.50617943297</v>
      </c>
      <c r="Z15" s="3">
        <f>(('[1]WA-Res-Existing Cust'!SQ113+'[1]WA-Res-Cust Growth'!SS111)*'[1]Key Inputs'!$C$73)+(('[1]WA-Com-Existing Cust'!SQ113+'[1]WA-Com-Cust Growth'!SS111)*'[1]Key Inputs'!$C$77)</f>
        <v>586372.62761489651</v>
      </c>
      <c r="AA15" s="3">
        <f>(('[1]WA-Res-Existing Cust'!SR113+'[1]WA-Res-Cust Growth'!ST111)*'[1]Key Inputs'!$C$73)+(('[1]WA-Com-Existing Cust'!SR113+'[1]WA-Com-Cust Growth'!ST111)*'[1]Key Inputs'!$C$77)</f>
        <v>1596861.4380167979</v>
      </c>
      <c r="AB15" s="3">
        <f>(('[1]WA-Res-Existing Cust'!SS113+'[1]WA-Res-Cust Growth'!SU111)*'[1]Key Inputs'!$C$73)+(('[1]WA-Com-Existing Cust'!SS113+'[1]WA-Com-Cust Growth'!SU111)*'[1]Key Inputs'!$C$77)</f>
        <v>479058.43140503939</v>
      </c>
      <c r="AC15" s="3">
        <f>(('[1]WA-Res-Existing Cust'!ST113+'[1]WA-Res-Cust Growth'!SV111)*'[1]Key Inputs'!$C$73)+(('[1]WA-Com-Existing Cust'!ST113+'[1]WA-Com-Cust Growth'!SV111)*'[1]Key Inputs'!$C$77)</f>
        <v>0</v>
      </c>
      <c r="AD15" s="3">
        <f>(('[1]WA-Res-Existing Cust'!SU113+'[1]WA-Res-Cust Growth'!SW111)*'[1]Key Inputs'!$C$73)+(('[1]WA-Com-Existing Cust'!SU113+'[1]WA-Com-Cust Growth'!SW111)*'[1]Key Inputs'!$C$77)</f>
        <v>0</v>
      </c>
      <c r="AE15" s="3">
        <f>(('[1]WA-Res-Existing Cust'!SV113+'[1]WA-Res-Cust Growth'!SX111)*'[1]Key Inputs'!$C$73)+(('[1]WA-Com-Existing Cust'!SV113+'[1]WA-Com-Cust Growth'!SX111)*'[1]Key Inputs'!$C$77)</f>
        <v>751411.50617943297</v>
      </c>
      <c r="AF15" s="3">
        <f>(('[1]WA-Res-Existing Cust'!SW113+'[1]WA-Res-Cust Growth'!SY111)*'[1]Key Inputs'!$C$73)+(('[1]WA-Com-Existing Cust'!SW113+'[1]WA-Com-Cust Growth'!SY111)*'[1]Key Inputs'!$C$77)</f>
        <v>751411.50617943297</v>
      </c>
      <c r="AG15" s="3">
        <f>(('[1]WA-Res-Existing Cust'!SX113+'[1]WA-Res-Cust Growth'!SZ111)*'[1]Key Inputs'!$C$73)+(('[1]WA-Com-Existing Cust'!SX113+'[1]WA-Com-Cust Growth'!SZ111)*'[1]Key Inputs'!$C$77)</f>
        <v>479058.43140503939</v>
      </c>
      <c r="AI15" s="4">
        <f>'[3]WA-IndComSales-Annual'!TF17*2.33</f>
        <v>0</v>
      </c>
      <c r="AJ15" s="4">
        <f>'[3]WA-IndComSales-Annual'!TG17*2.33</f>
        <v>0</v>
      </c>
      <c r="AK15" s="4">
        <f>'[3]WA-IndComSales-Annual'!TH17*2.33</f>
        <v>25685.922446502354</v>
      </c>
      <c r="AL15" s="4">
        <f>'[3]WA-IndComSales-Annual'!TI17*2.33</f>
        <v>0</v>
      </c>
      <c r="AM15" s="4">
        <f>'[3]WA-IndComSales-Annual'!TJ17*2.33</f>
        <v>0</v>
      </c>
      <c r="AN15" s="4">
        <f>'[3]WA-IndComSales-Annual'!TK17*2.33</f>
        <v>0</v>
      </c>
      <c r="AO15" s="4">
        <f>'[3]WA-IndComSales-Annual'!TL17*2.33</f>
        <v>0</v>
      </c>
      <c r="AP15" s="4">
        <f>'[3]WA-IndComSales-Annual'!TM17*2.33</f>
        <v>0</v>
      </c>
      <c r="AQ15" s="4">
        <f>'[3]WA-IndComSales-Annual'!TN17*2.33</f>
        <v>0</v>
      </c>
      <c r="AR15" s="4">
        <f>'[3]WA-IndComSales-Annual'!TO17*2.33</f>
        <v>0</v>
      </c>
      <c r="AT15">
        <v>0</v>
      </c>
      <c r="AU15" s="4">
        <f>'[3]WA-Transport-Annual'!TE17*1.79</f>
        <v>129777.57706298665</v>
      </c>
      <c r="AV15" s="4">
        <f>'[3]WA-Transport-Annual'!TF17*1.79</f>
        <v>259555.15412597329</v>
      </c>
      <c r="AW15" s="4">
        <f>'[3]WA-Transport-Annual'!TG17*1.79</f>
        <v>129777.57706298665</v>
      </c>
      <c r="AX15" s="4">
        <f>'[3]WA-Transport-Annual'!TH17*1.79</f>
        <v>129777.57706298665</v>
      </c>
      <c r="AY15" s="4">
        <f>'[3]WA-Transport-Annual'!TI17*1.79</f>
        <v>0</v>
      </c>
      <c r="AZ15" s="4">
        <f>'[3]WA-Transport-Annual'!TJ17*1.79</f>
        <v>0</v>
      </c>
      <c r="BA15" s="4">
        <f>'[3]WA-Transport-Annual'!TK17*1.79</f>
        <v>129777.57706298665</v>
      </c>
      <c r="BB15" s="4">
        <f>'[3]WA-Transport-Annual'!TL17*1.79</f>
        <v>129777.57706298665</v>
      </c>
      <c r="BC15" s="4">
        <f>'[3]WA-Transport-Annual'!TM17*1.79</f>
        <v>64888.788531493323</v>
      </c>
      <c r="BE15" s="2">
        <f t="shared" si="1"/>
        <v>1165100.7830455068</v>
      </c>
      <c r="BF15" s="2">
        <f t="shared" si="0"/>
        <v>9414963.9089829046</v>
      </c>
      <c r="BG15" s="2">
        <f t="shared" si="0"/>
        <v>15759209.143922808</v>
      </c>
      <c r="BH15" s="2">
        <f t="shared" si="0"/>
        <v>5397339.7981252912</v>
      </c>
      <c r="BI15" s="2">
        <f t="shared" si="0"/>
        <v>6315997.7919188421</v>
      </c>
      <c r="BJ15" s="2">
        <f t="shared" si="0"/>
        <v>0</v>
      </c>
      <c r="BK15" s="2">
        <f t="shared" si="0"/>
        <v>0</v>
      </c>
      <c r="BL15" s="2">
        <f t="shared" si="0"/>
        <v>9414963.9089829046</v>
      </c>
      <c r="BM15" s="2">
        <f t="shared" si="0"/>
        <v>9414963.9089829046</v>
      </c>
      <c r="BN15" s="2">
        <f t="shared" si="0"/>
        <v>2460728.0029820395</v>
      </c>
      <c r="BP15" s="6">
        <f>BE15/[4]Annual!HZ15</f>
        <v>0.10413553767157337</v>
      </c>
      <c r="BQ15" s="6">
        <f>BF15/[4]Annual!IA15</f>
        <v>0.98951681315922979</v>
      </c>
      <c r="BR15" s="6">
        <f>BG15/[4]Annual!IB15</f>
        <v>1.648877216818917</v>
      </c>
      <c r="BS15" s="6">
        <f>BH15/[4]Annual!IC15</f>
        <v>0.63091823039003281</v>
      </c>
      <c r="BT15" s="6">
        <f>BI15/[4]Annual!ID15</f>
        <v>0.73192316653628853</v>
      </c>
      <c r="BU15" s="6">
        <f>BJ15/[4]Annual!IE15</f>
        <v>0</v>
      </c>
      <c r="BV15" s="6">
        <f>BK15/[4]Annual!IF15</f>
        <v>0</v>
      </c>
      <c r="BW15" s="6">
        <f>BL15/[4]Annual!IG15</f>
        <v>0.97685763996358288</v>
      </c>
      <c r="BX15" s="6">
        <f>BM15/[4]Annual!IH15</f>
        <v>0.97685763996358288</v>
      </c>
      <c r="BY15" s="6">
        <f>BN15/[4]Annual!II15</f>
        <v>0.24995415139639979</v>
      </c>
    </row>
    <row r="16" spans="1:77" x14ac:dyDescent="0.3">
      <c r="A16">
        <v>2036</v>
      </c>
      <c r="B16" s="2">
        <f>('[1]WA Res Incremental EE'!ST16+'[1]WA Com Incremental EE'!SI16)*'[2]Energy Efficiency'!$BR$9</f>
        <v>1634054.5626361142</v>
      </c>
      <c r="C16" s="2">
        <f>('[1]WA Res Incremental EE'!SU16+'[1]WA Com Incremental EE'!SJ16)*'[2]Energy Efficiency'!$BR$9</f>
        <v>1634054.5626361142</v>
      </c>
      <c r="D16" s="2">
        <f>('[1]WA Res Incremental EE'!SV16+'[1]WA Com Incremental EE'!SK16)*'[2]Energy Efficiency'!$BR$9</f>
        <v>4965583.7229669141</v>
      </c>
      <c r="E16" s="2">
        <f>('[1]WA Res Incremental EE'!SW16+'[1]WA Com Incremental EE'!SL16)*'[2]Energy Efficiency'!$BR$9</f>
        <v>1634054.5626361142</v>
      </c>
      <c r="F16" s="2">
        <f>('[1]WA Res Incremental EE'!SX16+'[1]WA Com Incremental EE'!SM16)*'[2]Energy Efficiency'!$BR$9</f>
        <v>289169.98491961294</v>
      </c>
      <c r="G16" s="2">
        <v>0</v>
      </c>
      <c r="H16" s="2">
        <v>0</v>
      </c>
      <c r="I16" s="2">
        <f>('[1]WA Res Incremental EE'!TA16+'[1]WA Com Incremental EE'!SP16)*'[2]Energy Efficiency'!$BR$9</f>
        <v>1634054.5626361142</v>
      </c>
      <c r="J16" s="2">
        <f>('[1]WA Res Incremental EE'!TB16+'[1]WA Com Incremental EE'!SQ16)*'[2]Energy Efficiency'!$BR$9</f>
        <v>1634054.5626361142</v>
      </c>
      <c r="K16" s="2">
        <f>('[1]WA Res Incremental EE'!TC16+'[1]WA Com Incremental EE'!SR16)*'[2]Energy Efficiency'!$BR$9</f>
        <v>1634054.5626361142</v>
      </c>
      <c r="L16" s="2"/>
      <c r="M16" s="2">
        <f>('[1]WA-Res-Existing Cust'!SO50*0.87*'[1]Key Inputs'!$C$74)+('[1]WA-Res-Existing Cust'!SO178*0.67*'[1]Key Inputs'!$C$75)+('[1]WA-Res-Cust Growth'!SQ48*0.87*'[1]Key Inputs'!$C$74)+('[1]WA-Res-Cust Growth'!SQ176*0.87*'[1]Key Inputs'!$C$75)+('[1]WA-Com-Existing Cust'!SO50*0.87*'[1]Key Inputs'!$C$78)+('[1]WA-Com-Cust Growth'!SQ48*0.87*'[1]Key Inputs'!$C$78)</f>
        <v>0</v>
      </c>
      <c r="N16" s="2">
        <f>('[1]WA-Res-Existing Cust'!SP50*0.87*'[1]Key Inputs'!$C$74)+('[1]WA-Res-Existing Cust'!SP178*0.67*'[1]Key Inputs'!$C$75)+('[1]WA-Res-Cust Growth'!SR48*0.87*'[1]Key Inputs'!$C$74)+('[1]WA-Res-Cust Growth'!SR176*0.87*'[1]Key Inputs'!$C$75)+('[1]WA-Com-Existing Cust'!SP50*0.87*'[1]Key Inputs'!$C$78)+('[1]WA-Com-Cust Growth'!SR48*0.87*'[1]Key Inputs'!$C$78)</f>
        <v>7363230.367983155</v>
      </c>
      <c r="O16" s="2">
        <f>('[1]WA-Res-Existing Cust'!SQ50*0.87*'[1]Key Inputs'!$C$74)+('[1]WA-Res-Existing Cust'!SQ178*0.67*'[1]Key Inputs'!$C$75)+('[1]WA-Res-Cust Growth'!SS48*0.87*'[1]Key Inputs'!$C$74)+('[1]WA-Res-Cust Growth'!SS176*0.87*'[1]Key Inputs'!$C$75)+('[1]WA-Com-Existing Cust'!SQ50*0.87*'[1]Key Inputs'!$C$78)+('[1]WA-Com-Cust Growth'!SS48*0.87*'[1]Key Inputs'!$C$78)</f>
        <v>11930965.650103576</v>
      </c>
      <c r="P16" s="2">
        <f>('[1]WA-Res-Existing Cust'!SR50*0.87*'[1]Key Inputs'!$C$74)+('[1]WA-Res-Existing Cust'!SR178*0.67*'[1]Key Inputs'!$C$75)+('[1]WA-Res-Cust Growth'!ST48*0.87*'[1]Key Inputs'!$C$74)+('[1]WA-Res-Cust Growth'!ST176*0.87*'[1]Key Inputs'!$C$75)+('[1]WA-Com-Existing Cust'!SR50*0.87*'[1]Key Inputs'!$C$78)+('[1]WA-Com-Cust Growth'!ST48*0.87*'[1]Key Inputs'!$C$78)</f>
        <v>2505600</v>
      </c>
      <c r="Q16" s="2">
        <f>('[1]WA-Res-Existing Cust'!SS50*0.87*'[1]Key Inputs'!$C$74)+('[1]WA-Res-Existing Cust'!SS178*0.67*'[1]Key Inputs'!$C$75)+('[1]WA-Res-Cust Growth'!SU48*0.87*'[1]Key Inputs'!$C$74)+('[1]WA-Res-Cust Growth'!SU176*0.87*'[1]Key Inputs'!$C$75)+('[1]WA-Com-Existing Cust'!SS50*0.87*'[1]Key Inputs'!$C$78)+('[1]WA-Com-Cust Growth'!SU48*0.87*'[1]Key Inputs'!$C$78)</f>
        <v>5509625.3066526297</v>
      </c>
      <c r="R16" s="2">
        <f>('[1]WA-Res-Existing Cust'!ST50*0.87*'[1]Key Inputs'!$C$74)+('[1]WA-Res-Existing Cust'!ST178*0.67*'[1]Key Inputs'!$C$75)+('[1]WA-Res-Cust Growth'!SV48*0.87*'[1]Key Inputs'!$C$74)+('[1]WA-Res-Cust Growth'!SV176*0.87*'[1]Key Inputs'!$C$75)+('[1]WA-Com-Existing Cust'!ST50*0.87*'[1]Key Inputs'!$C$78)+('[1]WA-Com-Cust Growth'!SV48*0.87*'[1]Key Inputs'!$C$78)</f>
        <v>0</v>
      </c>
      <c r="S16" s="2">
        <f>('[1]WA-Res-Existing Cust'!SU50*0.87*'[1]Key Inputs'!$C$74)+('[1]WA-Res-Existing Cust'!SU178*0.67*'[1]Key Inputs'!$C$75)+('[1]WA-Res-Cust Growth'!SW48*0.87*'[1]Key Inputs'!$C$74)+('[1]WA-Res-Cust Growth'!SW176*0.87*'[1]Key Inputs'!$C$75)+('[1]WA-Com-Existing Cust'!SU50*0.87*'[1]Key Inputs'!$C$78)+('[1]WA-Com-Cust Growth'!SW48*0.87*'[1]Key Inputs'!$C$78)</f>
        <v>0</v>
      </c>
      <c r="T16" s="2">
        <f>('[1]WA-Res-Existing Cust'!SV50*0.87*'[1]Key Inputs'!$C$74)+('[1]WA-Res-Existing Cust'!SV178*0.67*'[1]Key Inputs'!$C$75)+('[1]WA-Res-Cust Growth'!SX48*0.87*'[1]Key Inputs'!$C$74)+('[1]WA-Res-Cust Growth'!SX176*0.87*'[1]Key Inputs'!$C$75)+('[1]WA-Com-Existing Cust'!SV50*0.87*'[1]Key Inputs'!$C$78)+('[1]WA-Com-Cust Growth'!SX48*0.87*'[1]Key Inputs'!$C$78)</f>
        <v>7363230.367983155</v>
      </c>
      <c r="U16" s="2">
        <f>('[1]WA-Res-Existing Cust'!SW50*0.87*'[1]Key Inputs'!$C$74)+('[1]WA-Res-Existing Cust'!SW178*0.67*'[1]Key Inputs'!$C$75)+('[1]WA-Res-Cust Growth'!SY48*0.87*'[1]Key Inputs'!$C$74)+('[1]WA-Res-Cust Growth'!SY176*0.87*'[1]Key Inputs'!$C$75)+('[1]WA-Com-Existing Cust'!SW50*0.87*'[1]Key Inputs'!$C$78)+('[1]WA-Com-Cust Growth'!SY48*0.87*'[1]Key Inputs'!$C$78)</f>
        <v>7363230.367983155</v>
      </c>
      <c r="V16" s="2">
        <f>('[1]WA-Res-Existing Cust'!SX50*0.87*'[1]Key Inputs'!$C$74)+('[1]WA-Res-Existing Cust'!SX178*0.67*'[1]Key Inputs'!$C$75)+('[1]WA-Res-Cust Growth'!SZ48*0.87*'[1]Key Inputs'!$C$74)+('[1]WA-Res-Cust Growth'!SZ176*0.87*'[1]Key Inputs'!$C$75)+('[1]WA-Com-Existing Cust'!SX50*0.87*'[1]Key Inputs'!$C$78)+('[1]WA-Com-Cust Growth'!SZ48*0.87*'[1]Key Inputs'!$C$78)</f>
        <v>751680</v>
      </c>
      <c r="X16" s="3">
        <f>(('[1]WA-Res-Existing Cust'!SO114+'[1]WA-Res-Cust Growth'!SQ112)*'[1]Key Inputs'!$C$73)+(('[1]WA-Com-Existing Cust'!SO114+'[1]WA-Com-Cust Growth'!SQ112)*'[1]Key Inputs'!$C$77)</f>
        <v>0</v>
      </c>
      <c r="Y16" s="3">
        <f>(('[1]WA-Res-Existing Cust'!SP114+'[1]WA-Res-Cust Growth'!SR112)*'[1]Key Inputs'!$C$73)+(('[1]WA-Com-Existing Cust'!SP114+'[1]WA-Com-Cust Growth'!SR112)*'[1]Key Inputs'!$C$77)</f>
        <v>750365.34731831658</v>
      </c>
      <c r="Z16" s="3">
        <f>(('[1]WA-Res-Existing Cust'!SQ114+'[1]WA-Res-Cust Growth'!SS112)*'[1]Key Inputs'!$C$73)+(('[1]WA-Com-Existing Cust'!SQ114+'[1]WA-Com-Cust Growth'!SS112)*'[1]Key Inputs'!$C$77)</f>
        <v>639587.95533737214</v>
      </c>
      <c r="AA16" s="3">
        <f>(('[1]WA-Res-Existing Cust'!SR114+'[1]WA-Res-Cust Growth'!ST112)*'[1]Key Inputs'!$C$73)+(('[1]WA-Com-Existing Cust'!SR114+'[1]WA-Com-Cust Growth'!ST112)*'[1]Key Inputs'!$C$77)</f>
        <v>1595482.5385852414</v>
      </c>
      <c r="AB16" s="3">
        <f>(('[1]WA-Res-Existing Cust'!SS114+'[1]WA-Res-Cust Growth'!SU112)*'[1]Key Inputs'!$C$73)+(('[1]WA-Com-Existing Cust'!SS114+'[1]WA-Com-Cust Growth'!SU112)*'[1]Key Inputs'!$C$77)</f>
        <v>478644.76157557243</v>
      </c>
      <c r="AC16" s="3">
        <f>(('[1]WA-Res-Existing Cust'!ST114+'[1]WA-Res-Cust Growth'!SV112)*'[1]Key Inputs'!$C$73)+(('[1]WA-Com-Existing Cust'!ST114+'[1]WA-Com-Cust Growth'!SV112)*'[1]Key Inputs'!$C$77)</f>
        <v>0</v>
      </c>
      <c r="AD16" s="3">
        <f>(('[1]WA-Res-Existing Cust'!SU114+'[1]WA-Res-Cust Growth'!SW112)*'[1]Key Inputs'!$C$73)+(('[1]WA-Com-Existing Cust'!SU114+'[1]WA-Com-Cust Growth'!SW112)*'[1]Key Inputs'!$C$77)</f>
        <v>0</v>
      </c>
      <c r="AE16" s="3">
        <f>(('[1]WA-Res-Existing Cust'!SV114+'[1]WA-Res-Cust Growth'!SX112)*'[1]Key Inputs'!$C$73)+(('[1]WA-Com-Existing Cust'!SV114+'[1]WA-Com-Cust Growth'!SX112)*'[1]Key Inputs'!$C$77)</f>
        <v>750365.34731831658</v>
      </c>
      <c r="AF16" s="3">
        <f>(('[1]WA-Res-Existing Cust'!SW114+'[1]WA-Res-Cust Growth'!SY112)*'[1]Key Inputs'!$C$73)+(('[1]WA-Com-Existing Cust'!SW114+'[1]WA-Com-Cust Growth'!SY112)*'[1]Key Inputs'!$C$77)</f>
        <v>750365.34731831658</v>
      </c>
      <c r="AG16" s="3">
        <f>(('[1]WA-Res-Existing Cust'!SX114+'[1]WA-Res-Cust Growth'!SZ112)*'[1]Key Inputs'!$C$73)+(('[1]WA-Com-Existing Cust'!SX114+'[1]WA-Com-Cust Growth'!SZ112)*'[1]Key Inputs'!$C$77)</f>
        <v>478644.76157557243</v>
      </c>
      <c r="AI16" s="4">
        <f>'[3]WA-IndComSales-Annual'!TF18*2.33</f>
        <v>0</v>
      </c>
      <c r="AJ16" s="4">
        <f>'[3]WA-IndComSales-Annual'!TG18*2.33</f>
        <v>0</v>
      </c>
      <c r="AK16" s="4">
        <f>'[3]WA-IndComSales-Annual'!TH18*2.33</f>
        <v>25325.977615695745</v>
      </c>
      <c r="AL16" s="4">
        <f>'[3]WA-IndComSales-Annual'!TI18*2.33</f>
        <v>0</v>
      </c>
      <c r="AM16" s="4">
        <f>'[3]WA-IndComSales-Annual'!TJ18*2.33</f>
        <v>0</v>
      </c>
      <c r="AN16" s="4">
        <f>'[3]WA-IndComSales-Annual'!TK18*2.33</f>
        <v>0</v>
      </c>
      <c r="AO16" s="4">
        <f>'[3]WA-IndComSales-Annual'!TL18*2.33</f>
        <v>0</v>
      </c>
      <c r="AP16" s="4">
        <f>'[3]WA-IndComSales-Annual'!TM18*2.33</f>
        <v>0</v>
      </c>
      <c r="AQ16" s="4">
        <f>'[3]WA-IndComSales-Annual'!TN18*2.33</f>
        <v>0</v>
      </c>
      <c r="AR16" s="4">
        <f>'[3]WA-IndComSales-Annual'!TO18*2.33</f>
        <v>0</v>
      </c>
      <c r="AT16">
        <v>0</v>
      </c>
      <c r="AU16" s="4">
        <f>'[3]WA-Transport-Annual'!TE18*1.79</f>
        <v>128166.81316401568</v>
      </c>
      <c r="AV16" s="4">
        <f>'[3]WA-Transport-Annual'!TF18*1.79</f>
        <v>256333.62632803136</v>
      </c>
      <c r="AW16" s="4">
        <f>'[3]WA-Transport-Annual'!TG18*1.79</f>
        <v>128166.81316401568</v>
      </c>
      <c r="AX16" s="4">
        <f>'[3]WA-Transport-Annual'!TH18*1.79</f>
        <v>128166.81316401568</v>
      </c>
      <c r="AY16" s="4">
        <f>'[3]WA-Transport-Annual'!TI18*1.79</f>
        <v>0</v>
      </c>
      <c r="AZ16" s="4">
        <f>'[3]WA-Transport-Annual'!TJ18*1.79</f>
        <v>0</v>
      </c>
      <c r="BA16" s="4">
        <f>'[3]WA-Transport-Annual'!TK18*1.79</f>
        <v>128166.81316401568</v>
      </c>
      <c r="BB16" s="4">
        <f>'[3]WA-Transport-Annual'!TL18*1.79</f>
        <v>128166.81316401568</v>
      </c>
      <c r="BC16" s="4">
        <f>'[3]WA-Transport-Annual'!TM18*1.79</f>
        <v>64083.406582007839</v>
      </c>
      <c r="BE16" s="2">
        <f t="shared" si="1"/>
        <v>1634054.5626361142</v>
      </c>
      <c r="BF16" s="2">
        <f t="shared" si="0"/>
        <v>9875817.0911016017</v>
      </c>
      <c r="BG16" s="2">
        <f t="shared" si="0"/>
        <v>17817796.932351589</v>
      </c>
      <c r="BH16" s="2">
        <f t="shared" si="0"/>
        <v>5863303.9143853709</v>
      </c>
      <c r="BI16" s="2">
        <f t="shared" si="0"/>
        <v>6405606.8663118305</v>
      </c>
      <c r="BJ16" s="2">
        <f t="shared" si="0"/>
        <v>0</v>
      </c>
      <c r="BK16" s="2">
        <f t="shared" si="0"/>
        <v>0</v>
      </c>
      <c r="BL16" s="2">
        <f t="shared" si="0"/>
        <v>9875817.0911016017</v>
      </c>
      <c r="BM16" s="2">
        <f t="shared" si="0"/>
        <v>9875817.0911016017</v>
      </c>
      <c r="BN16" s="2">
        <f t="shared" si="0"/>
        <v>2928462.7307936945</v>
      </c>
      <c r="BP16" s="6">
        <f>BE16/[4]Annual!HZ16</f>
        <v>0.14438206560983083</v>
      </c>
      <c r="BQ16" s="6">
        <f>BF16/[4]Annual!IA16</f>
        <v>1.0389148040957554</v>
      </c>
      <c r="BR16" s="6">
        <f>BG16/[4]Annual!IB16</f>
        <v>1.8692580237143714</v>
      </c>
      <c r="BS16" s="6">
        <f>BH16/[4]Annual!IC16</f>
        <v>0.69235669383357945</v>
      </c>
      <c r="BT16" s="6">
        <f>BI16/[4]Annual!ID16</f>
        <v>0.74975693369375473</v>
      </c>
      <c r="BU16" s="6">
        <f>BJ16/[4]Annual!IE16</f>
        <v>0</v>
      </c>
      <c r="BV16" s="6">
        <f>BK16/[4]Annual!IF16</f>
        <v>0</v>
      </c>
      <c r="BW16" s="6">
        <f>BL16/[4]Annual!IG16</f>
        <v>1.0258278401770591</v>
      </c>
      <c r="BX16" s="6">
        <f>BM16/[4]Annual!IH16</f>
        <v>1.0258278401770591</v>
      </c>
      <c r="BY16" s="6">
        <f>BN16/[4]Annual!II16</f>
        <v>0.29692987742289717</v>
      </c>
    </row>
    <row r="17" spans="1:77" x14ac:dyDescent="0.3">
      <c r="A17">
        <v>2037</v>
      </c>
      <c r="B17" s="2">
        <f>('[1]WA Res Incremental EE'!ST17+'[1]WA Com Incremental EE'!SI17)*'[2]Energy Efficiency'!$BR$9</f>
        <v>1676032.59828112</v>
      </c>
      <c r="C17" s="2">
        <f>('[1]WA Res Incremental EE'!SU17+'[1]WA Com Incremental EE'!SJ17)*'[2]Energy Efficiency'!$BR$9</f>
        <v>1676032.59828112</v>
      </c>
      <c r="D17" s="2">
        <f>('[1]WA Res Incremental EE'!SV17+'[1]WA Com Incremental EE'!SK17)*'[2]Energy Efficiency'!$BR$9</f>
        <v>5088781.7661596369</v>
      </c>
      <c r="E17" s="2">
        <f>('[1]WA Res Incremental EE'!SW17+'[1]WA Com Incremental EE'!SL17)*'[2]Energy Efficiency'!$BR$9</f>
        <v>1676032.59828112</v>
      </c>
      <c r="F17" s="2">
        <f>('[1]WA Res Incremental EE'!SX17+'[1]WA Com Incremental EE'!SM17)*'[2]Energy Efficiency'!$BR$9</f>
        <v>265533.50180840906</v>
      </c>
      <c r="G17" s="2">
        <v>0</v>
      </c>
      <c r="H17" s="2">
        <v>0</v>
      </c>
      <c r="I17" s="2">
        <f>('[1]WA Res Incremental EE'!TA17+'[1]WA Com Incremental EE'!SP17)*'[2]Energy Efficiency'!$BR$9</f>
        <v>1676032.59828112</v>
      </c>
      <c r="J17" s="2">
        <f>('[1]WA Res Incremental EE'!TB17+'[1]WA Com Incremental EE'!SQ17)*'[2]Energy Efficiency'!$BR$9</f>
        <v>1676032.59828112</v>
      </c>
      <c r="K17" s="2">
        <f>('[1]WA Res Incremental EE'!TC17+'[1]WA Com Incremental EE'!SR17)*'[2]Energy Efficiency'!$BR$9</f>
        <v>1676032.59828112</v>
      </c>
      <c r="L17" s="2"/>
      <c r="M17" s="2">
        <f>('[1]WA-Res-Existing Cust'!SO51*0.87*'[1]Key Inputs'!$C$74)+('[1]WA-Res-Existing Cust'!SO179*0.67*'[1]Key Inputs'!$C$75)+('[1]WA-Res-Cust Growth'!SQ49*0.87*'[1]Key Inputs'!$C$74)+('[1]WA-Res-Cust Growth'!SQ177*0.87*'[1]Key Inputs'!$C$75)+('[1]WA-Com-Existing Cust'!SO51*0.87*'[1]Key Inputs'!$C$78)+('[1]WA-Com-Cust Growth'!SQ49*0.87*'[1]Key Inputs'!$C$78)</f>
        <v>0</v>
      </c>
      <c r="N17" s="2">
        <f>('[1]WA-Res-Existing Cust'!SP51*0.87*'[1]Key Inputs'!$C$74)+('[1]WA-Res-Existing Cust'!SP179*0.67*'[1]Key Inputs'!$C$75)+('[1]WA-Res-Cust Growth'!SR49*0.87*'[1]Key Inputs'!$C$74)+('[1]WA-Res-Cust Growth'!SR177*0.87*'[1]Key Inputs'!$C$75)+('[1]WA-Com-Existing Cust'!SP51*0.87*'[1]Key Inputs'!$C$78)+('[1]WA-Com-Cust Growth'!SR49*0.87*'[1]Key Inputs'!$C$78)</f>
        <v>6988098.5952756926</v>
      </c>
      <c r="O17" s="2">
        <f>('[1]WA-Res-Existing Cust'!SQ51*0.87*'[1]Key Inputs'!$C$74)+('[1]WA-Res-Existing Cust'!SQ179*0.67*'[1]Key Inputs'!$C$75)+('[1]WA-Res-Cust Growth'!SS49*0.87*'[1]Key Inputs'!$C$74)+('[1]WA-Res-Cust Growth'!SS177*0.87*'[1]Key Inputs'!$C$75)+('[1]WA-Com-Existing Cust'!SQ51*0.87*'[1]Key Inputs'!$C$78)+('[1]WA-Com-Cust Growth'!SS49*0.87*'[1]Key Inputs'!$C$78)</f>
        <v>12874485.602780536</v>
      </c>
      <c r="P17" s="2">
        <f>('[1]WA-Res-Existing Cust'!SR51*0.87*'[1]Key Inputs'!$C$74)+('[1]WA-Res-Existing Cust'!SR179*0.67*'[1]Key Inputs'!$C$75)+('[1]WA-Res-Cust Growth'!ST49*0.87*'[1]Key Inputs'!$C$74)+('[1]WA-Res-Cust Growth'!ST177*0.87*'[1]Key Inputs'!$C$75)+('[1]WA-Com-Existing Cust'!SR51*0.87*'[1]Key Inputs'!$C$78)+('[1]WA-Com-Cust Growth'!ST49*0.87*'[1]Key Inputs'!$C$78)</f>
        <v>2505600</v>
      </c>
      <c r="Q17" s="2">
        <f>('[1]WA-Res-Existing Cust'!SS51*0.87*'[1]Key Inputs'!$C$74)+('[1]WA-Res-Existing Cust'!SS179*0.67*'[1]Key Inputs'!$C$75)+('[1]WA-Res-Cust Growth'!SU49*0.87*'[1]Key Inputs'!$C$74)+('[1]WA-Res-Cust Growth'!SU177*0.87*'[1]Key Inputs'!$C$75)+('[1]WA-Com-Existing Cust'!SS51*0.87*'[1]Key Inputs'!$C$78)+('[1]WA-Com-Cust Growth'!SU49*0.87*'[1]Key Inputs'!$C$78)</f>
        <v>5135401.4034637082</v>
      </c>
      <c r="R17" s="2">
        <f>('[1]WA-Res-Existing Cust'!ST51*0.87*'[1]Key Inputs'!$C$74)+('[1]WA-Res-Existing Cust'!ST179*0.67*'[1]Key Inputs'!$C$75)+('[1]WA-Res-Cust Growth'!SV49*0.87*'[1]Key Inputs'!$C$74)+('[1]WA-Res-Cust Growth'!SV177*0.87*'[1]Key Inputs'!$C$75)+('[1]WA-Com-Existing Cust'!ST51*0.87*'[1]Key Inputs'!$C$78)+('[1]WA-Com-Cust Growth'!SV49*0.87*'[1]Key Inputs'!$C$78)</f>
        <v>0</v>
      </c>
      <c r="S17" s="2">
        <f>('[1]WA-Res-Existing Cust'!SU51*0.87*'[1]Key Inputs'!$C$74)+('[1]WA-Res-Existing Cust'!SU179*0.67*'[1]Key Inputs'!$C$75)+('[1]WA-Res-Cust Growth'!SW49*0.87*'[1]Key Inputs'!$C$74)+('[1]WA-Res-Cust Growth'!SW177*0.87*'[1]Key Inputs'!$C$75)+('[1]WA-Com-Existing Cust'!SU51*0.87*'[1]Key Inputs'!$C$78)+('[1]WA-Com-Cust Growth'!SW49*0.87*'[1]Key Inputs'!$C$78)</f>
        <v>0</v>
      </c>
      <c r="T17" s="2">
        <f>('[1]WA-Res-Existing Cust'!SV51*0.87*'[1]Key Inputs'!$C$74)+('[1]WA-Res-Existing Cust'!SV179*0.67*'[1]Key Inputs'!$C$75)+('[1]WA-Res-Cust Growth'!SX49*0.87*'[1]Key Inputs'!$C$74)+('[1]WA-Res-Cust Growth'!SX177*0.87*'[1]Key Inputs'!$C$75)+('[1]WA-Com-Existing Cust'!SV51*0.87*'[1]Key Inputs'!$C$78)+('[1]WA-Com-Cust Growth'!SX49*0.87*'[1]Key Inputs'!$C$78)</f>
        <v>6988098.5952756926</v>
      </c>
      <c r="U17" s="2">
        <f>('[1]WA-Res-Existing Cust'!SW51*0.87*'[1]Key Inputs'!$C$74)+('[1]WA-Res-Existing Cust'!SW179*0.67*'[1]Key Inputs'!$C$75)+('[1]WA-Res-Cust Growth'!SY49*0.87*'[1]Key Inputs'!$C$74)+('[1]WA-Res-Cust Growth'!SY177*0.87*'[1]Key Inputs'!$C$75)+('[1]WA-Com-Existing Cust'!SW51*0.87*'[1]Key Inputs'!$C$78)+('[1]WA-Com-Cust Growth'!SY49*0.87*'[1]Key Inputs'!$C$78)</f>
        <v>6988098.5952756926</v>
      </c>
      <c r="V17" s="2">
        <f>('[1]WA-Res-Existing Cust'!SX51*0.87*'[1]Key Inputs'!$C$74)+('[1]WA-Res-Existing Cust'!SX179*0.67*'[1]Key Inputs'!$C$75)+('[1]WA-Res-Cust Growth'!SZ49*0.87*'[1]Key Inputs'!$C$74)+('[1]WA-Res-Cust Growth'!SZ177*0.87*'[1]Key Inputs'!$C$75)+('[1]WA-Com-Existing Cust'!SX51*0.87*'[1]Key Inputs'!$C$78)+('[1]WA-Com-Cust Growth'!SZ49*0.87*'[1]Key Inputs'!$C$78)</f>
        <v>751680</v>
      </c>
      <c r="X17" s="3">
        <f>(('[1]WA-Res-Existing Cust'!SO115+'[1]WA-Res-Cust Growth'!SQ113)*'[1]Key Inputs'!$C$73)+(('[1]WA-Com-Existing Cust'!SO115+'[1]WA-Com-Cust Growth'!SQ113)*'[1]Key Inputs'!$C$77)</f>
        <v>0</v>
      </c>
      <c r="Y17" s="3">
        <f>(('[1]WA-Res-Existing Cust'!SP115+'[1]WA-Res-Cust Growth'!SR113)*'[1]Key Inputs'!$C$73)+(('[1]WA-Com-Existing Cust'!SP115+'[1]WA-Com-Cust Growth'!SR113)*'[1]Key Inputs'!$C$77)</f>
        <v>748541.95183958602</v>
      </c>
      <c r="Z17" s="3">
        <f>(('[1]WA-Res-Existing Cust'!SQ115+'[1]WA-Res-Cust Growth'!SS113)*'[1]Key Inputs'!$C$73)+(('[1]WA-Com-Existing Cust'!SQ115+'[1]WA-Com-Cust Growth'!SS113)*'[1]Key Inputs'!$C$77)</f>
        <v>682010.43128999125</v>
      </c>
      <c r="AA17" s="3">
        <f>(('[1]WA-Res-Existing Cust'!SR115+'[1]WA-Res-Cust Growth'!ST113)*'[1]Key Inputs'!$C$73)+(('[1]WA-Com-Existing Cust'!SR115+'[1]WA-Com-Cust Growth'!ST113)*'[1]Key Inputs'!$C$77)</f>
        <v>1594105.5741664066</v>
      </c>
      <c r="AB17" s="3">
        <f>(('[1]WA-Res-Existing Cust'!SS115+'[1]WA-Res-Cust Growth'!SU113)*'[1]Key Inputs'!$C$73)+(('[1]WA-Com-Existing Cust'!SS115+'[1]WA-Com-Cust Growth'!SU113)*'[1]Key Inputs'!$C$77)</f>
        <v>478231.67224992195</v>
      </c>
      <c r="AC17" s="3">
        <f>(('[1]WA-Res-Existing Cust'!ST115+'[1]WA-Res-Cust Growth'!SV113)*'[1]Key Inputs'!$C$73)+(('[1]WA-Com-Existing Cust'!ST115+'[1]WA-Com-Cust Growth'!SV113)*'[1]Key Inputs'!$C$77)</f>
        <v>0</v>
      </c>
      <c r="AD17" s="3">
        <f>(('[1]WA-Res-Existing Cust'!SU115+'[1]WA-Res-Cust Growth'!SW113)*'[1]Key Inputs'!$C$73)+(('[1]WA-Com-Existing Cust'!SU115+'[1]WA-Com-Cust Growth'!SW113)*'[1]Key Inputs'!$C$77)</f>
        <v>0</v>
      </c>
      <c r="AE17" s="3">
        <f>(('[1]WA-Res-Existing Cust'!SV115+'[1]WA-Res-Cust Growth'!SX113)*'[1]Key Inputs'!$C$73)+(('[1]WA-Com-Existing Cust'!SV115+'[1]WA-Com-Cust Growth'!SX113)*'[1]Key Inputs'!$C$77)</f>
        <v>748541.95183958602</v>
      </c>
      <c r="AF17" s="3">
        <f>(('[1]WA-Res-Existing Cust'!SW115+'[1]WA-Res-Cust Growth'!SY113)*'[1]Key Inputs'!$C$73)+(('[1]WA-Com-Existing Cust'!SW115+'[1]WA-Com-Cust Growth'!SY113)*'[1]Key Inputs'!$C$77)</f>
        <v>748541.95183958602</v>
      </c>
      <c r="AG17" s="3">
        <f>(('[1]WA-Res-Existing Cust'!SX115+'[1]WA-Res-Cust Growth'!SZ113)*'[1]Key Inputs'!$C$73)+(('[1]WA-Com-Existing Cust'!SX115+'[1]WA-Com-Cust Growth'!SZ113)*'[1]Key Inputs'!$C$77)</f>
        <v>478231.67224992195</v>
      </c>
      <c r="AI17" s="4">
        <f>'[3]WA-IndComSales-Annual'!TF19*2.33</f>
        <v>0</v>
      </c>
      <c r="AJ17" s="4">
        <f>'[3]WA-IndComSales-Annual'!TG19*2.33</f>
        <v>0</v>
      </c>
      <c r="AK17" s="4">
        <f>'[3]WA-IndComSales-Annual'!TH19*2.33</f>
        <v>18878.207410199717</v>
      </c>
      <c r="AL17" s="4">
        <f>'[3]WA-IndComSales-Annual'!TI19*2.33</f>
        <v>0</v>
      </c>
      <c r="AM17" s="4">
        <f>'[3]WA-IndComSales-Annual'!TJ19*2.33</f>
        <v>0</v>
      </c>
      <c r="AN17" s="4">
        <f>'[3]WA-IndComSales-Annual'!TK19*2.33</f>
        <v>0</v>
      </c>
      <c r="AO17" s="4">
        <f>'[3]WA-IndComSales-Annual'!TL19*2.33</f>
        <v>0</v>
      </c>
      <c r="AP17" s="4">
        <f>'[3]WA-IndComSales-Annual'!TM19*2.33</f>
        <v>0</v>
      </c>
      <c r="AQ17" s="4">
        <f>'[3]WA-IndComSales-Annual'!TN19*2.33</f>
        <v>0</v>
      </c>
      <c r="AR17" s="4">
        <f>'[3]WA-IndComSales-Annual'!TO19*2.33</f>
        <v>0</v>
      </c>
      <c r="AT17">
        <v>0</v>
      </c>
      <c r="AU17" s="4">
        <f>'[3]WA-Transport-Annual'!TE19*1.79</f>
        <v>111940.27181300065</v>
      </c>
      <c r="AV17" s="4">
        <f>'[3]WA-Transport-Annual'!TF19*1.79</f>
        <v>223880.54362600131</v>
      </c>
      <c r="AW17" s="4">
        <f>'[3]WA-Transport-Annual'!TG19*1.79</f>
        <v>111940.27181300065</v>
      </c>
      <c r="AX17" s="4">
        <f>'[3]WA-Transport-Annual'!TH19*1.79</f>
        <v>111940.27181300065</v>
      </c>
      <c r="AY17" s="4">
        <f>'[3]WA-Transport-Annual'!TI19*1.79</f>
        <v>0</v>
      </c>
      <c r="AZ17" s="4">
        <f>'[3]WA-Transport-Annual'!TJ19*1.79</f>
        <v>0</v>
      </c>
      <c r="BA17" s="4">
        <f>'[3]WA-Transport-Annual'!TK19*1.79</f>
        <v>111940.27181300065</v>
      </c>
      <c r="BB17" s="4">
        <f>'[3]WA-Transport-Annual'!TL19*1.79</f>
        <v>111940.27181300065</v>
      </c>
      <c r="BC17" s="4">
        <f>'[3]WA-Transport-Annual'!TM19*1.79</f>
        <v>55970.135906501993</v>
      </c>
      <c r="BE17" s="2">
        <f t="shared" si="1"/>
        <v>1676032.59828112</v>
      </c>
      <c r="BF17" s="2">
        <f t="shared" si="0"/>
        <v>9524613.4172093999</v>
      </c>
      <c r="BG17" s="2">
        <f t="shared" si="0"/>
        <v>18888036.551266368</v>
      </c>
      <c r="BH17" s="2">
        <f t="shared" si="0"/>
        <v>5887678.4442605274</v>
      </c>
      <c r="BI17" s="2">
        <f t="shared" si="0"/>
        <v>5991106.849335039</v>
      </c>
      <c r="BJ17" s="2">
        <f t="shared" si="0"/>
        <v>0</v>
      </c>
      <c r="BK17" s="2">
        <f t="shared" si="0"/>
        <v>0</v>
      </c>
      <c r="BL17" s="2">
        <f t="shared" si="0"/>
        <v>9524613.4172093999</v>
      </c>
      <c r="BM17" s="2">
        <f t="shared" si="0"/>
        <v>9524613.4172093999</v>
      </c>
      <c r="BN17" s="2">
        <f t="shared" si="0"/>
        <v>2961914.4064375442</v>
      </c>
      <c r="BP17" s="6">
        <f>BE17/[4]Annual!HZ17</f>
        <v>0.14823445668315385</v>
      </c>
      <c r="BQ17" s="6">
        <f>BF17/[4]Annual!IA17</f>
        <v>1.0163760985651207</v>
      </c>
      <c r="BR17" s="6">
        <f>BG17/[4]Annual!IB17</f>
        <v>2.013813826461996</v>
      </c>
      <c r="BS17" s="6">
        <f>BH17/[4]Annual!IC17</f>
        <v>0.71313184247684669</v>
      </c>
      <c r="BT17" s="6">
        <f>BI17/[4]Annual!ID17</f>
        <v>0.71752480289757303</v>
      </c>
      <c r="BU17" s="6">
        <f>BJ17/[4]Annual!IE17</f>
        <v>0</v>
      </c>
      <c r="BV17" s="6">
        <f>BK17/[4]Annual!IF17</f>
        <v>0</v>
      </c>
      <c r="BW17" s="6">
        <f>BL17/[4]Annual!IG17</f>
        <v>1.0036084273157109</v>
      </c>
      <c r="BX17" s="6">
        <f>BM17/[4]Annual!IH17</f>
        <v>1.0036084273157109</v>
      </c>
      <c r="BY17" s="6">
        <f>BN17/[4]Annual!II17</f>
        <v>0.3038084693746087</v>
      </c>
    </row>
    <row r="18" spans="1:77" x14ac:dyDescent="0.3">
      <c r="A18">
        <v>2038</v>
      </c>
      <c r="B18" s="2">
        <f>('[1]WA Res Incremental EE'!ST18+'[1]WA Com Incremental EE'!SI18)*'[2]Energy Efficiency'!$BR$9</f>
        <v>1559691.954289519</v>
      </c>
      <c r="C18" s="2">
        <f>('[1]WA Res Incremental EE'!SU18+'[1]WA Com Incremental EE'!SJ18)*'[2]Energy Efficiency'!$BR$9</f>
        <v>1559691.954289519</v>
      </c>
      <c r="D18" s="2">
        <f>('[1]WA Res Incremental EE'!SV18+'[1]WA Com Incremental EE'!SK18)*'[2]Energy Efficiency'!$BR$9</f>
        <v>5080951.0615179287</v>
      </c>
      <c r="E18" s="2">
        <f>('[1]WA Res Incremental EE'!SW18+'[1]WA Com Incremental EE'!SL18)*'[2]Energy Efficiency'!$BR$9</f>
        <v>1559691.954289519</v>
      </c>
      <c r="F18" s="2">
        <f>('[1]WA Res Incremental EE'!SX18+'[1]WA Com Incremental EE'!SM18)*'[2]Energy Efficiency'!$BR$9</f>
        <v>209735.0692888526</v>
      </c>
      <c r="G18" s="2">
        <v>0</v>
      </c>
      <c r="H18" s="2">
        <v>0</v>
      </c>
      <c r="I18" s="2">
        <f>('[1]WA Res Incremental EE'!TA18+'[1]WA Com Incremental EE'!SP18)*'[2]Energy Efficiency'!$BR$9</f>
        <v>1559691.954289519</v>
      </c>
      <c r="J18" s="2">
        <f>('[1]WA Res Incremental EE'!TB18+'[1]WA Com Incremental EE'!SQ18)*'[2]Energy Efficiency'!$BR$9</f>
        <v>1559691.954289519</v>
      </c>
      <c r="K18" s="2">
        <f>('[1]WA Res Incremental EE'!TC18+'[1]WA Com Incremental EE'!SR18)*'[2]Energy Efficiency'!$BR$9</f>
        <v>1559691.954289519</v>
      </c>
      <c r="L18" s="2"/>
      <c r="M18" s="2">
        <f>('[1]WA-Res-Existing Cust'!SO52*0.87*'[1]Key Inputs'!$C$74)+('[1]WA-Res-Existing Cust'!SO180*0.67*'[1]Key Inputs'!$C$75)+('[1]WA-Res-Cust Growth'!SQ50*0.87*'[1]Key Inputs'!$C$74)+('[1]WA-Res-Cust Growth'!SQ178*0.87*'[1]Key Inputs'!$C$75)+('[1]WA-Com-Existing Cust'!SO52*0.87*'[1]Key Inputs'!$C$78)+('[1]WA-Com-Cust Growth'!SQ50*0.87*'[1]Key Inputs'!$C$78)</f>
        <v>0</v>
      </c>
      <c r="N18" s="2">
        <f>('[1]WA-Res-Existing Cust'!SP52*0.87*'[1]Key Inputs'!$C$74)+('[1]WA-Res-Existing Cust'!SP180*0.67*'[1]Key Inputs'!$C$75)+('[1]WA-Res-Cust Growth'!SR50*0.87*'[1]Key Inputs'!$C$74)+('[1]WA-Res-Cust Growth'!SR178*0.87*'[1]Key Inputs'!$C$75)+('[1]WA-Com-Existing Cust'!SP52*0.87*'[1]Key Inputs'!$C$78)+('[1]WA-Com-Cust Growth'!SR50*0.87*'[1]Key Inputs'!$C$78)</f>
        <v>6613381.7211776357</v>
      </c>
      <c r="O18" s="2">
        <f>('[1]WA-Res-Existing Cust'!SQ52*0.87*'[1]Key Inputs'!$C$74)+('[1]WA-Res-Existing Cust'!SQ180*0.67*'[1]Key Inputs'!$C$75)+('[1]WA-Res-Cust Growth'!SS50*0.87*'[1]Key Inputs'!$C$74)+('[1]WA-Res-Cust Growth'!SS178*0.87*'[1]Key Inputs'!$C$75)+('[1]WA-Com-Existing Cust'!SQ52*0.87*'[1]Key Inputs'!$C$78)+('[1]WA-Com-Cust Growth'!SS50*0.87*'[1]Key Inputs'!$C$78)</f>
        <v>13596338.038802829</v>
      </c>
      <c r="P18" s="2">
        <f>('[1]WA-Res-Existing Cust'!SR52*0.87*'[1]Key Inputs'!$C$74)+('[1]WA-Res-Existing Cust'!SR180*0.67*'[1]Key Inputs'!$C$75)+('[1]WA-Res-Cust Growth'!ST50*0.87*'[1]Key Inputs'!$C$74)+('[1]WA-Res-Cust Growth'!ST178*0.87*'[1]Key Inputs'!$C$75)+('[1]WA-Com-Existing Cust'!SR52*0.87*'[1]Key Inputs'!$C$78)+('[1]WA-Com-Cust Growth'!ST50*0.87*'[1]Key Inputs'!$C$78)</f>
        <v>2505600</v>
      </c>
      <c r="Q18" s="2">
        <f>('[1]WA-Res-Existing Cust'!SS52*0.87*'[1]Key Inputs'!$C$74)+('[1]WA-Res-Existing Cust'!SS180*0.67*'[1]Key Inputs'!$C$75)+('[1]WA-Res-Cust Growth'!SU50*0.87*'[1]Key Inputs'!$C$74)+('[1]WA-Res-Cust Growth'!SU178*0.87*'[1]Key Inputs'!$C$75)+('[1]WA-Com-Existing Cust'!SS52*0.87*'[1]Key Inputs'!$C$78)+('[1]WA-Com-Cust Growth'!SU50*0.87*'[1]Key Inputs'!$C$78)</f>
        <v>4761591.9861444589</v>
      </c>
      <c r="R18" s="2">
        <f>('[1]WA-Res-Existing Cust'!ST52*0.87*'[1]Key Inputs'!$C$74)+('[1]WA-Res-Existing Cust'!ST180*0.67*'[1]Key Inputs'!$C$75)+('[1]WA-Res-Cust Growth'!SV50*0.87*'[1]Key Inputs'!$C$74)+('[1]WA-Res-Cust Growth'!SV178*0.87*'[1]Key Inputs'!$C$75)+('[1]WA-Com-Existing Cust'!ST52*0.87*'[1]Key Inputs'!$C$78)+('[1]WA-Com-Cust Growth'!SV50*0.87*'[1]Key Inputs'!$C$78)</f>
        <v>0</v>
      </c>
      <c r="S18" s="2">
        <f>('[1]WA-Res-Existing Cust'!SU52*0.87*'[1]Key Inputs'!$C$74)+('[1]WA-Res-Existing Cust'!SU180*0.67*'[1]Key Inputs'!$C$75)+('[1]WA-Res-Cust Growth'!SW50*0.87*'[1]Key Inputs'!$C$74)+('[1]WA-Res-Cust Growth'!SW178*0.87*'[1]Key Inputs'!$C$75)+('[1]WA-Com-Existing Cust'!SU52*0.87*'[1]Key Inputs'!$C$78)+('[1]WA-Com-Cust Growth'!SW50*0.87*'[1]Key Inputs'!$C$78)</f>
        <v>0</v>
      </c>
      <c r="T18" s="2">
        <f>('[1]WA-Res-Existing Cust'!SV52*0.87*'[1]Key Inputs'!$C$74)+('[1]WA-Res-Existing Cust'!SV180*0.67*'[1]Key Inputs'!$C$75)+('[1]WA-Res-Cust Growth'!SX50*0.87*'[1]Key Inputs'!$C$74)+('[1]WA-Res-Cust Growth'!SX178*0.87*'[1]Key Inputs'!$C$75)+('[1]WA-Com-Existing Cust'!SV52*0.87*'[1]Key Inputs'!$C$78)+('[1]WA-Com-Cust Growth'!SX50*0.87*'[1]Key Inputs'!$C$78)</f>
        <v>6613381.7211776357</v>
      </c>
      <c r="U18" s="2">
        <f>('[1]WA-Res-Existing Cust'!SW52*0.87*'[1]Key Inputs'!$C$74)+('[1]WA-Res-Existing Cust'!SW180*0.67*'[1]Key Inputs'!$C$75)+('[1]WA-Res-Cust Growth'!SY50*0.87*'[1]Key Inputs'!$C$74)+('[1]WA-Res-Cust Growth'!SY178*0.87*'[1]Key Inputs'!$C$75)+('[1]WA-Com-Existing Cust'!SW52*0.87*'[1]Key Inputs'!$C$78)+('[1]WA-Com-Cust Growth'!SY50*0.87*'[1]Key Inputs'!$C$78)</f>
        <v>6613381.7211776357</v>
      </c>
      <c r="V18" s="2">
        <f>('[1]WA-Res-Existing Cust'!SX52*0.87*'[1]Key Inputs'!$C$74)+('[1]WA-Res-Existing Cust'!SX180*0.67*'[1]Key Inputs'!$C$75)+('[1]WA-Res-Cust Growth'!SZ50*0.87*'[1]Key Inputs'!$C$74)+('[1]WA-Res-Cust Growth'!SZ178*0.87*'[1]Key Inputs'!$C$75)+('[1]WA-Com-Existing Cust'!SX52*0.87*'[1]Key Inputs'!$C$78)+('[1]WA-Com-Cust Growth'!SZ50*0.87*'[1]Key Inputs'!$C$78)</f>
        <v>751680</v>
      </c>
      <c r="X18" s="3">
        <f>(('[1]WA-Res-Existing Cust'!SO116+'[1]WA-Res-Cust Growth'!SQ114)*'[1]Key Inputs'!$C$73)+(('[1]WA-Com-Existing Cust'!SO116+'[1]WA-Com-Cust Growth'!SQ114)*'[1]Key Inputs'!$C$77)</f>
        <v>0</v>
      </c>
      <c r="Y18" s="3">
        <f>(('[1]WA-Res-Existing Cust'!SP116+'[1]WA-Res-Cust Growth'!SR114)*'[1]Key Inputs'!$C$73)+(('[1]WA-Com-Existing Cust'!SP116+'[1]WA-Com-Cust Growth'!SR114)*'[1]Key Inputs'!$C$77)</f>
        <v>746571.38161350088</v>
      </c>
      <c r="Z18" s="3">
        <f>(('[1]WA-Res-Existing Cust'!SQ116+'[1]WA-Res-Cust Growth'!SS114)*'[1]Key Inputs'!$C$73)+(('[1]WA-Com-Existing Cust'!SQ116+'[1]WA-Com-Cust Growth'!SS114)*'[1]Key Inputs'!$C$77)</f>
        <v>714693.4247396678</v>
      </c>
      <c r="AA18" s="3">
        <f>(('[1]WA-Res-Existing Cust'!SR116+'[1]WA-Res-Cust Growth'!ST114)*'[1]Key Inputs'!$C$73)+(('[1]WA-Com-Existing Cust'!SR116+'[1]WA-Com-Cust Growth'!ST114)*'[1]Key Inputs'!$C$77)</f>
        <v>1592732.2383235269</v>
      </c>
      <c r="AB18" s="3">
        <f>(('[1]WA-Res-Existing Cust'!SS116+'[1]WA-Res-Cust Growth'!SU114)*'[1]Key Inputs'!$C$73)+(('[1]WA-Com-Existing Cust'!SS116+'[1]WA-Com-Cust Growth'!SU114)*'[1]Key Inputs'!$C$77)</f>
        <v>477819.67149705812</v>
      </c>
      <c r="AC18" s="3">
        <f>(('[1]WA-Res-Existing Cust'!ST116+'[1]WA-Res-Cust Growth'!SV114)*'[1]Key Inputs'!$C$73)+(('[1]WA-Com-Existing Cust'!ST116+'[1]WA-Com-Cust Growth'!SV114)*'[1]Key Inputs'!$C$77)</f>
        <v>0</v>
      </c>
      <c r="AD18" s="3">
        <f>(('[1]WA-Res-Existing Cust'!SU116+'[1]WA-Res-Cust Growth'!SW114)*'[1]Key Inputs'!$C$73)+(('[1]WA-Com-Existing Cust'!SU116+'[1]WA-Com-Cust Growth'!SW114)*'[1]Key Inputs'!$C$77)</f>
        <v>0</v>
      </c>
      <c r="AE18" s="3">
        <f>(('[1]WA-Res-Existing Cust'!SV116+'[1]WA-Res-Cust Growth'!SX114)*'[1]Key Inputs'!$C$73)+(('[1]WA-Com-Existing Cust'!SV116+'[1]WA-Com-Cust Growth'!SX114)*'[1]Key Inputs'!$C$77)</f>
        <v>746571.38161350088</v>
      </c>
      <c r="AF18" s="3">
        <f>(('[1]WA-Res-Existing Cust'!SW116+'[1]WA-Res-Cust Growth'!SY114)*'[1]Key Inputs'!$C$73)+(('[1]WA-Com-Existing Cust'!SW116+'[1]WA-Com-Cust Growth'!SY114)*'[1]Key Inputs'!$C$77)</f>
        <v>746571.38161350088</v>
      </c>
      <c r="AG18" s="3">
        <f>(('[1]WA-Res-Existing Cust'!SX116+'[1]WA-Res-Cust Growth'!SZ114)*'[1]Key Inputs'!$C$73)+(('[1]WA-Com-Existing Cust'!SX116+'[1]WA-Com-Cust Growth'!SZ114)*'[1]Key Inputs'!$C$77)</f>
        <v>477819.67149705812</v>
      </c>
      <c r="AI18" s="4">
        <f>'[3]WA-IndComSales-Annual'!TF20*2.33</f>
        <v>0</v>
      </c>
      <c r="AJ18" s="4">
        <f>'[3]WA-IndComSales-Annual'!TG20*2.33</f>
        <v>0</v>
      </c>
      <c r="AK18" s="4">
        <f>'[3]WA-IndComSales-Annual'!TH20*2.33</f>
        <v>18612.656634504943</v>
      </c>
      <c r="AL18" s="4">
        <f>'[3]WA-IndComSales-Annual'!TI20*2.33</f>
        <v>0</v>
      </c>
      <c r="AM18" s="4">
        <f>'[3]WA-IndComSales-Annual'!TJ20*2.33</f>
        <v>0</v>
      </c>
      <c r="AN18" s="4">
        <f>'[3]WA-IndComSales-Annual'!TK20*2.33</f>
        <v>0</v>
      </c>
      <c r="AO18" s="4">
        <f>'[3]WA-IndComSales-Annual'!TL20*2.33</f>
        <v>0</v>
      </c>
      <c r="AP18" s="4">
        <f>'[3]WA-IndComSales-Annual'!TM20*2.33</f>
        <v>0</v>
      </c>
      <c r="AQ18" s="4">
        <f>'[3]WA-IndComSales-Annual'!TN20*2.33</f>
        <v>0</v>
      </c>
      <c r="AR18" s="4">
        <f>'[3]WA-IndComSales-Annual'!TO20*2.33</f>
        <v>0</v>
      </c>
      <c r="AT18">
        <v>0</v>
      </c>
      <c r="AU18" s="4">
        <f>'[3]WA-Transport-Annual'!TE20*1.79</f>
        <v>111023.90869998546</v>
      </c>
      <c r="AV18" s="4">
        <f>'[3]WA-Transport-Annual'!TF20*1.79</f>
        <v>222047.81739997093</v>
      </c>
      <c r="AW18" s="4">
        <f>'[3]WA-Transport-Annual'!TG20*1.79</f>
        <v>111023.90869998546</v>
      </c>
      <c r="AX18" s="4">
        <f>'[3]WA-Transport-Annual'!TH20*1.79</f>
        <v>111023.90869998546</v>
      </c>
      <c r="AY18" s="4">
        <f>'[3]WA-Transport-Annual'!TI20*1.79</f>
        <v>0</v>
      </c>
      <c r="AZ18" s="4">
        <f>'[3]WA-Transport-Annual'!TJ20*1.79</f>
        <v>0</v>
      </c>
      <c r="BA18" s="4">
        <f>'[3]WA-Transport-Annual'!TK20*1.79</f>
        <v>111023.90869998546</v>
      </c>
      <c r="BB18" s="4">
        <f>'[3]WA-Transport-Annual'!TL20*1.79</f>
        <v>111023.90869998546</v>
      </c>
      <c r="BC18" s="4">
        <f>'[3]WA-Transport-Annual'!TM20*1.79</f>
        <v>55511.954349991065</v>
      </c>
      <c r="BE18" s="2">
        <f t="shared" si="1"/>
        <v>1559691.954289519</v>
      </c>
      <c r="BF18" s="2">
        <f t="shared" si="1"/>
        <v>9030668.9657806419</v>
      </c>
      <c r="BG18" s="2">
        <f t="shared" si="1"/>
        <v>19632642.9990949</v>
      </c>
      <c r="BH18" s="2">
        <f t="shared" si="1"/>
        <v>5769048.1013130322</v>
      </c>
      <c r="BI18" s="2">
        <f t="shared" si="1"/>
        <v>5560170.6356303552</v>
      </c>
      <c r="BJ18" s="2">
        <f t="shared" si="1"/>
        <v>0</v>
      </c>
      <c r="BK18" s="2">
        <f t="shared" si="1"/>
        <v>0</v>
      </c>
      <c r="BL18" s="2">
        <f t="shared" si="1"/>
        <v>9030668.9657806419</v>
      </c>
      <c r="BM18" s="2">
        <f t="shared" si="1"/>
        <v>9030668.9657806419</v>
      </c>
      <c r="BN18" s="2">
        <f t="shared" si="1"/>
        <v>2844703.5801365683</v>
      </c>
      <c r="BP18" s="6">
        <f>BE18/[4]Annual!HZ18</f>
        <v>0.13724787000843233</v>
      </c>
      <c r="BQ18" s="6">
        <f>BF18/[4]Annual!IA18</f>
        <v>0.97163869850654816</v>
      </c>
      <c r="BR18" s="6">
        <f>BG18/[4]Annual!IB18</f>
        <v>2.1152559980862842</v>
      </c>
      <c r="BS18" s="6">
        <f>BH18/[4]Annual!IC18</f>
        <v>0.71313953940269359</v>
      </c>
      <c r="BT18" s="6">
        <f>BI18/[4]Annual!ID18</f>
        <v>0.6771110465798319</v>
      </c>
      <c r="BU18" s="6">
        <f>BJ18/[4]Annual!IE18</f>
        <v>0</v>
      </c>
      <c r="BV18" s="6">
        <f>BK18/[4]Annual!IF18</f>
        <v>0</v>
      </c>
      <c r="BW18" s="6">
        <f>BL18/[4]Annual!IG18</f>
        <v>0.9594186180062132</v>
      </c>
      <c r="BX18" s="6">
        <f>BM18/[4]Annual!IH18</f>
        <v>0.9594186180062132</v>
      </c>
      <c r="BY18" s="6">
        <f>BN18/[4]Annual!II18</f>
        <v>0.29343844694905391</v>
      </c>
    </row>
    <row r="19" spans="1:77" x14ac:dyDescent="0.3">
      <c r="A19">
        <v>2039</v>
      </c>
      <c r="B19" s="2">
        <f>('[1]WA Res Incremental EE'!ST19+'[1]WA Com Incremental EE'!SI19)*'[2]Energy Efficiency'!$BR$9</f>
        <v>1639293.1148060244</v>
      </c>
      <c r="C19" s="2">
        <f>('[1]WA Res Incremental EE'!SU19+'[1]WA Com Incremental EE'!SJ19)*'[2]Energy Efficiency'!$BR$9</f>
        <v>1639293.1148060244</v>
      </c>
      <c r="D19" s="2">
        <f>('[1]WA Res Incremental EE'!SV19+'[1]WA Com Incremental EE'!SK19)*'[2]Energy Efficiency'!$BR$9</f>
        <v>5265901.4666050626</v>
      </c>
      <c r="E19" s="2">
        <f>('[1]WA Res Incremental EE'!SW19+'[1]WA Com Incremental EE'!SL19)*'[2]Energy Efficiency'!$BR$9</f>
        <v>1639293.1148060244</v>
      </c>
      <c r="F19" s="2">
        <f>('[1]WA Res Incremental EE'!SX19+'[1]WA Com Incremental EE'!SM19)*'[2]Energy Efficiency'!$BR$9</f>
        <v>204998.14096783192</v>
      </c>
      <c r="G19" s="2">
        <v>0</v>
      </c>
      <c r="H19" s="2">
        <v>0</v>
      </c>
      <c r="I19" s="2">
        <f>('[1]WA Res Incremental EE'!TA19+'[1]WA Com Incremental EE'!SP19)*'[2]Energy Efficiency'!$BR$9</f>
        <v>1639293.1148060244</v>
      </c>
      <c r="J19" s="2">
        <f>('[1]WA Res Incremental EE'!TB19+'[1]WA Com Incremental EE'!SQ19)*'[2]Energy Efficiency'!$BR$9</f>
        <v>1639293.1148060244</v>
      </c>
      <c r="K19" s="2">
        <f>('[1]WA Res Incremental EE'!TC19+'[1]WA Com Incremental EE'!SR19)*'[2]Energy Efficiency'!$BR$9</f>
        <v>1639293.1148060244</v>
      </c>
      <c r="L19" s="2"/>
      <c r="M19" s="2">
        <f>('[1]WA-Res-Existing Cust'!SO53*0.87*'[1]Key Inputs'!$C$74)+('[1]WA-Res-Existing Cust'!SO181*0.67*'[1]Key Inputs'!$C$75)+('[1]WA-Res-Cust Growth'!SQ51*0.87*'[1]Key Inputs'!$C$74)+('[1]WA-Res-Cust Growth'!SQ179*0.87*'[1]Key Inputs'!$C$75)+('[1]WA-Com-Existing Cust'!SO53*0.87*'[1]Key Inputs'!$C$78)+('[1]WA-Com-Cust Growth'!SQ51*0.87*'[1]Key Inputs'!$C$78)</f>
        <v>0</v>
      </c>
      <c r="N19" s="2">
        <f>('[1]WA-Res-Existing Cust'!SP53*0.87*'[1]Key Inputs'!$C$74)+('[1]WA-Res-Existing Cust'!SP181*0.67*'[1]Key Inputs'!$C$75)+('[1]WA-Res-Cust Growth'!SR51*0.87*'[1]Key Inputs'!$C$74)+('[1]WA-Res-Cust Growth'!SR179*0.87*'[1]Key Inputs'!$C$75)+('[1]WA-Com-Existing Cust'!SP53*0.87*'[1]Key Inputs'!$C$78)+('[1]WA-Com-Cust Growth'!SR51*0.87*'[1]Key Inputs'!$C$78)</f>
        <v>6239041.5962597821</v>
      </c>
      <c r="O19" s="2">
        <f>('[1]WA-Res-Existing Cust'!SQ53*0.87*'[1]Key Inputs'!$C$74)+('[1]WA-Res-Existing Cust'!SQ181*0.67*'[1]Key Inputs'!$C$75)+('[1]WA-Res-Cust Growth'!SS51*0.87*'[1]Key Inputs'!$C$74)+('[1]WA-Res-Cust Growth'!SS179*0.87*'[1]Key Inputs'!$C$75)+('[1]WA-Com-Existing Cust'!SQ53*0.87*'[1]Key Inputs'!$C$78)+('[1]WA-Com-Cust Growth'!SS51*0.87*'[1]Key Inputs'!$C$78)</f>
        <v>14023129.309239183</v>
      </c>
      <c r="P19" s="2">
        <f>('[1]WA-Res-Existing Cust'!SR53*0.87*'[1]Key Inputs'!$C$74)+('[1]WA-Res-Existing Cust'!SR181*0.67*'[1]Key Inputs'!$C$75)+('[1]WA-Res-Cust Growth'!ST51*0.87*'[1]Key Inputs'!$C$74)+('[1]WA-Res-Cust Growth'!ST179*0.87*'[1]Key Inputs'!$C$75)+('[1]WA-Com-Existing Cust'!SR53*0.87*'[1]Key Inputs'!$C$78)+('[1]WA-Com-Cust Growth'!ST51*0.87*'[1]Key Inputs'!$C$78)</f>
        <v>2505600</v>
      </c>
      <c r="Q19" s="2">
        <f>('[1]WA-Res-Existing Cust'!SS53*0.87*'[1]Key Inputs'!$C$74)+('[1]WA-Res-Existing Cust'!SS181*0.67*'[1]Key Inputs'!$C$75)+('[1]WA-Res-Cust Growth'!SU51*0.87*'[1]Key Inputs'!$C$74)+('[1]WA-Res-Cust Growth'!SU179*0.87*'[1]Key Inputs'!$C$75)+('[1]WA-Com-Existing Cust'!SS53*0.87*'[1]Key Inputs'!$C$78)+('[1]WA-Com-Cust Growth'!SU51*0.87*'[1]Key Inputs'!$C$78)</f>
        <v>4388165.4625031203</v>
      </c>
      <c r="R19" s="2">
        <f>('[1]WA-Res-Existing Cust'!ST53*0.87*'[1]Key Inputs'!$C$74)+('[1]WA-Res-Existing Cust'!ST181*0.67*'[1]Key Inputs'!$C$75)+('[1]WA-Res-Cust Growth'!SV51*0.87*'[1]Key Inputs'!$C$74)+('[1]WA-Res-Cust Growth'!SV179*0.87*'[1]Key Inputs'!$C$75)+('[1]WA-Com-Existing Cust'!ST53*0.87*'[1]Key Inputs'!$C$78)+('[1]WA-Com-Cust Growth'!SV51*0.87*'[1]Key Inputs'!$C$78)</f>
        <v>0</v>
      </c>
      <c r="S19" s="2">
        <f>('[1]WA-Res-Existing Cust'!SU53*0.87*'[1]Key Inputs'!$C$74)+('[1]WA-Res-Existing Cust'!SU181*0.67*'[1]Key Inputs'!$C$75)+('[1]WA-Res-Cust Growth'!SW51*0.87*'[1]Key Inputs'!$C$74)+('[1]WA-Res-Cust Growth'!SW179*0.87*'[1]Key Inputs'!$C$75)+('[1]WA-Com-Existing Cust'!SU53*0.87*'[1]Key Inputs'!$C$78)+('[1]WA-Com-Cust Growth'!SW51*0.87*'[1]Key Inputs'!$C$78)</f>
        <v>0</v>
      </c>
      <c r="T19" s="2">
        <f>('[1]WA-Res-Existing Cust'!SV53*0.87*'[1]Key Inputs'!$C$74)+('[1]WA-Res-Existing Cust'!SV181*0.67*'[1]Key Inputs'!$C$75)+('[1]WA-Res-Cust Growth'!SX51*0.87*'[1]Key Inputs'!$C$74)+('[1]WA-Res-Cust Growth'!SX179*0.87*'[1]Key Inputs'!$C$75)+('[1]WA-Com-Existing Cust'!SV53*0.87*'[1]Key Inputs'!$C$78)+('[1]WA-Com-Cust Growth'!SX51*0.87*'[1]Key Inputs'!$C$78)</f>
        <v>6239041.5962597821</v>
      </c>
      <c r="U19" s="2">
        <f>('[1]WA-Res-Existing Cust'!SW53*0.87*'[1]Key Inputs'!$C$74)+('[1]WA-Res-Existing Cust'!SW181*0.67*'[1]Key Inputs'!$C$75)+('[1]WA-Res-Cust Growth'!SY51*0.87*'[1]Key Inputs'!$C$74)+('[1]WA-Res-Cust Growth'!SY179*0.87*'[1]Key Inputs'!$C$75)+('[1]WA-Com-Existing Cust'!SW53*0.87*'[1]Key Inputs'!$C$78)+('[1]WA-Com-Cust Growth'!SY51*0.87*'[1]Key Inputs'!$C$78)</f>
        <v>6239041.5962597821</v>
      </c>
      <c r="V19" s="2">
        <f>('[1]WA-Res-Existing Cust'!SX53*0.87*'[1]Key Inputs'!$C$74)+('[1]WA-Res-Existing Cust'!SX181*0.67*'[1]Key Inputs'!$C$75)+('[1]WA-Res-Cust Growth'!SZ51*0.87*'[1]Key Inputs'!$C$74)+('[1]WA-Res-Cust Growth'!SZ179*0.87*'[1]Key Inputs'!$C$75)+('[1]WA-Com-Existing Cust'!SX53*0.87*'[1]Key Inputs'!$C$78)+('[1]WA-Com-Cust Growth'!SZ51*0.87*'[1]Key Inputs'!$C$78)</f>
        <v>751680</v>
      </c>
      <c r="X19" s="3">
        <f>(('[1]WA-Res-Existing Cust'!SO117+'[1]WA-Res-Cust Growth'!SQ115)*'[1]Key Inputs'!$C$73)+(('[1]WA-Com-Existing Cust'!SO117+'[1]WA-Com-Cust Growth'!SQ115)*'[1]Key Inputs'!$C$77)</f>
        <v>0</v>
      </c>
      <c r="Y19" s="3">
        <f>(('[1]WA-Res-Existing Cust'!SP117+'[1]WA-Res-Cust Growth'!SR115)*'[1]Key Inputs'!$C$73)+(('[1]WA-Com-Existing Cust'!SP117+'[1]WA-Com-Cust Growth'!SR115)*'[1]Key Inputs'!$C$77)</f>
        <v>745390.54106229835</v>
      </c>
      <c r="Z19" s="3">
        <f>(('[1]WA-Res-Existing Cust'!SQ117+'[1]WA-Res-Cust Growth'!SS115)*'[1]Key Inputs'!$C$73)+(('[1]WA-Com-Existing Cust'!SQ117+'[1]WA-Com-Cust Growth'!SS115)*'[1]Key Inputs'!$C$77)</f>
        <v>739769.34914897673</v>
      </c>
      <c r="AA19" s="3">
        <f>(('[1]WA-Res-Existing Cust'!SR117+'[1]WA-Res-Cust Growth'!ST115)*'[1]Key Inputs'!$C$73)+(('[1]WA-Com-Existing Cust'!SR117+'[1]WA-Com-Cust Growth'!ST115)*'[1]Key Inputs'!$C$77)</f>
        <v>1591351.7996715205</v>
      </c>
      <c r="AB19" s="3">
        <f>(('[1]WA-Res-Existing Cust'!SS117+'[1]WA-Res-Cust Growth'!SU115)*'[1]Key Inputs'!$C$73)+(('[1]WA-Com-Existing Cust'!SS117+'[1]WA-Com-Cust Growth'!SU115)*'[1]Key Inputs'!$C$77)</f>
        <v>477405.53990145616</v>
      </c>
      <c r="AC19" s="3">
        <f>(('[1]WA-Res-Existing Cust'!ST117+'[1]WA-Res-Cust Growth'!SV115)*'[1]Key Inputs'!$C$73)+(('[1]WA-Com-Existing Cust'!ST117+'[1]WA-Com-Cust Growth'!SV115)*'[1]Key Inputs'!$C$77)</f>
        <v>0</v>
      </c>
      <c r="AD19" s="3">
        <f>(('[1]WA-Res-Existing Cust'!SU117+'[1]WA-Res-Cust Growth'!SW115)*'[1]Key Inputs'!$C$73)+(('[1]WA-Com-Existing Cust'!SU117+'[1]WA-Com-Cust Growth'!SW115)*'[1]Key Inputs'!$C$77)</f>
        <v>0</v>
      </c>
      <c r="AE19" s="3">
        <f>(('[1]WA-Res-Existing Cust'!SV117+'[1]WA-Res-Cust Growth'!SX115)*'[1]Key Inputs'!$C$73)+(('[1]WA-Com-Existing Cust'!SV117+'[1]WA-Com-Cust Growth'!SX115)*'[1]Key Inputs'!$C$77)</f>
        <v>745390.54106229835</v>
      </c>
      <c r="AF19" s="3">
        <f>(('[1]WA-Res-Existing Cust'!SW117+'[1]WA-Res-Cust Growth'!SY115)*'[1]Key Inputs'!$C$73)+(('[1]WA-Com-Existing Cust'!SW117+'[1]WA-Com-Cust Growth'!SY115)*'[1]Key Inputs'!$C$77)</f>
        <v>745390.54106229835</v>
      </c>
      <c r="AG19" s="3">
        <f>(('[1]WA-Res-Existing Cust'!SX117+'[1]WA-Res-Cust Growth'!SZ115)*'[1]Key Inputs'!$C$73)+(('[1]WA-Com-Existing Cust'!SX117+'[1]WA-Com-Cust Growth'!SZ115)*'[1]Key Inputs'!$C$77)</f>
        <v>477405.53990145616</v>
      </c>
      <c r="AI19" s="4">
        <f>'[3]WA-IndComSales-Annual'!TF21*2.33</f>
        <v>0</v>
      </c>
      <c r="AJ19" s="4">
        <f>'[3]WA-IndComSales-Annual'!TG21*2.33</f>
        <v>0</v>
      </c>
      <c r="AK19" s="4">
        <f>'[3]WA-IndComSales-Annual'!TH21*2.33</f>
        <v>17113.731868994524</v>
      </c>
      <c r="AL19" s="4">
        <f>'[3]WA-IndComSales-Annual'!TI21*2.33</f>
        <v>0</v>
      </c>
      <c r="AM19" s="4">
        <f>'[3]WA-IndComSales-Annual'!TJ21*2.33</f>
        <v>0</v>
      </c>
      <c r="AN19" s="4">
        <f>'[3]WA-IndComSales-Annual'!TK21*2.33</f>
        <v>0</v>
      </c>
      <c r="AO19" s="4">
        <f>'[3]WA-IndComSales-Annual'!TL21*2.33</f>
        <v>0</v>
      </c>
      <c r="AP19" s="4">
        <f>'[3]WA-IndComSales-Annual'!TM21*2.33</f>
        <v>0</v>
      </c>
      <c r="AQ19" s="4">
        <f>'[3]WA-IndComSales-Annual'!TN21*2.33</f>
        <v>0</v>
      </c>
      <c r="AR19" s="4">
        <f>'[3]WA-IndComSales-Annual'!TO21*2.33</f>
        <v>0</v>
      </c>
      <c r="AT19">
        <v>0</v>
      </c>
      <c r="AU19" s="4">
        <f>'[3]WA-Transport-Annual'!TE21*1.79</f>
        <v>102711.08605000521</v>
      </c>
      <c r="AV19" s="4">
        <f>'[3]WA-Transport-Annual'!TF21*1.79</f>
        <v>205422.17210001042</v>
      </c>
      <c r="AW19" s="4">
        <f>'[3]WA-Transport-Annual'!TG21*1.79</f>
        <v>102711.08605000521</v>
      </c>
      <c r="AX19" s="4">
        <f>'[3]WA-Transport-Annual'!TH21*1.79</f>
        <v>102711.08605000521</v>
      </c>
      <c r="AY19" s="4">
        <f>'[3]WA-Transport-Annual'!TI21*1.79</f>
        <v>0</v>
      </c>
      <c r="AZ19" s="4">
        <f>'[3]WA-Transport-Annual'!TJ21*1.79</f>
        <v>0</v>
      </c>
      <c r="BA19" s="4">
        <f>'[3]WA-Transport-Annual'!TK21*1.79</f>
        <v>102711.08605000521</v>
      </c>
      <c r="BB19" s="4">
        <f>'[3]WA-Transport-Annual'!TL21*1.79</f>
        <v>102711.08605000521</v>
      </c>
      <c r="BC19" s="4">
        <f>'[3]WA-Transport-Annual'!TM21*1.79</f>
        <v>51355.54302500427</v>
      </c>
      <c r="BE19" s="2">
        <f t="shared" si="1"/>
        <v>1639293.1148060244</v>
      </c>
      <c r="BF19" s="2">
        <f t="shared" si="1"/>
        <v>8726436.3381781112</v>
      </c>
      <c r="BG19" s="2">
        <f t="shared" si="1"/>
        <v>20251336.028962228</v>
      </c>
      <c r="BH19" s="2">
        <f t="shared" si="1"/>
        <v>5838956.0005275505</v>
      </c>
      <c r="BI19" s="2">
        <f t="shared" si="1"/>
        <v>5173280.2294224137</v>
      </c>
      <c r="BJ19" s="2">
        <f t="shared" si="1"/>
        <v>0</v>
      </c>
      <c r="BK19" s="2">
        <f t="shared" si="1"/>
        <v>0</v>
      </c>
      <c r="BL19" s="2">
        <f t="shared" si="1"/>
        <v>8726436.3381781112</v>
      </c>
      <c r="BM19" s="2">
        <f t="shared" si="1"/>
        <v>8726436.3381781112</v>
      </c>
      <c r="BN19" s="2">
        <f t="shared" si="1"/>
        <v>2919734.1977324849</v>
      </c>
      <c r="BP19" s="6">
        <f>BE19/[4]Annual!HZ19</f>
        <v>0.14354144236237837</v>
      </c>
      <c r="BQ19" s="6">
        <f>BF19/[4]Annual!IA19</f>
        <v>0.94702997314688309</v>
      </c>
      <c r="BR19" s="6">
        <f>BG19/[4]Annual!IB19</f>
        <v>2.2053005850954053</v>
      </c>
      <c r="BS19" s="6">
        <f>BH19/[4]Annual!IC19</f>
        <v>0.73886490479488742</v>
      </c>
      <c r="BT19" s="6">
        <f>BI19/[4]Annual!ID19</f>
        <v>0.64086864105519292</v>
      </c>
      <c r="BU19" s="6">
        <f>BJ19/[4]Annual!IE19</f>
        <v>0</v>
      </c>
      <c r="BV19" s="6">
        <f>BK19/[4]Annual!IF19</f>
        <v>0</v>
      </c>
      <c r="BW19" s="6">
        <f>BL19/[4]Annual!IG19</f>
        <v>0.93498131294998554</v>
      </c>
      <c r="BX19" s="6">
        <f>BM19/[4]Annual!IH19</f>
        <v>0.93498131294998554</v>
      </c>
      <c r="BY19" s="6">
        <f>BN19/[4]Annual!II19</f>
        <v>0.3030290501771814</v>
      </c>
    </row>
    <row r="20" spans="1:77" x14ac:dyDescent="0.3">
      <c r="A20">
        <v>2040</v>
      </c>
      <c r="B20" s="2">
        <f>('[1]WA Res Incremental EE'!ST20+'[1]WA Com Incremental EE'!SI20)*'[2]Energy Efficiency'!$BR$9</f>
        <v>1804564.1394993081</v>
      </c>
      <c r="C20" s="2">
        <f>('[1]WA Res Incremental EE'!SU20+'[1]WA Com Incremental EE'!SJ20)*'[2]Energy Efficiency'!$BR$9</f>
        <v>1804564.1394993081</v>
      </c>
      <c r="D20" s="2">
        <f>('[1]WA Res Incremental EE'!SV20+'[1]WA Com Incremental EE'!SK20)*'[2]Energy Efficiency'!$BR$9</f>
        <v>5578146.6793241883</v>
      </c>
      <c r="E20" s="2">
        <f>('[1]WA Res Incremental EE'!SW20+'[1]WA Com Incremental EE'!SL20)*'[2]Energy Efficiency'!$BR$9</f>
        <v>1804564.1394993081</v>
      </c>
      <c r="F20" s="2">
        <f>('[1]WA Res Incremental EE'!SX20+'[1]WA Com Incremental EE'!SM20)*'[2]Energy Efficiency'!$BR$9</f>
        <v>218547.70774482074</v>
      </c>
      <c r="G20" s="2">
        <v>0</v>
      </c>
      <c r="H20" s="2">
        <v>0</v>
      </c>
      <c r="I20" s="2">
        <f>('[1]WA Res Incremental EE'!TA20+'[1]WA Com Incremental EE'!SP20)*'[2]Energy Efficiency'!$BR$9</f>
        <v>1804564.1394993081</v>
      </c>
      <c r="J20" s="2">
        <f>('[1]WA Res Incremental EE'!TB20+'[1]WA Com Incremental EE'!SQ20)*'[2]Energy Efficiency'!$BR$9</f>
        <v>1804564.1394993081</v>
      </c>
      <c r="K20" s="2">
        <f>('[1]WA Res Incremental EE'!TC20+'[1]WA Com Incremental EE'!SR20)*'[2]Energy Efficiency'!$BR$9</f>
        <v>1804564.1394993081</v>
      </c>
      <c r="L20" s="2"/>
      <c r="M20" s="2">
        <f>('[1]WA-Res-Existing Cust'!SO54*0.87*'[1]Key Inputs'!$C$74)+('[1]WA-Res-Existing Cust'!SO182*0.67*'[1]Key Inputs'!$C$75)+('[1]WA-Res-Cust Growth'!SQ52*0.87*'[1]Key Inputs'!$C$74)+('[1]WA-Res-Cust Growth'!SQ180*0.87*'[1]Key Inputs'!$C$75)+('[1]WA-Com-Existing Cust'!SO54*0.87*'[1]Key Inputs'!$C$78)+('[1]WA-Com-Cust Growth'!SQ52*0.87*'[1]Key Inputs'!$C$78)</f>
        <v>0</v>
      </c>
      <c r="N20" s="2">
        <f>('[1]WA-Res-Existing Cust'!SP54*0.87*'[1]Key Inputs'!$C$74)+('[1]WA-Res-Existing Cust'!SP182*0.67*'[1]Key Inputs'!$C$75)+('[1]WA-Res-Cust Growth'!SR52*0.87*'[1]Key Inputs'!$C$74)+('[1]WA-Res-Cust Growth'!SR180*0.87*'[1]Key Inputs'!$C$75)+('[1]WA-Com-Existing Cust'!SP54*0.87*'[1]Key Inputs'!$C$78)+('[1]WA-Com-Cust Growth'!SR52*0.87*'[1]Key Inputs'!$C$78)</f>
        <v>5865048.7664070344</v>
      </c>
      <c r="O20" s="2">
        <f>('[1]WA-Res-Existing Cust'!SQ54*0.87*'[1]Key Inputs'!$C$74)+('[1]WA-Res-Existing Cust'!SQ182*0.67*'[1]Key Inputs'!$C$75)+('[1]WA-Res-Cust Growth'!SS52*0.87*'[1]Key Inputs'!$C$74)+('[1]WA-Res-Cust Growth'!SS180*0.87*'[1]Key Inputs'!$C$75)+('[1]WA-Com-Existing Cust'!SQ54*0.87*'[1]Key Inputs'!$C$78)+('[1]WA-Com-Cust Growth'!SS52*0.87*'[1]Key Inputs'!$C$78)</f>
        <v>14229266.307728153</v>
      </c>
      <c r="P20" s="2">
        <f>('[1]WA-Res-Existing Cust'!SR54*0.87*'[1]Key Inputs'!$C$74)+('[1]WA-Res-Existing Cust'!SR182*0.67*'[1]Key Inputs'!$C$75)+('[1]WA-Res-Cust Growth'!ST52*0.87*'[1]Key Inputs'!$C$74)+('[1]WA-Res-Cust Growth'!ST180*0.87*'[1]Key Inputs'!$C$75)+('[1]WA-Com-Existing Cust'!SR54*0.87*'[1]Key Inputs'!$C$78)+('[1]WA-Com-Cust Growth'!ST52*0.87*'[1]Key Inputs'!$C$78)</f>
        <v>2505600</v>
      </c>
      <c r="Q20" s="2">
        <f>('[1]WA-Res-Existing Cust'!SS54*0.87*'[1]Key Inputs'!$C$74)+('[1]WA-Res-Existing Cust'!SS182*0.67*'[1]Key Inputs'!$C$75)+('[1]WA-Res-Cust Growth'!SU52*0.87*'[1]Key Inputs'!$C$74)+('[1]WA-Res-Cust Growth'!SU180*0.87*'[1]Key Inputs'!$C$75)+('[1]WA-Com-Existing Cust'!SS54*0.87*'[1]Key Inputs'!$C$78)+('[1]WA-Com-Cust Growth'!SU52*0.87*'[1]Key Inputs'!$C$78)</f>
        <v>4015097.4275104357</v>
      </c>
      <c r="R20" s="2">
        <f>('[1]WA-Res-Existing Cust'!ST54*0.87*'[1]Key Inputs'!$C$74)+('[1]WA-Res-Existing Cust'!ST182*0.67*'[1]Key Inputs'!$C$75)+('[1]WA-Res-Cust Growth'!SV52*0.87*'[1]Key Inputs'!$C$74)+('[1]WA-Res-Cust Growth'!SV180*0.87*'[1]Key Inputs'!$C$75)+('[1]WA-Com-Existing Cust'!ST54*0.87*'[1]Key Inputs'!$C$78)+('[1]WA-Com-Cust Growth'!SV52*0.87*'[1]Key Inputs'!$C$78)</f>
        <v>0</v>
      </c>
      <c r="S20" s="2">
        <f>('[1]WA-Res-Existing Cust'!SU54*0.87*'[1]Key Inputs'!$C$74)+('[1]WA-Res-Existing Cust'!SU182*0.67*'[1]Key Inputs'!$C$75)+('[1]WA-Res-Cust Growth'!SW52*0.87*'[1]Key Inputs'!$C$74)+('[1]WA-Res-Cust Growth'!SW180*0.87*'[1]Key Inputs'!$C$75)+('[1]WA-Com-Existing Cust'!SU54*0.87*'[1]Key Inputs'!$C$78)+('[1]WA-Com-Cust Growth'!SW52*0.87*'[1]Key Inputs'!$C$78)</f>
        <v>0</v>
      </c>
      <c r="T20" s="2">
        <f>('[1]WA-Res-Existing Cust'!SV54*0.87*'[1]Key Inputs'!$C$74)+('[1]WA-Res-Existing Cust'!SV182*0.67*'[1]Key Inputs'!$C$75)+('[1]WA-Res-Cust Growth'!SX52*0.87*'[1]Key Inputs'!$C$74)+('[1]WA-Res-Cust Growth'!SX180*0.87*'[1]Key Inputs'!$C$75)+('[1]WA-Com-Existing Cust'!SV54*0.87*'[1]Key Inputs'!$C$78)+('[1]WA-Com-Cust Growth'!SX52*0.87*'[1]Key Inputs'!$C$78)</f>
        <v>5865048.7664070344</v>
      </c>
      <c r="U20" s="2">
        <f>('[1]WA-Res-Existing Cust'!SW54*0.87*'[1]Key Inputs'!$C$74)+('[1]WA-Res-Existing Cust'!SW182*0.67*'[1]Key Inputs'!$C$75)+('[1]WA-Res-Cust Growth'!SY52*0.87*'[1]Key Inputs'!$C$74)+('[1]WA-Res-Cust Growth'!SY180*0.87*'[1]Key Inputs'!$C$75)+('[1]WA-Com-Existing Cust'!SW54*0.87*'[1]Key Inputs'!$C$78)+('[1]WA-Com-Cust Growth'!SY52*0.87*'[1]Key Inputs'!$C$78)</f>
        <v>5865048.7664070344</v>
      </c>
      <c r="V20" s="2">
        <f>('[1]WA-Res-Existing Cust'!SX54*0.87*'[1]Key Inputs'!$C$74)+('[1]WA-Res-Existing Cust'!SX182*0.67*'[1]Key Inputs'!$C$75)+('[1]WA-Res-Cust Growth'!SZ52*0.87*'[1]Key Inputs'!$C$74)+('[1]WA-Res-Cust Growth'!SZ180*0.87*'[1]Key Inputs'!$C$75)+('[1]WA-Com-Existing Cust'!SX54*0.87*'[1]Key Inputs'!$C$78)+('[1]WA-Com-Cust Growth'!SZ52*0.87*'[1]Key Inputs'!$C$78)</f>
        <v>751680</v>
      </c>
      <c r="X20" s="3">
        <f>(('[1]WA-Res-Existing Cust'!SO118+'[1]WA-Res-Cust Growth'!SQ116)*'[1]Key Inputs'!$C$73)+(('[1]WA-Com-Existing Cust'!SO118+'[1]WA-Com-Cust Growth'!SQ116)*'[1]Key Inputs'!$C$77)</f>
        <v>0</v>
      </c>
      <c r="Y20" s="3">
        <f>(('[1]WA-Res-Existing Cust'!SP118+'[1]WA-Res-Cust Growth'!SR116)*'[1]Key Inputs'!$C$73)+(('[1]WA-Com-Existing Cust'!SP118+'[1]WA-Com-Cust Growth'!SR116)*'[1]Key Inputs'!$C$77)</f>
        <v>745106.82542401692</v>
      </c>
      <c r="Z20" s="3">
        <f>(('[1]WA-Res-Existing Cust'!SQ118+'[1]WA-Res-Cust Growth'!SS116)*'[1]Key Inputs'!$C$73)+(('[1]WA-Com-Existing Cust'!SQ118+'[1]WA-Com-Cust Growth'!SS116)*'[1]Key Inputs'!$C$77)</f>
        <v>757797.31940889324</v>
      </c>
      <c r="AA20" s="3">
        <f>(('[1]WA-Res-Existing Cust'!SR118+'[1]WA-Res-Cust Growth'!ST116)*'[1]Key Inputs'!$C$73)+(('[1]WA-Com-Existing Cust'!SR118+'[1]WA-Com-Cust Growth'!ST116)*'[1]Key Inputs'!$C$77)</f>
        <v>1589955.4222890255</v>
      </c>
      <c r="AB20" s="3">
        <f>(('[1]WA-Res-Existing Cust'!SS118+'[1]WA-Res-Cust Growth'!SU116)*'[1]Key Inputs'!$C$73)+(('[1]WA-Com-Existing Cust'!SS118+'[1]WA-Com-Cust Growth'!SU116)*'[1]Key Inputs'!$C$77)</f>
        <v>476986.6266867076</v>
      </c>
      <c r="AC20" s="3">
        <f>(('[1]WA-Res-Existing Cust'!ST118+'[1]WA-Res-Cust Growth'!SV116)*'[1]Key Inputs'!$C$73)+(('[1]WA-Com-Existing Cust'!ST118+'[1]WA-Com-Cust Growth'!SV116)*'[1]Key Inputs'!$C$77)</f>
        <v>0</v>
      </c>
      <c r="AD20" s="3">
        <f>(('[1]WA-Res-Existing Cust'!SU118+'[1]WA-Res-Cust Growth'!SW116)*'[1]Key Inputs'!$C$73)+(('[1]WA-Com-Existing Cust'!SU118+'[1]WA-Com-Cust Growth'!SW116)*'[1]Key Inputs'!$C$77)</f>
        <v>0</v>
      </c>
      <c r="AE20" s="3">
        <f>(('[1]WA-Res-Existing Cust'!SV118+'[1]WA-Res-Cust Growth'!SX116)*'[1]Key Inputs'!$C$73)+(('[1]WA-Com-Existing Cust'!SV118+'[1]WA-Com-Cust Growth'!SX116)*'[1]Key Inputs'!$C$77)</f>
        <v>745106.82542401692</v>
      </c>
      <c r="AF20" s="3">
        <f>(('[1]WA-Res-Existing Cust'!SW118+'[1]WA-Res-Cust Growth'!SY116)*'[1]Key Inputs'!$C$73)+(('[1]WA-Com-Existing Cust'!SW118+'[1]WA-Com-Cust Growth'!SY116)*'[1]Key Inputs'!$C$77)</f>
        <v>745106.82542401692</v>
      </c>
      <c r="AG20" s="3">
        <f>(('[1]WA-Res-Existing Cust'!SX118+'[1]WA-Res-Cust Growth'!SZ116)*'[1]Key Inputs'!$C$73)+(('[1]WA-Com-Existing Cust'!SX118+'[1]WA-Com-Cust Growth'!SZ116)*'[1]Key Inputs'!$C$77)</f>
        <v>476986.6266867076</v>
      </c>
      <c r="AI20" s="4">
        <f>'[3]WA-IndComSales-Annual'!TF22*2.33</f>
        <v>0</v>
      </c>
      <c r="AJ20" s="4">
        <f>'[3]WA-IndComSales-Annual'!TG22*2.33</f>
        <v>0</v>
      </c>
      <c r="AK20" s="4">
        <f>'[3]WA-IndComSales-Annual'!TH22*2.33</f>
        <v>17816.722576503085</v>
      </c>
      <c r="AL20" s="4">
        <f>'[3]WA-IndComSales-Annual'!TI22*2.33</f>
        <v>0</v>
      </c>
      <c r="AM20" s="4">
        <f>'[3]WA-IndComSales-Annual'!TJ22*2.33</f>
        <v>0</v>
      </c>
      <c r="AN20" s="4">
        <f>'[3]WA-IndComSales-Annual'!TK22*2.33</f>
        <v>0</v>
      </c>
      <c r="AO20" s="4">
        <f>'[3]WA-IndComSales-Annual'!TL22*2.33</f>
        <v>0</v>
      </c>
      <c r="AP20" s="4">
        <f>'[3]WA-IndComSales-Annual'!TM22*2.33</f>
        <v>0</v>
      </c>
      <c r="AQ20" s="4">
        <f>'[3]WA-IndComSales-Annual'!TN22*2.33</f>
        <v>0</v>
      </c>
      <c r="AR20" s="4">
        <f>'[3]WA-IndComSales-Annual'!TO22*2.33</f>
        <v>0</v>
      </c>
      <c r="AT20">
        <v>0</v>
      </c>
      <c r="AU20" s="4">
        <f>'[3]WA-Transport-Annual'!TE22*1.79</f>
        <v>102458.44187000355</v>
      </c>
      <c r="AV20" s="4">
        <f>'[3]WA-Transport-Annual'!TF22*1.79</f>
        <v>204916.88374000709</v>
      </c>
      <c r="AW20" s="4">
        <f>'[3]WA-Transport-Annual'!TG22*1.79</f>
        <v>102458.44187000355</v>
      </c>
      <c r="AX20" s="4">
        <f>'[3]WA-Transport-Annual'!TH22*1.79</f>
        <v>102458.44187000355</v>
      </c>
      <c r="AY20" s="4">
        <f>'[3]WA-Transport-Annual'!TI22*1.79</f>
        <v>0</v>
      </c>
      <c r="AZ20" s="4">
        <f>'[3]WA-Transport-Annual'!TJ22*1.79</f>
        <v>0</v>
      </c>
      <c r="BA20" s="4">
        <f>'[3]WA-Transport-Annual'!TK22*1.79</f>
        <v>102458.44187000355</v>
      </c>
      <c r="BB20" s="4">
        <f>'[3]WA-Transport-Annual'!TL22*1.79</f>
        <v>102458.44187000355</v>
      </c>
      <c r="BC20" s="4">
        <f>'[3]WA-Transport-Annual'!TM22*1.79</f>
        <v>51229.220935000107</v>
      </c>
      <c r="BE20" s="2">
        <f t="shared" si="1"/>
        <v>1804564.1394993081</v>
      </c>
      <c r="BF20" s="2">
        <f t="shared" si="1"/>
        <v>8517178.1732003633</v>
      </c>
      <c r="BG20" s="2">
        <f t="shared" si="1"/>
        <v>20787943.912777744</v>
      </c>
      <c r="BH20" s="2">
        <f t="shared" si="1"/>
        <v>6002578.0036583375</v>
      </c>
      <c r="BI20" s="2">
        <f t="shared" si="1"/>
        <v>4813090.2038119677</v>
      </c>
      <c r="BJ20" s="2">
        <f t="shared" si="1"/>
        <v>0</v>
      </c>
      <c r="BK20" s="2">
        <f t="shared" si="1"/>
        <v>0</v>
      </c>
      <c r="BL20" s="2">
        <f t="shared" si="1"/>
        <v>8517178.1732003633</v>
      </c>
      <c r="BM20" s="2">
        <f t="shared" si="1"/>
        <v>8517178.1732003633</v>
      </c>
      <c r="BN20" s="2">
        <f t="shared" si="1"/>
        <v>3084459.9871210158</v>
      </c>
      <c r="BP20" s="6">
        <f>BE20/[4]Annual!HZ20</f>
        <v>0.15630943141729026</v>
      </c>
      <c r="BQ20" s="6">
        <f>BF20/[4]Annual!IA20</f>
        <v>0.92531114680067483</v>
      </c>
      <c r="BR20" s="6">
        <f>BG20/[4]Annual!IB20</f>
        <v>2.2732062793817822</v>
      </c>
      <c r="BS20" s="6">
        <f>BH20/[4]Annual!IC20</f>
        <v>0.76933212322363442</v>
      </c>
      <c r="BT20" s="6">
        <f>BI20/[4]Annual!ID20</f>
        <v>0.60216604964113574</v>
      </c>
      <c r="BU20" s="6">
        <f>BJ20/[4]Annual!IE20</f>
        <v>0</v>
      </c>
      <c r="BV20" s="6">
        <f>BK20/[4]Annual!IF20</f>
        <v>0</v>
      </c>
      <c r="BW20" s="6">
        <f>BL20/[4]Annual!IG20</f>
        <v>0.91360756215489047</v>
      </c>
      <c r="BX20" s="6">
        <f>BM20/[4]Annual!IH20</f>
        <v>0.91360756215489047</v>
      </c>
      <c r="BY20" s="6">
        <f>BN20/[4]Annual!II20</f>
        <v>0.31978032690797298</v>
      </c>
    </row>
    <row r="21" spans="1:77" x14ac:dyDescent="0.3">
      <c r="A21">
        <v>2041</v>
      </c>
      <c r="B21" s="2">
        <f>('[1]WA Res Incremental EE'!ST21+'[1]WA Com Incremental EE'!SI21)*'[2]Energy Efficiency'!$BR$9</f>
        <v>1501162.345930665</v>
      </c>
      <c r="C21" s="2">
        <f>('[1]WA Res Incremental EE'!SU21+'[1]WA Com Incremental EE'!SJ21)*'[2]Energy Efficiency'!$BR$9</f>
        <v>1501162.345930665</v>
      </c>
      <c r="D21" s="2">
        <f>('[1]WA Res Incremental EE'!SV21+'[1]WA Com Incremental EE'!SK21)*'[2]Energy Efficiency'!$BR$9</f>
        <v>5230074.4289229</v>
      </c>
      <c r="E21" s="2">
        <f>('[1]WA Res Incremental EE'!SW21+'[1]WA Com Incremental EE'!SL21)*'[2]Energy Efficiency'!$BR$9</f>
        <v>1501162.345930665</v>
      </c>
      <c r="F21" s="2">
        <f>('[1]WA Res Incremental EE'!SX21+'[1]WA Com Incremental EE'!SM21)*'[2]Energy Efficiency'!$BR$9</f>
        <v>138547.25984774408</v>
      </c>
      <c r="G21" s="2">
        <v>0</v>
      </c>
      <c r="H21" s="2">
        <v>0</v>
      </c>
      <c r="I21" s="2">
        <f>('[1]WA Res Incremental EE'!TA21+'[1]WA Com Incremental EE'!SP21)*'[2]Energy Efficiency'!$BR$9</f>
        <v>1501162.345930665</v>
      </c>
      <c r="J21" s="2">
        <f>('[1]WA Res Incremental EE'!TB21+'[1]WA Com Incremental EE'!SQ21)*'[2]Energy Efficiency'!$BR$9</f>
        <v>1501162.345930665</v>
      </c>
      <c r="K21" s="2">
        <f>('[1]WA Res Incremental EE'!TC21+'[1]WA Com Incremental EE'!SR21)*'[2]Energy Efficiency'!$BR$9</f>
        <v>1501162.345930665</v>
      </c>
      <c r="L21" s="2"/>
      <c r="M21" s="2">
        <f>('[1]WA-Res-Existing Cust'!SO55*0.87*'[1]Key Inputs'!$C$74)+('[1]WA-Res-Existing Cust'!SO183*0.67*'[1]Key Inputs'!$C$75)+('[1]WA-Res-Cust Growth'!SQ53*0.87*'[1]Key Inputs'!$C$74)+('[1]WA-Res-Cust Growth'!SQ181*0.87*'[1]Key Inputs'!$C$75)+('[1]WA-Com-Existing Cust'!SO55*0.87*'[1]Key Inputs'!$C$78)+('[1]WA-Com-Cust Growth'!SQ53*0.87*'[1]Key Inputs'!$C$78)</f>
        <v>0</v>
      </c>
      <c r="N21" s="2">
        <f>('[1]WA-Res-Existing Cust'!SP55*0.87*'[1]Key Inputs'!$C$74)+('[1]WA-Res-Existing Cust'!SP183*0.67*'[1]Key Inputs'!$C$75)+('[1]WA-Res-Cust Growth'!SR53*0.87*'[1]Key Inputs'!$C$74)+('[1]WA-Res-Cust Growth'!SR181*0.87*'[1]Key Inputs'!$C$75)+('[1]WA-Com-Existing Cust'!SP55*0.87*'[1]Key Inputs'!$C$78)+('[1]WA-Com-Cust Growth'!SR53*0.87*'[1]Key Inputs'!$C$78)</f>
        <v>5491397.5944831679</v>
      </c>
      <c r="O21" s="2">
        <f>('[1]WA-Res-Existing Cust'!SQ55*0.87*'[1]Key Inputs'!$C$74)+('[1]WA-Res-Existing Cust'!SQ183*0.67*'[1]Key Inputs'!$C$75)+('[1]WA-Res-Cust Growth'!SS53*0.87*'[1]Key Inputs'!$C$74)+('[1]WA-Res-Cust Growth'!SS181*0.87*'[1]Key Inputs'!$C$75)+('[1]WA-Com-Existing Cust'!SQ55*0.87*'[1]Key Inputs'!$C$78)+('[1]WA-Com-Cust Growth'!SS53*0.87*'[1]Key Inputs'!$C$78)</f>
        <v>14141490.205460358</v>
      </c>
      <c r="P21" s="2">
        <f>('[1]WA-Res-Existing Cust'!SR55*0.87*'[1]Key Inputs'!$C$74)+('[1]WA-Res-Existing Cust'!SR183*0.67*'[1]Key Inputs'!$C$75)+('[1]WA-Res-Cust Growth'!ST53*0.87*'[1]Key Inputs'!$C$74)+('[1]WA-Res-Cust Growth'!ST181*0.87*'[1]Key Inputs'!$C$75)+('[1]WA-Com-Existing Cust'!SR55*0.87*'[1]Key Inputs'!$C$78)+('[1]WA-Com-Cust Growth'!ST53*0.87*'[1]Key Inputs'!$C$78)</f>
        <v>2505600</v>
      </c>
      <c r="Q21" s="2">
        <f>('[1]WA-Res-Existing Cust'!SS55*0.87*'[1]Key Inputs'!$C$74)+('[1]WA-Res-Existing Cust'!SS183*0.67*'[1]Key Inputs'!$C$75)+('[1]WA-Res-Cust Growth'!SU53*0.87*'[1]Key Inputs'!$C$74)+('[1]WA-Res-Cust Growth'!SU181*0.87*'[1]Key Inputs'!$C$75)+('[1]WA-Com-Existing Cust'!SS55*0.87*'[1]Key Inputs'!$C$78)+('[1]WA-Com-Cust Growth'!SU53*0.87*'[1]Key Inputs'!$C$78)</f>
        <v>3642384.7475544782</v>
      </c>
      <c r="R21" s="2">
        <f>('[1]WA-Res-Existing Cust'!ST55*0.87*'[1]Key Inputs'!$C$74)+('[1]WA-Res-Existing Cust'!ST183*0.67*'[1]Key Inputs'!$C$75)+('[1]WA-Res-Cust Growth'!SV53*0.87*'[1]Key Inputs'!$C$74)+('[1]WA-Res-Cust Growth'!SV181*0.87*'[1]Key Inputs'!$C$75)+('[1]WA-Com-Existing Cust'!ST55*0.87*'[1]Key Inputs'!$C$78)+('[1]WA-Com-Cust Growth'!SV53*0.87*'[1]Key Inputs'!$C$78)</f>
        <v>0</v>
      </c>
      <c r="S21" s="2">
        <f>('[1]WA-Res-Existing Cust'!SU55*0.87*'[1]Key Inputs'!$C$74)+('[1]WA-Res-Existing Cust'!SU183*0.67*'[1]Key Inputs'!$C$75)+('[1]WA-Res-Cust Growth'!SW53*0.87*'[1]Key Inputs'!$C$74)+('[1]WA-Res-Cust Growth'!SW181*0.87*'[1]Key Inputs'!$C$75)+('[1]WA-Com-Existing Cust'!SU55*0.87*'[1]Key Inputs'!$C$78)+('[1]WA-Com-Cust Growth'!SW53*0.87*'[1]Key Inputs'!$C$78)</f>
        <v>0</v>
      </c>
      <c r="T21" s="2">
        <f>('[1]WA-Res-Existing Cust'!SV55*0.87*'[1]Key Inputs'!$C$74)+('[1]WA-Res-Existing Cust'!SV183*0.67*'[1]Key Inputs'!$C$75)+('[1]WA-Res-Cust Growth'!SX53*0.87*'[1]Key Inputs'!$C$74)+('[1]WA-Res-Cust Growth'!SX181*0.87*'[1]Key Inputs'!$C$75)+('[1]WA-Com-Existing Cust'!SV55*0.87*'[1]Key Inputs'!$C$78)+('[1]WA-Com-Cust Growth'!SX53*0.87*'[1]Key Inputs'!$C$78)</f>
        <v>5491397.5944831679</v>
      </c>
      <c r="U21" s="2">
        <f>('[1]WA-Res-Existing Cust'!SW55*0.87*'[1]Key Inputs'!$C$74)+('[1]WA-Res-Existing Cust'!SW183*0.67*'[1]Key Inputs'!$C$75)+('[1]WA-Res-Cust Growth'!SY53*0.87*'[1]Key Inputs'!$C$74)+('[1]WA-Res-Cust Growth'!SY181*0.87*'[1]Key Inputs'!$C$75)+('[1]WA-Com-Existing Cust'!SW55*0.87*'[1]Key Inputs'!$C$78)+('[1]WA-Com-Cust Growth'!SY53*0.87*'[1]Key Inputs'!$C$78)</f>
        <v>5491397.5944831679</v>
      </c>
      <c r="V21" s="2">
        <f>('[1]WA-Res-Existing Cust'!SX55*0.87*'[1]Key Inputs'!$C$74)+('[1]WA-Res-Existing Cust'!SX183*0.67*'[1]Key Inputs'!$C$75)+('[1]WA-Res-Cust Growth'!SZ53*0.87*'[1]Key Inputs'!$C$74)+('[1]WA-Res-Cust Growth'!SZ181*0.87*'[1]Key Inputs'!$C$75)+('[1]WA-Com-Existing Cust'!SX55*0.87*'[1]Key Inputs'!$C$78)+('[1]WA-Com-Cust Growth'!SZ53*0.87*'[1]Key Inputs'!$C$78)</f>
        <v>751680</v>
      </c>
      <c r="X21" s="3">
        <f>(('[1]WA-Res-Existing Cust'!SO119+'[1]WA-Res-Cust Growth'!SQ117)*'[1]Key Inputs'!$C$73)+(('[1]WA-Com-Existing Cust'!SO119+'[1]WA-Com-Cust Growth'!SQ117)*'[1]Key Inputs'!$C$77)</f>
        <v>0</v>
      </c>
      <c r="Y21" s="3">
        <f>(('[1]WA-Res-Existing Cust'!SP119+'[1]WA-Res-Cust Growth'!SR117)*'[1]Key Inputs'!$C$73)+(('[1]WA-Com-Existing Cust'!SP119+'[1]WA-Com-Cust Growth'!SR117)*'[1]Key Inputs'!$C$77)</f>
        <v>745090.03025623364</v>
      </c>
      <c r="Z21" s="3">
        <f>(('[1]WA-Res-Existing Cust'!SQ119+'[1]WA-Res-Cust Growth'!SS117)*'[1]Key Inputs'!$C$73)+(('[1]WA-Com-Existing Cust'!SQ119+'[1]WA-Com-Cust Growth'!SS117)*'[1]Key Inputs'!$C$77)</f>
        <v>767518.07597757445</v>
      </c>
      <c r="AA21" s="3">
        <f>(('[1]WA-Res-Existing Cust'!SR119+'[1]WA-Res-Cust Growth'!ST117)*'[1]Key Inputs'!$C$73)+(('[1]WA-Com-Existing Cust'!SR119+'[1]WA-Com-Cust Growth'!ST117)*'[1]Key Inputs'!$C$77)</f>
        <v>1588539.0677067046</v>
      </c>
      <c r="AB21" s="3">
        <f>(('[1]WA-Res-Existing Cust'!SS119+'[1]WA-Res-Cust Growth'!SU117)*'[1]Key Inputs'!$C$73)+(('[1]WA-Com-Existing Cust'!SS119+'[1]WA-Com-Cust Growth'!SU117)*'[1]Key Inputs'!$C$77)</f>
        <v>476561.72031201137</v>
      </c>
      <c r="AC21" s="3">
        <f>(('[1]WA-Res-Existing Cust'!ST119+'[1]WA-Res-Cust Growth'!SV117)*'[1]Key Inputs'!$C$73)+(('[1]WA-Com-Existing Cust'!ST119+'[1]WA-Com-Cust Growth'!SV117)*'[1]Key Inputs'!$C$77)</f>
        <v>0</v>
      </c>
      <c r="AD21" s="3">
        <f>(('[1]WA-Res-Existing Cust'!SU119+'[1]WA-Res-Cust Growth'!SW117)*'[1]Key Inputs'!$C$73)+(('[1]WA-Com-Existing Cust'!SU119+'[1]WA-Com-Cust Growth'!SW117)*'[1]Key Inputs'!$C$77)</f>
        <v>0</v>
      </c>
      <c r="AE21" s="3">
        <f>(('[1]WA-Res-Existing Cust'!SV119+'[1]WA-Res-Cust Growth'!SX117)*'[1]Key Inputs'!$C$73)+(('[1]WA-Com-Existing Cust'!SV119+'[1]WA-Com-Cust Growth'!SX117)*'[1]Key Inputs'!$C$77)</f>
        <v>745090.03025623364</v>
      </c>
      <c r="AF21" s="3">
        <f>(('[1]WA-Res-Existing Cust'!SW119+'[1]WA-Res-Cust Growth'!SY117)*'[1]Key Inputs'!$C$73)+(('[1]WA-Com-Existing Cust'!SW119+'[1]WA-Com-Cust Growth'!SY117)*'[1]Key Inputs'!$C$77)</f>
        <v>745090.03025623364</v>
      </c>
      <c r="AG21" s="3">
        <f>(('[1]WA-Res-Existing Cust'!SX119+'[1]WA-Res-Cust Growth'!SZ117)*'[1]Key Inputs'!$C$73)+(('[1]WA-Com-Existing Cust'!SX119+'[1]WA-Com-Cust Growth'!SZ117)*'[1]Key Inputs'!$C$77)</f>
        <v>476561.72031201137</v>
      </c>
      <c r="AI21" s="4">
        <f>'[3]WA-IndComSales-Annual'!TF23*2.33</f>
        <v>0</v>
      </c>
      <c r="AJ21" s="4">
        <f>'[3]WA-IndComSales-Annual'!TG23*2.33</f>
        <v>0</v>
      </c>
      <c r="AK21" s="4">
        <f>'[3]WA-IndComSales-Annual'!TH23*2.33</f>
        <v>12091.113130197078</v>
      </c>
      <c r="AL21" s="4">
        <f>'[3]WA-IndComSales-Annual'!TI23*2.33</f>
        <v>0</v>
      </c>
      <c r="AM21" s="4">
        <f>'[3]WA-IndComSales-Annual'!TJ23*2.33</f>
        <v>0</v>
      </c>
      <c r="AN21" s="4">
        <f>'[3]WA-IndComSales-Annual'!TK23*2.33</f>
        <v>0</v>
      </c>
      <c r="AO21" s="4">
        <f>'[3]WA-IndComSales-Annual'!TL23*2.33</f>
        <v>0</v>
      </c>
      <c r="AP21" s="4">
        <f>'[3]WA-IndComSales-Annual'!TM23*2.33</f>
        <v>0</v>
      </c>
      <c r="AQ21" s="4">
        <f>'[3]WA-IndComSales-Annual'!TN23*2.33</f>
        <v>0</v>
      </c>
      <c r="AR21" s="4">
        <f>'[3]WA-IndComSales-Annual'!TO23*2.33</f>
        <v>0</v>
      </c>
      <c r="AT21">
        <v>0</v>
      </c>
      <c r="AU21" s="4">
        <f>'[3]WA-Transport-Annual'!TE23*1.79</f>
        <v>82266.269899980936</v>
      </c>
      <c r="AV21" s="4">
        <f>'[3]WA-Transport-Annual'!TF23*1.79</f>
        <v>164532.53979996187</v>
      </c>
      <c r="AW21" s="4">
        <f>'[3]WA-Transport-Annual'!TG23*1.79</f>
        <v>82266.269899980936</v>
      </c>
      <c r="AX21" s="4">
        <f>'[3]WA-Transport-Annual'!TH23*1.79</f>
        <v>82266.269899980936</v>
      </c>
      <c r="AY21" s="4">
        <f>'[3]WA-Transport-Annual'!TI23*1.79</f>
        <v>0</v>
      </c>
      <c r="AZ21" s="4">
        <f>'[3]WA-Transport-Annual'!TJ23*1.79</f>
        <v>0</v>
      </c>
      <c r="BA21" s="4">
        <f>'[3]WA-Transport-Annual'!TK23*1.79</f>
        <v>82266.269899980936</v>
      </c>
      <c r="BB21" s="4">
        <f>'[3]WA-Transport-Annual'!TL23*1.79</f>
        <v>82266.269899980936</v>
      </c>
      <c r="BC21" s="4">
        <f>'[3]WA-Transport-Annual'!TM23*1.79</f>
        <v>41133.134949988795</v>
      </c>
      <c r="BE21" s="2">
        <f t="shared" si="1"/>
        <v>1501162.345930665</v>
      </c>
      <c r="BF21" s="2">
        <f t="shared" si="1"/>
        <v>7819916.2405700479</v>
      </c>
      <c r="BG21" s="2">
        <f t="shared" si="1"/>
        <v>20315706.363290992</v>
      </c>
      <c r="BH21" s="2">
        <f t="shared" si="1"/>
        <v>5677567.683537351</v>
      </c>
      <c r="BI21" s="2">
        <f t="shared" si="1"/>
        <v>4339759.9976142142</v>
      </c>
      <c r="BJ21" s="2">
        <f t="shared" si="1"/>
        <v>0</v>
      </c>
      <c r="BK21" s="2">
        <f t="shared" si="1"/>
        <v>0</v>
      </c>
      <c r="BL21" s="2">
        <f t="shared" si="1"/>
        <v>7819916.2405700479</v>
      </c>
      <c r="BM21" s="2">
        <f t="shared" si="1"/>
        <v>7819916.2405700479</v>
      </c>
      <c r="BN21" s="2">
        <f t="shared" si="1"/>
        <v>2770537.2011926649</v>
      </c>
      <c r="BP21" s="6">
        <f>BE21/[4]Annual!HZ21</f>
        <v>0.13020760734085196</v>
      </c>
      <c r="BQ21" s="6">
        <f>BF21/[4]Annual!IA21</f>
        <v>0.86079643968701969</v>
      </c>
      <c r="BR21" s="6">
        <f>BG21/[4]Annual!IB21</f>
        <v>2.2577911590976742</v>
      </c>
      <c r="BS21" s="6">
        <f>BH21/[4]Annual!IC21</f>
        <v>0.7467594994768082</v>
      </c>
      <c r="BT21" s="6">
        <f>BI21/[4]Annual!ID21</f>
        <v>0.55513549758765923</v>
      </c>
      <c r="BU21" s="6">
        <f>BJ21/[4]Annual!IE21</f>
        <v>0</v>
      </c>
      <c r="BV21" s="6">
        <f>BK21/[4]Annual!IF21</f>
        <v>0</v>
      </c>
      <c r="BW21" s="6">
        <f>BL21/[4]Annual!IG21</f>
        <v>0.84993966840825252</v>
      </c>
      <c r="BX21" s="6">
        <f>BM21/[4]Annual!IH21</f>
        <v>0.84993966840825252</v>
      </c>
      <c r="BY21" s="6">
        <f>BN21/[4]Annual!II21</f>
        <v>0.29046262485353774</v>
      </c>
    </row>
    <row r="22" spans="1:77" x14ac:dyDescent="0.3">
      <c r="A22">
        <v>2042</v>
      </c>
      <c r="B22" s="2">
        <f>('[1]WA Res Incremental EE'!ST22+'[1]WA Com Incremental EE'!SI22)*'[2]Energy Efficiency'!$BR$9</f>
        <v>818157.62766606954</v>
      </c>
      <c r="C22" s="2">
        <f>('[1]WA Res Incremental EE'!SU22+'[1]WA Com Incremental EE'!SJ22)*'[2]Energy Efficiency'!$BR$9</f>
        <v>818157.62766606954</v>
      </c>
      <c r="D22" s="2">
        <f>('[1]WA Res Incremental EE'!SV22+'[1]WA Com Incremental EE'!SK22)*'[2]Energy Efficiency'!$BR$9</f>
        <v>4468160.1861510165</v>
      </c>
      <c r="E22" s="2">
        <f>('[1]WA Res Incremental EE'!SW22+'[1]WA Com Incremental EE'!SL22)*'[2]Energy Efficiency'!$BR$9</f>
        <v>818157.62766606954</v>
      </c>
      <c r="F22" s="2">
        <f>('[1]WA Res Incremental EE'!SX22+'[1]WA Com Incremental EE'!SM22)*'[2]Energy Efficiency'!$BR$9</f>
        <v>-1468.4306490834322</v>
      </c>
      <c r="G22" s="2">
        <v>0</v>
      </c>
      <c r="H22" s="2">
        <v>0</v>
      </c>
      <c r="I22" s="2">
        <f>('[1]WA Res Incremental EE'!TA22+'[1]WA Com Incremental EE'!SP22)*'[2]Energy Efficiency'!$BR$9</f>
        <v>818157.62766606954</v>
      </c>
      <c r="J22" s="2">
        <f>('[1]WA Res Incremental EE'!TB22+'[1]WA Com Incremental EE'!SQ22)*'[2]Energy Efficiency'!$BR$9</f>
        <v>818157.62766606954</v>
      </c>
      <c r="K22" s="2">
        <f>('[1]WA Res Incremental EE'!TC22+'[1]WA Com Incremental EE'!SR22)*'[2]Energy Efficiency'!$BR$9</f>
        <v>818157.62766606954</v>
      </c>
      <c r="L22" s="2"/>
      <c r="M22" s="2">
        <f>('[1]WA-Res-Existing Cust'!SO56*0.87*'[1]Key Inputs'!$C$74)+('[1]WA-Res-Existing Cust'!SO184*0.67*'[1]Key Inputs'!$C$75)+('[1]WA-Res-Cust Growth'!SQ54*0.87*'[1]Key Inputs'!$C$74)+('[1]WA-Res-Cust Growth'!SQ182*0.87*'[1]Key Inputs'!$C$75)+('[1]WA-Com-Existing Cust'!SO56*0.87*'[1]Key Inputs'!$C$78)+('[1]WA-Com-Cust Growth'!SQ54*0.87*'[1]Key Inputs'!$C$78)</f>
        <v>0</v>
      </c>
      <c r="N22" s="2">
        <f>('[1]WA-Res-Existing Cust'!SP56*0.87*'[1]Key Inputs'!$C$74)+('[1]WA-Res-Existing Cust'!SP184*0.67*'[1]Key Inputs'!$C$75)+('[1]WA-Res-Cust Growth'!SR54*0.87*'[1]Key Inputs'!$C$74)+('[1]WA-Res-Cust Growth'!SR182*0.87*'[1]Key Inputs'!$C$75)+('[1]WA-Com-Existing Cust'!SP56*0.87*'[1]Key Inputs'!$C$78)+('[1]WA-Com-Cust Growth'!SR54*0.87*'[1]Key Inputs'!$C$78)</f>
        <v>5118104.4389709234</v>
      </c>
      <c r="O22" s="2">
        <f>('[1]WA-Res-Existing Cust'!SQ56*0.87*'[1]Key Inputs'!$C$74)+('[1]WA-Res-Existing Cust'!SQ184*0.67*'[1]Key Inputs'!$C$75)+('[1]WA-Res-Cust Growth'!SS54*0.87*'[1]Key Inputs'!$C$74)+('[1]WA-Res-Cust Growth'!SS182*0.87*'[1]Key Inputs'!$C$75)+('[1]WA-Com-Existing Cust'!SQ56*0.87*'[1]Key Inputs'!$C$78)+('[1]WA-Com-Cust Growth'!SS54*0.87*'[1]Key Inputs'!$C$78)</f>
        <v>13834239.554310471</v>
      </c>
      <c r="P22" s="2">
        <f>('[1]WA-Res-Existing Cust'!SR56*0.87*'[1]Key Inputs'!$C$74)+('[1]WA-Res-Existing Cust'!SR184*0.67*'[1]Key Inputs'!$C$75)+('[1]WA-Res-Cust Growth'!ST54*0.87*'[1]Key Inputs'!$C$74)+('[1]WA-Res-Cust Growth'!ST182*0.87*'[1]Key Inputs'!$C$75)+('[1]WA-Com-Existing Cust'!SR56*0.87*'[1]Key Inputs'!$C$78)+('[1]WA-Com-Cust Growth'!ST54*0.87*'[1]Key Inputs'!$C$78)</f>
        <v>2505600</v>
      </c>
      <c r="Q22" s="2">
        <f>('[1]WA-Res-Existing Cust'!SS56*0.87*'[1]Key Inputs'!$C$74)+('[1]WA-Res-Existing Cust'!SS184*0.67*'[1]Key Inputs'!$C$75)+('[1]WA-Res-Cust Growth'!SU54*0.87*'[1]Key Inputs'!$C$74)+('[1]WA-Res-Cust Growth'!SU182*0.87*'[1]Key Inputs'!$C$75)+('[1]WA-Com-Existing Cust'!SS56*0.87*'[1]Key Inputs'!$C$78)+('[1]WA-Com-Cust Growth'!SU54*0.87*'[1]Key Inputs'!$C$78)</f>
        <v>3638687.03247577</v>
      </c>
      <c r="R22" s="2">
        <f>('[1]WA-Res-Existing Cust'!ST56*0.87*'[1]Key Inputs'!$C$74)+('[1]WA-Res-Existing Cust'!ST184*0.67*'[1]Key Inputs'!$C$75)+('[1]WA-Res-Cust Growth'!SV54*0.87*'[1]Key Inputs'!$C$74)+('[1]WA-Res-Cust Growth'!SV182*0.87*'[1]Key Inputs'!$C$75)+('[1]WA-Com-Existing Cust'!ST56*0.87*'[1]Key Inputs'!$C$78)+('[1]WA-Com-Cust Growth'!SV54*0.87*'[1]Key Inputs'!$C$78)</f>
        <v>0</v>
      </c>
      <c r="S22" s="2">
        <f>('[1]WA-Res-Existing Cust'!SU56*0.87*'[1]Key Inputs'!$C$74)+('[1]WA-Res-Existing Cust'!SU184*0.67*'[1]Key Inputs'!$C$75)+('[1]WA-Res-Cust Growth'!SW54*0.87*'[1]Key Inputs'!$C$74)+('[1]WA-Res-Cust Growth'!SW182*0.87*'[1]Key Inputs'!$C$75)+('[1]WA-Com-Existing Cust'!SU56*0.87*'[1]Key Inputs'!$C$78)+('[1]WA-Com-Cust Growth'!SW54*0.87*'[1]Key Inputs'!$C$78)</f>
        <v>0</v>
      </c>
      <c r="T22" s="2">
        <f>('[1]WA-Res-Existing Cust'!SV56*0.87*'[1]Key Inputs'!$C$74)+('[1]WA-Res-Existing Cust'!SV184*0.67*'[1]Key Inputs'!$C$75)+('[1]WA-Res-Cust Growth'!SX54*0.87*'[1]Key Inputs'!$C$74)+('[1]WA-Res-Cust Growth'!SX182*0.87*'[1]Key Inputs'!$C$75)+('[1]WA-Com-Existing Cust'!SV56*0.87*'[1]Key Inputs'!$C$78)+('[1]WA-Com-Cust Growth'!SX54*0.87*'[1]Key Inputs'!$C$78)</f>
        <v>5118104.4389709234</v>
      </c>
      <c r="U22" s="2">
        <f>('[1]WA-Res-Existing Cust'!SW56*0.87*'[1]Key Inputs'!$C$74)+('[1]WA-Res-Existing Cust'!SW184*0.67*'[1]Key Inputs'!$C$75)+('[1]WA-Res-Cust Growth'!SY54*0.87*'[1]Key Inputs'!$C$74)+('[1]WA-Res-Cust Growth'!SY182*0.87*'[1]Key Inputs'!$C$75)+('[1]WA-Com-Existing Cust'!SW56*0.87*'[1]Key Inputs'!$C$78)+('[1]WA-Com-Cust Growth'!SY54*0.87*'[1]Key Inputs'!$C$78)</f>
        <v>5118104.4389709234</v>
      </c>
      <c r="V22" s="2">
        <f>('[1]WA-Res-Existing Cust'!SX56*0.87*'[1]Key Inputs'!$C$74)+('[1]WA-Res-Existing Cust'!SX184*0.67*'[1]Key Inputs'!$C$75)+('[1]WA-Res-Cust Growth'!SZ54*0.87*'[1]Key Inputs'!$C$74)+('[1]WA-Res-Cust Growth'!SZ182*0.87*'[1]Key Inputs'!$C$75)+('[1]WA-Com-Existing Cust'!SX56*0.87*'[1]Key Inputs'!$C$78)+('[1]WA-Com-Cust Growth'!SZ54*0.87*'[1]Key Inputs'!$C$78)</f>
        <v>751680</v>
      </c>
      <c r="X22" s="3">
        <f>(('[1]WA-Res-Existing Cust'!SO120+'[1]WA-Res-Cust Growth'!SQ118)*'[1]Key Inputs'!$C$73)+(('[1]WA-Com-Existing Cust'!SO120+'[1]WA-Com-Cust Growth'!SQ118)*'[1]Key Inputs'!$C$77)</f>
        <v>0</v>
      </c>
      <c r="Y22" s="3">
        <f>(('[1]WA-Res-Existing Cust'!SP120+'[1]WA-Res-Cust Growth'!SR118)*'[1]Key Inputs'!$C$73)+(('[1]WA-Com-Existing Cust'!SP120+'[1]WA-Com-Cust Growth'!SR118)*'[1]Key Inputs'!$C$77)</f>
        <v>745143.96205945103</v>
      </c>
      <c r="Z22" s="3">
        <f>(('[1]WA-Res-Existing Cust'!SQ120+'[1]WA-Res-Cust Growth'!SS118)*'[1]Key Inputs'!$C$73)+(('[1]WA-Com-Existing Cust'!SQ120+'[1]WA-Com-Cust Growth'!SS118)*'[1]Key Inputs'!$C$77)</f>
        <v>768471.99366348505</v>
      </c>
      <c r="AA22" s="3">
        <f>(('[1]WA-Res-Existing Cust'!SR120+'[1]WA-Res-Cust Growth'!ST118)*'[1]Key Inputs'!$C$73)+(('[1]WA-Com-Existing Cust'!SR120+'[1]WA-Com-Cust Growth'!ST118)*'[1]Key Inputs'!$C$77)</f>
        <v>1587105.1500079378</v>
      </c>
      <c r="AB22" s="3">
        <f>(('[1]WA-Res-Existing Cust'!SS120+'[1]WA-Res-Cust Growth'!SU118)*'[1]Key Inputs'!$C$73)+(('[1]WA-Com-Existing Cust'!SS120+'[1]WA-Com-Cust Growth'!SU118)*'[1]Key Inputs'!$C$77)</f>
        <v>476131.54500238132</v>
      </c>
      <c r="AC22" s="3">
        <f>(('[1]WA-Res-Existing Cust'!ST120+'[1]WA-Res-Cust Growth'!SV118)*'[1]Key Inputs'!$C$73)+(('[1]WA-Com-Existing Cust'!ST120+'[1]WA-Com-Cust Growth'!SV118)*'[1]Key Inputs'!$C$77)</f>
        <v>0</v>
      </c>
      <c r="AD22" s="3">
        <f>(('[1]WA-Res-Existing Cust'!SU120+'[1]WA-Res-Cust Growth'!SW118)*'[1]Key Inputs'!$C$73)+(('[1]WA-Com-Existing Cust'!SU120+'[1]WA-Com-Cust Growth'!SW118)*'[1]Key Inputs'!$C$77)</f>
        <v>0</v>
      </c>
      <c r="AE22" s="3">
        <f>(('[1]WA-Res-Existing Cust'!SV120+'[1]WA-Res-Cust Growth'!SX118)*'[1]Key Inputs'!$C$73)+(('[1]WA-Com-Existing Cust'!SV120+'[1]WA-Com-Cust Growth'!SX118)*'[1]Key Inputs'!$C$77)</f>
        <v>745143.96205945103</v>
      </c>
      <c r="AF22" s="3">
        <f>(('[1]WA-Res-Existing Cust'!SW120+'[1]WA-Res-Cust Growth'!SY118)*'[1]Key Inputs'!$C$73)+(('[1]WA-Com-Existing Cust'!SW120+'[1]WA-Com-Cust Growth'!SY118)*'[1]Key Inputs'!$C$77)</f>
        <v>745143.96205945103</v>
      </c>
      <c r="AG22" s="3">
        <f>(('[1]WA-Res-Existing Cust'!SX120+'[1]WA-Res-Cust Growth'!SZ118)*'[1]Key Inputs'!$C$73)+(('[1]WA-Com-Existing Cust'!SX120+'[1]WA-Com-Cust Growth'!SZ118)*'[1]Key Inputs'!$C$77)</f>
        <v>476131.54500238132</v>
      </c>
      <c r="AI22" s="4">
        <f>'[3]WA-IndComSales-Annual'!TF24*2.33</f>
        <v>0</v>
      </c>
      <c r="AJ22" s="4">
        <f>'[3]WA-IndComSales-Annual'!TG24*2.33</f>
        <v>0</v>
      </c>
      <c r="AK22" s="4">
        <f>'[3]WA-IndComSales-Annual'!TH24*2.33</f>
        <v>-989.90648809807374</v>
      </c>
      <c r="AL22" s="4">
        <f>'[3]WA-IndComSales-Annual'!TI24*2.33</f>
        <v>0</v>
      </c>
      <c r="AM22" s="4">
        <f>'[3]WA-IndComSales-Annual'!TJ24*2.33</f>
        <v>0</v>
      </c>
      <c r="AN22" s="4">
        <f>'[3]WA-IndComSales-Annual'!TK24*2.33</f>
        <v>0</v>
      </c>
      <c r="AO22" s="4">
        <f>'[3]WA-IndComSales-Annual'!TL24*2.33</f>
        <v>0</v>
      </c>
      <c r="AP22" s="4">
        <f>'[3]WA-IndComSales-Annual'!TM24*2.33</f>
        <v>0</v>
      </c>
      <c r="AQ22" s="4">
        <f>'[3]WA-IndComSales-Annual'!TN24*2.33</f>
        <v>0</v>
      </c>
      <c r="AR22" s="4">
        <f>'[3]WA-IndComSales-Annual'!TO24*2.33</f>
        <v>0</v>
      </c>
      <c r="AT22">
        <v>0</v>
      </c>
      <c r="AU22" s="4">
        <f>'[3]WA-Transport-Annual'!TE24*1.79</f>
        <v>83741.915470009946</v>
      </c>
      <c r="AV22" s="4">
        <f>'[3]WA-Transport-Annual'!TF24*1.79</f>
        <v>167483.83094001989</v>
      </c>
      <c r="AW22" s="4">
        <f>'[3]WA-Transport-Annual'!TG24*1.79</f>
        <v>83741.915470009946</v>
      </c>
      <c r="AX22" s="4">
        <f>'[3]WA-Transport-Annual'!TH24*1.79</f>
        <v>83741.915470009946</v>
      </c>
      <c r="AY22" s="4">
        <f>'[3]WA-Transport-Annual'!TI24*1.79</f>
        <v>0</v>
      </c>
      <c r="AZ22" s="4">
        <f>'[3]WA-Transport-Annual'!TJ24*1.79</f>
        <v>0</v>
      </c>
      <c r="BA22" s="4">
        <f>'[3]WA-Transport-Annual'!TK24*1.79</f>
        <v>83741.915470009946</v>
      </c>
      <c r="BB22" s="4">
        <f>'[3]WA-Transport-Annual'!TL24*1.79</f>
        <v>83741.915470009946</v>
      </c>
      <c r="BC22" s="4">
        <f>'[3]WA-Transport-Annual'!TM24*1.79</f>
        <v>41870.957735006639</v>
      </c>
      <c r="BE22" s="2">
        <f t="shared" si="1"/>
        <v>818157.62766606954</v>
      </c>
      <c r="BF22" s="2">
        <f t="shared" si="1"/>
        <v>6765147.9441664536</v>
      </c>
      <c r="BG22" s="2">
        <f t="shared" si="1"/>
        <v>19237365.658576895</v>
      </c>
      <c r="BH22" s="2">
        <f t="shared" si="1"/>
        <v>4994604.6931440169</v>
      </c>
      <c r="BI22" s="2">
        <f t="shared" si="1"/>
        <v>4197092.0622990774</v>
      </c>
      <c r="BJ22" s="2">
        <f t="shared" si="1"/>
        <v>0</v>
      </c>
      <c r="BK22" s="2">
        <f t="shared" si="1"/>
        <v>0</v>
      </c>
      <c r="BL22" s="2">
        <f t="shared" si="1"/>
        <v>6765147.9441664536</v>
      </c>
      <c r="BM22" s="2">
        <f t="shared" si="1"/>
        <v>6765147.9441664536</v>
      </c>
      <c r="BN22" s="2">
        <f t="shared" si="1"/>
        <v>2087840.1304034577</v>
      </c>
      <c r="BP22" s="6">
        <f>BE22/[4]Annual!HZ22</f>
        <v>7.0626075662796259E-2</v>
      </c>
      <c r="BQ22" s="6">
        <f>BF22/[4]Annual!IA22</f>
        <v>0.74871442362099505</v>
      </c>
      <c r="BR22" s="6">
        <f>BG22/[4]Annual!IB22</f>
        <v>2.1565758840821507</v>
      </c>
      <c r="BS22" s="6">
        <f>BH22/[4]Annual!IC22</f>
        <v>0.6680868116570865</v>
      </c>
      <c r="BT22" s="6">
        <f>BI22/[4]Annual!ID22</f>
        <v>0.54497431029955379</v>
      </c>
      <c r="BU22" s="6">
        <f>BJ22/[4]Annual!IE22</f>
        <v>0</v>
      </c>
      <c r="BV22" s="6">
        <f>BK22/[4]Annual!IF22</f>
        <v>0</v>
      </c>
      <c r="BW22" s="6">
        <f>BL22/[4]Annual!IG22</f>
        <v>0.739359876410279</v>
      </c>
      <c r="BX22" s="6">
        <f>BM22/[4]Annual!IH22</f>
        <v>0.739359876410279</v>
      </c>
      <c r="BY22" s="6">
        <f>BN22/[4]Annual!II22</f>
        <v>0.21969545772754068</v>
      </c>
    </row>
    <row r="23" spans="1:77" x14ac:dyDescent="0.3">
      <c r="A23">
        <v>2043</v>
      </c>
      <c r="B23" s="2">
        <f>('[1]WA Res Incremental EE'!ST23+'[1]WA Com Incremental EE'!SI23)*'[2]Energy Efficiency'!$BR$9</f>
        <v>1167049.7394221658</v>
      </c>
      <c r="C23" s="2">
        <f>('[1]WA Res Incremental EE'!SU23+'[1]WA Com Incremental EE'!SJ23)*'[2]Energy Efficiency'!$BR$9</f>
        <v>1167049.7394221658</v>
      </c>
      <c r="D23" s="2">
        <f>('[1]WA Res Incremental EE'!SV23+'[1]WA Com Incremental EE'!SK23)*'[2]Energy Efficiency'!$BR$9</f>
        <v>4917601.40830715</v>
      </c>
      <c r="E23" s="2">
        <f>('[1]WA Res Incremental EE'!SW23+'[1]WA Com Incremental EE'!SL23)*'[2]Energy Efficiency'!$BR$9</f>
        <v>1167049.7394221658</v>
      </c>
      <c r="F23" s="2">
        <f>('[1]WA Res Incremental EE'!SX23+'[1]WA Com Incremental EE'!SM23)*'[2]Energy Efficiency'!$BR$9</f>
        <v>60969.987672218369</v>
      </c>
      <c r="G23" s="2">
        <v>0</v>
      </c>
      <c r="H23" s="2">
        <v>0</v>
      </c>
      <c r="I23" s="2">
        <f>('[1]WA Res Incremental EE'!TA23+'[1]WA Com Incremental EE'!SP23)*'[2]Energy Efficiency'!$BR$9</f>
        <v>1167049.7394221658</v>
      </c>
      <c r="J23" s="2">
        <f>('[1]WA Res Incremental EE'!TB23+'[1]WA Com Incremental EE'!SQ23)*'[2]Energy Efficiency'!$BR$9</f>
        <v>1167049.7394221658</v>
      </c>
      <c r="K23" s="2">
        <f>('[1]WA Res Incremental EE'!TC23+'[1]WA Com Incremental EE'!SR23)*'[2]Energy Efficiency'!$BR$9</f>
        <v>1167049.7394221658</v>
      </c>
      <c r="L23" s="2"/>
      <c r="M23" s="2">
        <f>('[1]WA-Res-Existing Cust'!SO57*0.87*'[1]Key Inputs'!$C$74)+('[1]WA-Res-Existing Cust'!SO185*0.67*'[1]Key Inputs'!$C$75)+('[1]WA-Res-Cust Growth'!SQ55*0.87*'[1]Key Inputs'!$C$74)+('[1]WA-Res-Cust Growth'!SQ183*0.87*'[1]Key Inputs'!$C$75)+('[1]WA-Com-Existing Cust'!SO57*0.87*'[1]Key Inputs'!$C$78)+('[1]WA-Com-Cust Growth'!SQ55*0.87*'[1]Key Inputs'!$C$78)</f>
        <v>0</v>
      </c>
      <c r="N23" s="2">
        <f>('[1]WA-Res-Existing Cust'!SP57*0.87*'[1]Key Inputs'!$C$74)+('[1]WA-Res-Existing Cust'!SP185*0.67*'[1]Key Inputs'!$C$75)+('[1]WA-Res-Cust Growth'!SR55*0.87*'[1]Key Inputs'!$C$74)+('[1]WA-Res-Cust Growth'!SR183*0.87*'[1]Key Inputs'!$C$75)+('[1]WA-Com-Existing Cust'!SP57*0.87*'[1]Key Inputs'!$C$78)+('[1]WA-Com-Cust Growth'!SR55*0.87*'[1]Key Inputs'!$C$78)</f>
        <v>5113593.5342453253</v>
      </c>
      <c r="O23" s="2">
        <f>('[1]WA-Res-Existing Cust'!SQ57*0.87*'[1]Key Inputs'!$C$74)+('[1]WA-Res-Existing Cust'!SQ185*0.67*'[1]Key Inputs'!$C$75)+('[1]WA-Res-Cust Growth'!SS55*0.87*'[1]Key Inputs'!$C$74)+('[1]WA-Res-Cust Growth'!SS183*0.87*'[1]Key Inputs'!$C$75)+('[1]WA-Com-Existing Cust'!SQ57*0.87*'[1]Key Inputs'!$C$78)+('[1]WA-Com-Cust Growth'!SS55*0.87*'[1]Key Inputs'!$C$78)</f>
        <v>13453462.721673366</v>
      </c>
      <c r="P23" s="2">
        <f>('[1]WA-Res-Existing Cust'!SR57*0.87*'[1]Key Inputs'!$C$74)+('[1]WA-Res-Existing Cust'!SR185*0.67*'[1]Key Inputs'!$C$75)+('[1]WA-Res-Cust Growth'!ST55*0.87*'[1]Key Inputs'!$C$74)+('[1]WA-Res-Cust Growth'!ST183*0.87*'[1]Key Inputs'!$C$75)+('[1]WA-Com-Existing Cust'!SR57*0.87*'[1]Key Inputs'!$C$78)+('[1]WA-Com-Cust Growth'!ST55*0.87*'[1]Key Inputs'!$C$78)</f>
        <v>2505600</v>
      </c>
      <c r="Q23" s="2">
        <f>('[1]WA-Res-Existing Cust'!SS57*0.87*'[1]Key Inputs'!$C$74)+('[1]WA-Res-Existing Cust'!SS185*0.67*'[1]Key Inputs'!$C$75)+('[1]WA-Res-Cust Growth'!SU55*0.87*'[1]Key Inputs'!$C$74)+('[1]WA-Res-Cust Growth'!SU183*0.87*'[1]Key Inputs'!$C$75)+('[1]WA-Com-Existing Cust'!SS57*0.87*'[1]Key Inputs'!$C$78)+('[1]WA-Com-Cust Growth'!SU55*0.87*'[1]Key Inputs'!$C$78)</f>
        <v>3634927.9452044382</v>
      </c>
      <c r="R23" s="2">
        <f>('[1]WA-Res-Existing Cust'!ST57*0.87*'[1]Key Inputs'!$C$74)+('[1]WA-Res-Existing Cust'!ST185*0.67*'[1]Key Inputs'!$C$75)+('[1]WA-Res-Cust Growth'!SV55*0.87*'[1]Key Inputs'!$C$74)+('[1]WA-Res-Cust Growth'!SV183*0.87*'[1]Key Inputs'!$C$75)+('[1]WA-Com-Existing Cust'!ST57*0.87*'[1]Key Inputs'!$C$78)+('[1]WA-Com-Cust Growth'!SV55*0.87*'[1]Key Inputs'!$C$78)</f>
        <v>0</v>
      </c>
      <c r="S23" s="2">
        <f>('[1]WA-Res-Existing Cust'!SU57*0.87*'[1]Key Inputs'!$C$74)+('[1]WA-Res-Existing Cust'!SU185*0.67*'[1]Key Inputs'!$C$75)+('[1]WA-Res-Cust Growth'!SW55*0.87*'[1]Key Inputs'!$C$74)+('[1]WA-Res-Cust Growth'!SW183*0.87*'[1]Key Inputs'!$C$75)+('[1]WA-Com-Existing Cust'!SU57*0.87*'[1]Key Inputs'!$C$78)+('[1]WA-Com-Cust Growth'!SW55*0.87*'[1]Key Inputs'!$C$78)</f>
        <v>0</v>
      </c>
      <c r="T23" s="2">
        <f>('[1]WA-Res-Existing Cust'!SV57*0.87*'[1]Key Inputs'!$C$74)+('[1]WA-Res-Existing Cust'!SV185*0.67*'[1]Key Inputs'!$C$75)+('[1]WA-Res-Cust Growth'!SX55*0.87*'[1]Key Inputs'!$C$74)+('[1]WA-Res-Cust Growth'!SX183*0.87*'[1]Key Inputs'!$C$75)+('[1]WA-Com-Existing Cust'!SV57*0.87*'[1]Key Inputs'!$C$78)+('[1]WA-Com-Cust Growth'!SX55*0.87*'[1]Key Inputs'!$C$78)</f>
        <v>5113593.5342453253</v>
      </c>
      <c r="U23" s="2">
        <f>('[1]WA-Res-Existing Cust'!SW57*0.87*'[1]Key Inputs'!$C$74)+('[1]WA-Res-Existing Cust'!SW185*0.67*'[1]Key Inputs'!$C$75)+('[1]WA-Res-Cust Growth'!SY55*0.87*'[1]Key Inputs'!$C$74)+('[1]WA-Res-Cust Growth'!SY183*0.87*'[1]Key Inputs'!$C$75)+('[1]WA-Com-Existing Cust'!SW57*0.87*'[1]Key Inputs'!$C$78)+('[1]WA-Com-Cust Growth'!SY55*0.87*'[1]Key Inputs'!$C$78)</f>
        <v>5113593.5342453253</v>
      </c>
      <c r="V23" s="2">
        <f>('[1]WA-Res-Existing Cust'!SX57*0.87*'[1]Key Inputs'!$C$74)+('[1]WA-Res-Existing Cust'!SX185*0.67*'[1]Key Inputs'!$C$75)+('[1]WA-Res-Cust Growth'!SZ55*0.87*'[1]Key Inputs'!$C$74)+('[1]WA-Res-Cust Growth'!SZ183*0.87*'[1]Key Inputs'!$C$75)+('[1]WA-Com-Existing Cust'!SX57*0.87*'[1]Key Inputs'!$C$78)+('[1]WA-Com-Cust Growth'!SZ55*0.87*'[1]Key Inputs'!$C$78)</f>
        <v>751680</v>
      </c>
      <c r="X23" s="3">
        <f>(('[1]WA-Res-Existing Cust'!SO121+'[1]WA-Res-Cust Growth'!SQ119)*'[1]Key Inputs'!$C$73)+(('[1]WA-Com-Existing Cust'!SO121+'[1]WA-Com-Cust Growth'!SQ119)*'[1]Key Inputs'!$C$77)</f>
        <v>0</v>
      </c>
      <c r="Y23" s="3">
        <f>(('[1]WA-Res-Existing Cust'!SP121+'[1]WA-Res-Cust Growth'!SR119)*'[1]Key Inputs'!$C$73)+(('[1]WA-Com-Existing Cust'!SP121+'[1]WA-Com-Cust Growth'!SR119)*'[1]Key Inputs'!$C$77)</f>
        <v>745237.28430461278</v>
      </c>
      <c r="Z23" s="3">
        <f>(('[1]WA-Res-Existing Cust'!SQ121+'[1]WA-Res-Cust Growth'!SS119)*'[1]Key Inputs'!$C$73)+(('[1]WA-Com-Existing Cust'!SQ121+'[1]WA-Com-Cust Growth'!SS119)*'[1]Key Inputs'!$C$77)</f>
        <v>769526.64120262547</v>
      </c>
      <c r="AA23" s="3">
        <f>(('[1]WA-Res-Existing Cust'!SR121+'[1]WA-Res-Cust Growth'!ST119)*'[1]Key Inputs'!$C$73)+(('[1]WA-Com-Existing Cust'!SR121+'[1]WA-Com-Cust Growth'!ST119)*'[1]Key Inputs'!$C$77)</f>
        <v>1585651.4998066043</v>
      </c>
      <c r="AB23" s="3">
        <f>(('[1]WA-Res-Existing Cust'!SS121+'[1]WA-Res-Cust Growth'!SU119)*'[1]Key Inputs'!$C$73)+(('[1]WA-Com-Existing Cust'!SS121+'[1]WA-Com-Cust Growth'!SU119)*'[1]Key Inputs'!$C$77)</f>
        <v>475695.44994198118</v>
      </c>
      <c r="AC23" s="3">
        <f>(('[1]WA-Res-Existing Cust'!ST121+'[1]WA-Res-Cust Growth'!SV119)*'[1]Key Inputs'!$C$73)+(('[1]WA-Com-Existing Cust'!ST121+'[1]WA-Com-Cust Growth'!SV119)*'[1]Key Inputs'!$C$77)</f>
        <v>0</v>
      </c>
      <c r="AD23" s="3">
        <f>(('[1]WA-Res-Existing Cust'!SU121+'[1]WA-Res-Cust Growth'!SW119)*'[1]Key Inputs'!$C$73)+(('[1]WA-Com-Existing Cust'!SU121+'[1]WA-Com-Cust Growth'!SW119)*'[1]Key Inputs'!$C$77)</f>
        <v>0</v>
      </c>
      <c r="AE23" s="3">
        <f>(('[1]WA-Res-Existing Cust'!SV121+'[1]WA-Res-Cust Growth'!SX119)*'[1]Key Inputs'!$C$73)+(('[1]WA-Com-Existing Cust'!SV121+'[1]WA-Com-Cust Growth'!SX119)*'[1]Key Inputs'!$C$77)</f>
        <v>745237.28430461278</v>
      </c>
      <c r="AF23" s="3">
        <f>(('[1]WA-Res-Existing Cust'!SW121+'[1]WA-Res-Cust Growth'!SY119)*'[1]Key Inputs'!$C$73)+(('[1]WA-Com-Existing Cust'!SW121+'[1]WA-Com-Cust Growth'!SY119)*'[1]Key Inputs'!$C$77)</f>
        <v>745237.28430461278</v>
      </c>
      <c r="AG23" s="3">
        <f>(('[1]WA-Res-Existing Cust'!SX121+'[1]WA-Res-Cust Growth'!SZ119)*'[1]Key Inputs'!$C$73)+(('[1]WA-Com-Existing Cust'!SX121+'[1]WA-Com-Cust Growth'!SZ119)*'[1]Key Inputs'!$C$77)</f>
        <v>475695.44994198118</v>
      </c>
      <c r="AI23" s="4">
        <f>'[3]WA-IndComSales-Annual'!TF25*2.33</f>
        <v>0</v>
      </c>
      <c r="AJ23" s="4">
        <f>'[3]WA-IndComSales-Annual'!TG25*2.33</f>
        <v>0</v>
      </c>
      <c r="AK23" s="4">
        <f>'[3]WA-IndComSales-Annual'!TH25*2.33</f>
        <v>-862.89171069701206</v>
      </c>
      <c r="AL23" s="4">
        <f>'[3]WA-IndComSales-Annual'!TI25*2.33</f>
        <v>0</v>
      </c>
      <c r="AM23" s="4">
        <f>'[3]WA-IndComSales-Annual'!TJ25*2.33</f>
        <v>0</v>
      </c>
      <c r="AN23" s="4">
        <f>'[3]WA-IndComSales-Annual'!TK25*2.33</f>
        <v>0</v>
      </c>
      <c r="AO23" s="4">
        <f>'[3]WA-IndComSales-Annual'!TL25*2.33</f>
        <v>0</v>
      </c>
      <c r="AP23" s="4">
        <f>'[3]WA-IndComSales-Annual'!TM25*2.33</f>
        <v>0</v>
      </c>
      <c r="AQ23" s="4">
        <f>'[3]WA-IndComSales-Annual'!TN25*2.33</f>
        <v>0</v>
      </c>
      <c r="AR23" s="4">
        <f>'[3]WA-IndComSales-Annual'!TO25*2.33</f>
        <v>0</v>
      </c>
      <c r="AT23">
        <v>0</v>
      </c>
      <c r="AU23" s="4">
        <f>'[3]WA-Transport-Annual'!TE25*1.79</f>
        <v>78333.865440007896</v>
      </c>
      <c r="AV23" s="4">
        <f>'[3]WA-Transport-Annual'!TF25*1.79</f>
        <v>156667.73088001579</v>
      </c>
      <c r="AW23" s="4">
        <f>'[3]WA-Transport-Annual'!TG25*1.79</f>
        <v>78333.865440007896</v>
      </c>
      <c r="AX23" s="4">
        <f>'[3]WA-Transport-Annual'!TH25*1.79</f>
        <v>78333.865440007896</v>
      </c>
      <c r="AY23" s="4">
        <f>'[3]WA-Transport-Annual'!TI25*1.79</f>
        <v>0</v>
      </c>
      <c r="AZ23" s="4">
        <f>'[3]WA-Transport-Annual'!TJ25*1.79</f>
        <v>0</v>
      </c>
      <c r="BA23" s="4">
        <f>'[3]WA-Transport-Annual'!TK25*1.79</f>
        <v>78333.865440007896</v>
      </c>
      <c r="BB23" s="4">
        <f>'[3]WA-Transport-Annual'!TL25*1.79</f>
        <v>78333.865440007896</v>
      </c>
      <c r="BC23" s="4">
        <f>'[3]WA-Transport-Annual'!TM25*1.79</f>
        <v>39166.932720003948</v>
      </c>
      <c r="BE23" s="2">
        <f t="shared" si="1"/>
        <v>1167049.7394221658</v>
      </c>
      <c r="BF23" s="2">
        <f t="shared" si="1"/>
        <v>7104214.4234121116</v>
      </c>
      <c r="BG23" s="2">
        <f t="shared" si="1"/>
        <v>19296395.610352457</v>
      </c>
      <c r="BH23" s="2">
        <f t="shared" si="1"/>
        <v>5336635.1046687784</v>
      </c>
      <c r="BI23" s="2">
        <f t="shared" si="1"/>
        <v>4249927.2482586456</v>
      </c>
      <c r="BJ23" s="2">
        <f t="shared" si="1"/>
        <v>0</v>
      </c>
      <c r="BK23" s="2">
        <f t="shared" si="1"/>
        <v>0</v>
      </c>
      <c r="BL23" s="2">
        <f t="shared" si="1"/>
        <v>7104214.4234121116</v>
      </c>
      <c r="BM23" s="2">
        <f t="shared" si="1"/>
        <v>7104214.4234121116</v>
      </c>
      <c r="BN23" s="2">
        <f t="shared" si="1"/>
        <v>2433592.122084151</v>
      </c>
      <c r="BP23" s="6">
        <f>BE23/[4]Annual!HZ23</f>
        <v>0.10026768608250036</v>
      </c>
      <c r="BQ23" s="6">
        <f>BF23/[4]Annual!IA23</f>
        <v>0.78992559334519763</v>
      </c>
      <c r="BR23" s="6">
        <f>BG23/[4]Annual!IB23</f>
        <v>2.1800787593557547</v>
      </c>
      <c r="BS23" s="6">
        <f>BH23/[4]Annual!IC23</f>
        <v>0.72552537560507135</v>
      </c>
      <c r="BT23" s="6">
        <f>BI23/[4]Annual!ID23</f>
        <v>0.55997288370649656</v>
      </c>
      <c r="BU23" s="6">
        <f>BJ23/[4]Annual!IE23</f>
        <v>0</v>
      </c>
      <c r="BV23" s="6">
        <f>BK23/[4]Annual!IF23</f>
        <v>0</v>
      </c>
      <c r="BW23" s="6">
        <f>BL23/[4]Annual!IG23</f>
        <v>0.78014655392049326</v>
      </c>
      <c r="BX23" s="6">
        <f>BM23/[4]Annual!IH23</f>
        <v>0.78014655392049326</v>
      </c>
      <c r="BY23" s="6">
        <f>BN23/[4]Annual!II23</f>
        <v>0.25686718746481269</v>
      </c>
    </row>
    <row r="24" spans="1:77" x14ac:dyDescent="0.3">
      <c r="A24">
        <v>2044</v>
      </c>
      <c r="B24" s="2">
        <f>('[1]WA Res Incremental EE'!ST24+'[1]WA Com Incremental EE'!SI24)*'[2]Energy Efficiency'!$BR$9</f>
        <v>1347215.5908813579</v>
      </c>
      <c r="C24" s="2">
        <f>('[1]WA Res Incremental EE'!SU24+'[1]WA Com Incremental EE'!SJ24)*'[2]Energy Efficiency'!$BR$9</f>
        <v>1347215.5908813579</v>
      </c>
      <c r="D24" s="2">
        <f>('[1]WA Res Incremental EE'!SV24+'[1]WA Com Incremental EE'!SK24)*'[2]Energy Efficiency'!$BR$9</f>
        <v>5214619.3142232699</v>
      </c>
      <c r="E24" s="2">
        <f>('[1]WA Res Incremental EE'!SW24+'[1]WA Com Incremental EE'!SL24)*'[2]Energy Efficiency'!$BR$9</f>
        <v>1347215.5908813579</v>
      </c>
      <c r="F24" s="2">
        <f>('[1]WA Res Incremental EE'!SX24+'[1]WA Com Incremental EE'!SM24)*'[2]Energy Efficiency'!$BR$9</f>
        <v>86760.616101733787</v>
      </c>
      <c r="G24" s="2">
        <v>0</v>
      </c>
      <c r="H24" s="2">
        <v>0</v>
      </c>
      <c r="I24" s="2">
        <f>('[1]WA Res Incremental EE'!TA24+'[1]WA Com Incremental EE'!SP24)*'[2]Energy Efficiency'!$BR$9</f>
        <v>1347215.5908813579</v>
      </c>
      <c r="J24" s="2">
        <f>('[1]WA Res Incremental EE'!TB24+'[1]WA Com Incremental EE'!SQ24)*'[2]Energy Efficiency'!$BR$9</f>
        <v>1347215.5908813579</v>
      </c>
      <c r="K24" s="2">
        <f>('[1]WA Res Incremental EE'!TC24+'[1]WA Com Incremental EE'!SR24)*'[2]Energy Efficiency'!$BR$9</f>
        <v>1347215.5908813579</v>
      </c>
      <c r="L24" s="2"/>
      <c r="M24" s="2">
        <f>('[1]WA-Res-Existing Cust'!SO58*0.87*'[1]Key Inputs'!$C$74)+('[1]WA-Res-Existing Cust'!SO186*0.67*'[1]Key Inputs'!$C$75)+('[1]WA-Res-Cust Growth'!SQ56*0.87*'[1]Key Inputs'!$C$74)+('[1]WA-Res-Cust Growth'!SQ184*0.87*'[1]Key Inputs'!$C$75)+('[1]WA-Com-Existing Cust'!SO58*0.87*'[1]Key Inputs'!$C$78)+('[1]WA-Com-Cust Growth'!SQ56*0.87*'[1]Key Inputs'!$C$78)</f>
        <v>0</v>
      </c>
      <c r="N24" s="2">
        <f>('[1]WA-Res-Existing Cust'!SP58*0.87*'[1]Key Inputs'!$C$74)+('[1]WA-Res-Existing Cust'!SP186*0.67*'[1]Key Inputs'!$C$75)+('[1]WA-Res-Cust Growth'!SR56*0.87*'[1]Key Inputs'!$C$74)+('[1]WA-Res-Cust Growth'!SR184*0.87*'[1]Key Inputs'!$C$75)+('[1]WA-Com-Existing Cust'!SP58*0.87*'[1]Key Inputs'!$C$78)+('[1]WA-Com-Cust Growth'!SR56*0.87*'[1]Key Inputs'!$C$78)</f>
        <v>5109009.7910258416</v>
      </c>
      <c r="O24" s="2">
        <f>('[1]WA-Res-Existing Cust'!SQ58*0.87*'[1]Key Inputs'!$C$74)+('[1]WA-Res-Existing Cust'!SQ186*0.67*'[1]Key Inputs'!$C$75)+('[1]WA-Res-Cust Growth'!SS56*0.87*'[1]Key Inputs'!$C$74)+('[1]WA-Res-Cust Growth'!SS184*0.87*'[1]Key Inputs'!$C$75)+('[1]WA-Com-Existing Cust'!SQ58*0.87*'[1]Key Inputs'!$C$78)+('[1]WA-Com-Cust Growth'!SS56*0.87*'[1]Key Inputs'!$C$78)</f>
        <v>13072942.006845206</v>
      </c>
      <c r="P24" s="2">
        <f>('[1]WA-Res-Existing Cust'!SR58*0.87*'[1]Key Inputs'!$C$74)+('[1]WA-Res-Existing Cust'!SR186*0.67*'[1]Key Inputs'!$C$75)+('[1]WA-Res-Cust Growth'!ST56*0.87*'[1]Key Inputs'!$C$74)+('[1]WA-Res-Cust Growth'!ST184*0.87*'[1]Key Inputs'!$C$75)+('[1]WA-Com-Existing Cust'!SR58*0.87*'[1]Key Inputs'!$C$78)+('[1]WA-Com-Cust Growth'!ST56*0.87*'[1]Key Inputs'!$C$78)</f>
        <v>2505600</v>
      </c>
      <c r="Q24" s="2">
        <f>('[1]WA-Res-Existing Cust'!SS58*0.87*'[1]Key Inputs'!$C$74)+('[1]WA-Res-Existing Cust'!SS186*0.67*'[1]Key Inputs'!$C$75)+('[1]WA-Res-Cust Growth'!SU56*0.87*'[1]Key Inputs'!$C$74)+('[1]WA-Res-Cust Growth'!SU184*0.87*'[1]Key Inputs'!$C$75)+('[1]WA-Com-Existing Cust'!SS58*0.87*'[1]Key Inputs'!$C$78)+('[1]WA-Com-Cust Growth'!SU56*0.87*'[1]Key Inputs'!$C$78)</f>
        <v>3631108.1591882017</v>
      </c>
      <c r="R24" s="2">
        <f>('[1]WA-Res-Existing Cust'!ST58*0.87*'[1]Key Inputs'!$C$74)+('[1]WA-Res-Existing Cust'!ST186*0.67*'[1]Key Inputs'!$C$75)+('[1]WA-Res-Cust Growth'!SV56*0.87*'[1]Key Inputs'!$C$74)+('[1]WA-Res-Cust Growth'!SV184*0.87*'[1]Key Inputs'!$C$75)+('[1]WA-Com-Existing Cust'!ST58*0.87*'[1]Key Inputs'!$C$78)+('[1]WA-Com-Cust Growth'!SV56*0.87*'[1]Key Inputs'!$C$78)</f>
        <v>0</v>
      </c>
      <c r="S24" s="2">
        <f>('[1]WA-Res-Existing Cust'!SU58*0.87*'[1]Key Inputs'!$C$74)+('[1]WA-Res-Existing Cust'!SU186*0.67*'[1]Key Inputs'!$C$75)+('[1]WA-Res-Cust Growth'!SW56*0.87*'[1]Key Inputs'!$C$74)+('[1]WA-Res-Cust Growth'!SW184*0.87*'[1]Key Inputs'!$C$75)+('[1]WA-Com-Existing Cust'!SU58*0.87*'[1]Key Inputs'!$C$78)+('[1]WA-Com-Cust Growth'!SW56*0.87*'[1]Key Inputs'!$C$78)</f>
        <v>0</v>
      </c>
      <c r="T24" s="2">
        <f>('[1]WA-Res-Existing Cust'!SV58*0.87*'[1]Key Inputs'!$C$74)+('[1]WA-Res-Existing Cust'!SV186*0.67*'[1]Key Inputs'!$C$75)+('[1]WA-Res-Cust Growth'!SX56*0.87*'[1]Key Inputs'!$C$74)+('[1]WA-Res-Cust Growth'!SX184*0.87*'[1]Key Inputs'!$C$75)+('[1]WA-Com-Existing Cust'!SV58*0.87*'[1]Key Inputs'!$C$78)+('[1]WA-Com-Cust Growth'!SX56*0.87*'[1]Key Inputs'!$C$78)</f>
        <v>5109009.7910258416</v>
      </c>
      <c r="U24" s="2">
        <f>('[1]WA-Res-Existing Cust'!SW58*0.87*'[1]Key Inputs'!$C$74)+('[1]WA-Res-Existing Cust'!SW186*0.67*'[1]Key Inputs'!$C$75)+('[1]WA-Res-Cust Growth'!SY56*0.87*'[1]Key Inputs'!$C$74)+('[1]WA-Res-Cust Growth'!SY184*0.87*'[1]Key Inputs'!$C$75)+('[1]WA-Com-Existing Cust'!SW58*0.87*'[1]Key Inputs'!$C$78)+('[1]WA-Com-Cust Growth'!SY56*0.87*'[1]Key Inputs'!$C$78)</f>
        <v>5109009.7910258416</v>
      </c>
      <c r="V24" s="2">
        <f>('[1]WA-Res-Existing Cust'!SX58*0.87*'[1]Key Inputs'!$C$74)+('[1]WA-Res-Existing Cust'!SX186*0.67*'[1]Key Inputs'!$C$75)+('[1]WA-Res-Cust Growth'!SZ56*0.87*'[1]Key Inputs'!$C$74)+('[1]WA-Res-Cust Growth'!SZ184*0.87*'[1]Key Inputs'!$C$75)+('[1]WA-Com-Existing Cust'!SX58*0.87*'[1]Key Inputs'!$C$78)+('[1]WA-Com-Cust Growth'!SZ56*0.87*'[1]Key Inputs'!$C$78)</f>
        <v>751680</v>
      </c>
      <c r="X24" s="3">
        <f>(('[1]WA-Res-Existing Cust'!SO122+'[1]WA-Res-Cust Growth'!SQ120)*'[1]Key Inputs'!$C$73)+(('[1]WA-Com-Existing Cust'!SO122+'[1]WA-Com-Cust Growth'!SQ120)*'[1]Key Inputs'!$C$77)</f>
        <v>0</v>
      </c>
      <c r="Y24" s="3">
        <f>(('[1]WA-Res-Existing Cust'!SP122+'[1]WA-Res-Cust Growth'!SR120)*'[1]Key Inputs'!$C$73)+(('[1]WA-Com-Existing Cust'!SP122+'[1]WA-Com-Cust Growth'!SR120)*'[1]Key Inputs'!$C$77)</f>
        <v>745136.63584047777</v>
      </c>
      <c r="Z24" s="3">
        <f>(('[1]WA-Res-Existing Cust'!SQ122+'[1]WA-Res-Cust Growth'!SS120)*'[1]Key Inputs'!$C$73)+(('[1]WA-Com-Existing Cust'!SQ122+'[1]WA-Com-Cust Growth'!SS120)*'[1]Key Inputs'!$C$77)</f>
        <v>770152.12877301127</v>
      </c>
      <c r="AA24" s="3">
        <f>(('[1]WA-Res-Existing Cust'!SR122+'[1]WA-Res-Cust Growth'!ST120)*'[1]Key Inputs'!$C$73)+(('[1]WA-Com-Existing Cust'!SR122+'[1]WA-Com-Cust Growth'!ST120)*'[1]Key Inputs'!$C$77)</f>
        <v>1584179.7341357556</v>
      </c>
      <c r="AB24" s="3">
        <f>(('[1]WA-Res-Existing Cust'!SS122+'[1]WA-Res-Cust Growth'!SU120)*'[1]Key Inputs'!$C$73)+(('[1]WA-Com-Existing Cust'!SS122+'[1]WA-Com-Cust Growth'!SU120)*'[1]Key Inputs'!$C$77)</f>
        <v>475253.92024072667</v>
      </c>
      <c r="AC24" s="3">
        <f>(('[1]WA-Res-Existing Cust'!ST122+'[1]WA-Res-Cust Growth'!SV120)*'[1]Key Inputs'!$C$73)+(('[1]WA-Com-Existing Cust'!ST122+'[1]WA-Com-Cust Growth'!SV120)*'[1]Key Inputs'!$C$77)</f>
        <v>0</v>
      </c>
      <c r="AD24" s="3">
        <f>(('[1]WA-Res-Existing Cust'!SU122+'[1]WA-Res-Cust Growth'!SW120)*'[1]Key Inputs'!$C$73)+(('[1]WA-Com-Existing Cust'!SU122+'[1]WA-Com-Cust Growth'!SW120)*'[1]Key Inputs'!$C$77)</f>
        <v>0</v>
      </c>
      <c r="AE24" s="3">
        <f>(('[1]WA-Res-Existing Cust'!SV122+'[1]WA-Res-Cust Growth'!SX120)*'[1]Key Inputs'!$C$73)+(('[1]WA-Com-Existing Cust'!SV122+'[1]WA-Com-Cust Growth'!SX120)*'[1]Key Inputs'!$C$77)</f>
        <v>745136.63584047777</v>
      </c>
      <c r="AF24" s="3">
        <f>(('[1]WA-Res-Existing Cust'!SW122+'[1]WA-Res-Cust Growth'!SY120)*'[1]Key Inputs'!$C$73)+(('[1]WA-Com-Existing Cust'!SW122+'[1]WA-Com-Cust Growth'!SY120)*'[1]Key Inputs'!$C$77)</f>
        <v>745136.63584047777</v>
      </c>
      <c r="AG24" s="3">
        <f>(('[1]WA-Res-Existing Cust'!SX122+'[1]WA-Res-Cust Growth'!SZ120)*'[1]Key Inputs'!$C$73)+(('[1]WA-Com-Existing Cust'!SX122+'[1]WA-Com-Cust Growth'!SZ120)*'[1]Key Inputs'!$C$77)</f>
        <v>475253.92024072667</v>
      </c>
      <c r="AI24" s="4">
        <f>'[3]WA-IndComSales-Annual'!TF26*2.33</f>
        <v>0</v>
      </c>
      <c r="AJ24" s="4">
        <f>'[3]WA-IndComSales-Annual'!TG26*2.33</f>
        <v>0</v>
      </c>
      <c r="AK24" s="4">
        <f>'[3]WA-IndComSales-Annual'!TH26*2.33</f>
        <v>1351.2648599973786</v>
      </c>
      <c r="AL24" s="4">
        <f>'[3]WA-IndComSales-Annual'!TI26*2.33</f>
        <v>0</v>
      </c>
      <c r="AM24" s="4">
        <f>'[3]WA-IndComSales-Annual'!TJ26*2.33</f>
        <v>0</v>
      </c>
      <c r="AN24" s="4">
        <f>'[3]WA-IndComSales-Annual'!TK26*2.33</f>
        <v>0</v>
      </c>
      <c r="AO24" s="4">
        <f>'[3]WA-IndComSales-Annual'!TL26*2.33</f>
        <v>0</v>
      </c>
      <c r="AP24" s="4">
        <f>'[3]WA-IndComSales-Annual'!TM26*2.33</f>
        <v>0</v>
      </c>
      <c r="AQ24" s="4">
        <f>'[3]WA-IndComSales-Annual'!TN26*2.33</f>
        <v>0</v>
      </c>
      <c r="AR24" s="4">
        <f>'[3]WA-IndComSales-Annual'!TO26*2.33</f>
        <v>0</v>
      </c>
      <c r="AT24">
        <v>0</v>
      </c>
      <c r="AU24" s="4">
        <f>'[3]WA-Transport-Annual'!TE26*1.79</f>
        <v>82346.286480003517</v>
      </c>
      <c r="AV24" s="4">
        <f>'[3]WA-Transport-Annual'!TF26*1.79</f>
        <v>164692.57296000703</v>
      </c>
      <c r="AW24" s="4">
        <f>'[3]WA-Transport-Annual'!TG26*1.79</f>
        <v>82346.286480003517</v>
      </c>
      <c r="AX24" s="4">
        <f>'[3]WA-Transport-Annual'!TH26*1.79</f>
        <v>82346.286480003517</v>
      </c>
      <c r="AY24" s="4">
        <f>'[3]WA-Transport-Annual'!TI26*1.79</f>
        <v>0</v>
      </c>
      <c r="AZ24" s="4">
        <f>'[3]WA-Transport-Annual'!TJ26*1.79</f>
        <v>0</v>
      </c>
      <c r="BA24" s="4">
        <f>'[3]WA-Transport-Annual'!TK26*1.79</f>
        <v>82346.286480003517</v>
      </c>
      <c r="BB24" s="4">
        <f>'[3]WA-Transport-Annual'!TL26*1.79</f>
        <v>82346.286480003517</v>
      </c>
      <c r="BC24" s="4">
        <f>'[3]WA-Transport-Annual'!TM26*1.79</f>
        <v>41173.143240001758</v>
      </c>
      <c r="BE24" s="2">
        <f t="shared" si="1"/>
        <v>1347215.5908813579</v>
      </c>
      <c r="BF24" s="2">
        <f t="shared" si="1"/>
        <v>7283708.3042276809</v>
      </c>
      <c r="BG24" s="2">
        <f t="shared" si="1"/>
        <v>19223757.287661493</v>
      </c>
      <c r="BH24" s="2">
        <f t="shared" si="1"/>
        <v>5519341.6114971172</v>
      </c>
      <c r="BI24" s="2">
        <f t="shared" si="1"/>
        <v>4275468.9820106663</v>
      </c>
      <c r="BJ24" s="2">
        <f t="shared" si="1"/>
        <v>0</v>
      </c>
      <c r="BK24" s="2">
        <f t="shared" si="1"/>
        <v>0</v>
      </c>
      <c r="BL24" s="2">
        <f t="shared" si="1"/>
        <v>7283708.3042276809</v>
      </c>
      <c r="BM24" s="2">
        <f t="shared" si="1"/>
        <v>7283708.3042276809</v>
      </c>
      <c r="BN24" s="2">
        <f t="shared" si="1"/>
        <v>2615322.6543620867</v>
      </c>
      <c r="BP24" s="6">
        <f>BE24/[4]Annual!HZ24</f>
        <v>0.11449891377910273</v>
      </c>
      <c r="BQ24" s="6">
        <f>BF24/[4]Annual!IA24</f>
        <v>0.80824075585334398</v>
      </c>
      <c r="BR24" s="6">
        <f>BG24/[4]Annual!IB24</f>
        <v>2.1749667698718893</v>
      </c>
      <c r="BS24" s="6">
        <f>BH24/[4]Annual!IC24</f>
        <v>0.75601611766045029</v>
      </c>
      <c r="BT24" s="6">
        <f>BI24/[4]Annual!ID24</f>
        <v>0.56778450830735805</v>
      </c>
      <c r="BU24" s="6">
        <f>BJ24/[4]Annual!IE24</f>
        <v>0</v>
      </c>
      <c r="BV24" s="6">
        <f>BK24/[4]Annual!IF24</f>
        <v>0</v>
      </c>
      <c r="BW24" s="6">
        <f>BL24/[4]Annual!IG24</f>
        <v>0.79839585236771327</v>
      </c>
      <c r="BX24" s="6">
        <f>BM24/[4]Annual!IH24</f>
        <v>0.79839585236771327</v>
      </c>
      <c r="BY24" s="6">
        <f>BN24/[4]Annual!II24</f>
        <v>0.27507464464550618</v>
      </c>
    </row>
    <row r="25" spans="1:77" x14ac:dyDescent="0.3">
      <c r="A25">
        <v>2045</v>
      </c>
      <c r="B25" s="2">
        <f>('[1]WA Res Incremental EE'!ST25+'[1]WA Com Incremental EE'!SI25)*'[2]Energy Efficiency'!$BR$9</f>
        <v>1338104.4135364804</v>
      </c>
      <c r="C25" s="2">
        <f>('[1]WA Res Incremental EE'!SU25+'[1]WA Com Incremental EE'!SJ25)*'[2]Energy Efficiency'!$BR$9</f>
        <v>1338104.4135364804</v>
      </c>
      <c r="D25" s="2">
        <f>('[1]WA Res Incremental EE'!SV25+'[1]WA Com Incremental EE'!SK25)*'[2]Energy Efficiency'!$BR$9</f>
        <v>5186601.6037361203</v>
      </c>
      <c r="E25" s="2">
        <f>('[1]WA Res Incremental EE'!SW25+'[1]WA Com Incremental EE'!SL25)*'[2]Energy Efficiency'!$BR$9</f>
        <v>1338104.4135364804</v>
      </c>
      <c r="F25" s="2">
        <f>('[1]WA Res Incremental EE'!SX25+'[1]WA Com Incremental EE'!SM25)*'[2]Energy Efficiency'!$BR$9</f>
        <v>78358.258986494169</v>
      </c>
      <c r="G25" s="2">
        <v>0</v>
      </c>
      <c r="H25" s="2">
        <v>0</v>
      </c>
      <c r="I25" s="2">
        <f>('[1]WA Res Incremental EE'!TA25+'[1]WA Com Incremental EE'!SP25)*'[2]Energy Efficiency'!$BR$9</f>
        <v>1338104.4135364804</v>
      </c>
      <c r="J25" s="2">
        <f>('[1]WA Res Incremental EE'!TB25+'[1]WA Com Incremental EE'!SQ25)*'[2]Energy Efficiency'!$BR$9</f>
        <v>1338104.4135364804</v>
      </c>
      <c r="K25" s="2">
        <f>('[1]WA Res Incremental EE'!TC25+'[1]WA Com Incremental EE'!SR25)*'[2]Energy Efficiency'!$BR$9</f>
        <v>1338104.4135364804</v>
      </c>
      <c r="L25" s="2"/>
      <c r="M25" s="2">
        <f>('[1]WA-Res-Existing Cust'!SO59*0.87*'[1]Key Inputs'!$C$74)+('[1]WA-Res-Existing Cust'!SO187*0.67*'[1]Key Inputs'!$C$75)+('[1]WA-Res-Cust Growth'!SQ57*0.87*'[1]Key Inputs'!$C$74)+('[1]WA-Res-Cust Growth'!SQ185*0.87*'[1]Key Inputs'!$C$75)+('[1]WA-Com-Existing Cust'!SO59*0.87*'[1]Key Inputs'!$C$78)+('[1]WA-Com-Cust Growth'!SQ57*0.87*'[1]Key Inputs'!$C$78)</f>
        <v>0</v>
      </c>
      <c r="N25" s="2">
        <f>('[1]WA-Res-Existing Cust'!SP59*0.87*'[1]Key Inputs'!$C$74)+('[1]WA-Res-Existing Cust'!SP187*0.67*'[1]Key Inputs'!$C$75)+('[1]WA-Res-Cust Growth'!SR57*0.87*'[1]Key Inputs'!$C$74)+('[1]WA-Res-Cust Growth'!SR185*0.87*'[1]Key Inputs'!$C$75)+('[1]WA-Com-Existing Cust'!SP59*0.87*'[1]Key Inputs'!$C$78)+('[1]WA-Com-Cust Growth'!SR57*0.87*'[1]Key Inputs'!$C$78)</f>
        <v>5104356.0975456629</v>
      </c>
      <c r="O25" s="2">
        <f>('[1]WA-Res-Existing Cust'!SQ59*0.87*'[1]Key Inputs'!$C$74)+('[1]WA-Res-Existing Cust'!SQ187*0.67*'[1]Key Inputs'!$C$75)+('[1]WA-Res-Cust Growth'!SS57*0.87*'[1]Key Inputs'!$C$74)+('[1]WA-Res-Cust Growth'!SS185*0.87*'[1]Key Inputs'!$C$75)+('[1]WA-Com-Existing Cust'!SQ59*0.87*'[1]Key Inputs'!$C$78)+('[1]WA-Com-Cust Growth'!SS57*0.87*'[1]Key Inputs'!$C$78)</f>
        <v>12619071.790722728</v>
      </c>
      <c r="P25" s="2">
        <f>('[1]WA-Res-Existing Cust'!SR59*0.87*'[1]Key Inputs'!$C$74)+('[1]WA-Res-Existing Cust'!SR187*0.67*'[1]Key Inputs'!$C$75)+('[1]WA-Res-Cust Growth'!ST57*0.87*'[1]Key Inputs'!$C$74)+('[1]WA-Res-Cust Growth'!ST185*0.87*'[1]Key Inputs'!$C$75)+('[1]WA-Com-Existing Cust'!SR59*0.87*'[1]Key Inputs'!$C$78)+('[1]WA-Com-Cust Growth'!ST57*0.87*'[1]Key Inputs'!$C$78)</f>
        <v>2505600</v>
      </c>
      <c r="Q25" s="2">
        <f>('[1]WA-Res-Existing Cust'!SS59*0.87*'[1]Key Inputs'!$C$74)+('[1]WA-Res-Existing Cust'!SS187*0.67*'[1]Key Inputs'!$C$75)+('[1]WA-Res-Cust Growth'!SU57*0.87*'[1]Key Inputs'!$C$74)+('[1]WA-Res-Cust Growth'!SU185*0.87*'[1]Key Inputs'!$C$75)+('[1]WA-Com-Existing Cust'!SS59*0.87*'[1]Key Inputs'!$C$78)+('[1]WA-Com-Cust Growth'!SU57*0.87*'[1]Key Inputs'!$C$78)</f>
        <v>3627230.0812880518</v>
      </c>
      <c r="R25" s="2">
        <f>('[1]WA-Res-Existing Cust'!ST59*0.87*'[1]Key Inputs'!$C$74)+('[1]WA-Res-Existing Cust'!ST187*0.67*'[1]Key Inputs'!$C$75)+('[1]WA-Res-Cust Growth'!SV57*0.87*'[1]Key Inputs'!$C$74)+('[1]WA-Res-Cust Growth'!SV185*0.87*'[1]Key Inputs'!$C$75)+('[1]WA-Com-Existing Cust'!ST59*0.87*'[1]Key Inputs'!$C$78)+('[1]WA-Com-Cust Growth'!SV57*0.87*'[1]Key Inputs'!$C$78)</f>
        <v>0</v>
      </c>
      <c r="S25" s="2">
        <f>('[1]WA-Res-Existing Cust'!SU59*0.87*'[1]Key Inputs'!$C$74)+('[1]WA-Res-Existing Cust'!SU187*0.67*'[1]Key Inputs'!$C$75)+('[1]WA-Res-Cust Growth'!SW57*0.87*'[1]Key Inputs'!$C$74)+('[1]WA-Res-Cust Growth'!SW185*0.87*'[1]Key Inputs'!$C$75)+('[1]WA-Com-Existing Cust'!SU59*0.87*'[1]Key Inputs'!$C$78)+('[1]WA-Com-Cust Growth'!SW57*0.87*'[1]Key Inputs'!$C$78)</f>
        <v>0</v>
      </c>
      <c r="T25" s="2">
        <f>('[1]WA-Res-Existing Cust'!SV59*0.87*'[1]Key Inputs'!$C$74)+('[1]WA-Res-Existing Cust'!SV187*0.67*'[1]Key Inputs'!$C$75)+('[1]WA-Res-Cust Growth'!SX57*0.87*'[1]Key Inputs'!$C$74)+('[1]WA-Res-Cust Growth'!SX185*0.87*'[1]Key Inputs'!$C$75)+('[1]WA-Com-Existing Cust'!SV59*0.87*'[1]Key Inputs'!$C$78)+('[1]WA-Com-Cust Growth'!SX57*0.87*'[1]Key Inputs'!$C$78)</f>
        <v>5104356.0975456629</v>
      </c>
      <c r="U25" s="2">
        <f>('[1]WA-Res-Existing Cust'!SW59*0.87*'[1]Key Inputs'!$C$74)+('[1]WA-Res-Existing Cust'!SW187*0.67*'[1]Key Inputs'!$C$75)+('[1]WA-Res-Cust Growth'!SY57*0.87*'[1]Key Inputs'!$C$74)+('[1]WA-Res-Cust Growth'!SY185*0.87*'[1]Key Inputs'!$C$75)+('[1]WA-Com-Existing Cust'!SW59*0.87*'[1]Key Inputs'!$C$78)+('[1]WA-Com-Cust Growth'!SY57*0.87*'[1]Key Inputs'!$C$78)</f>
        <v>5104356.0975456629</v>
      </c>
      <c r="V25" s="2">
        <f>('[1]WA-Res-Existing Cust'!SX59*0.87*'[1]Key Inputs'!$C$74)+('[1]WA-Res-Existing Cust'!SX187*0.67*'[1]Key Inputs'!$C$75)+('[1]WA-Res-Cust Growth'!SZ57*0.87*'[1]Key Inputs'!$C$74)+('[1]WA-Res-Cust Growth'!SZ185*0.87*'[1]Key Inputs'!$C$75)+('[1]WA-Com-Existing Cust'!SX59*0.87*'[1]Key Inputs'!$C$78)+('[1]WA-Com-Cust Growth'!SZ57*0.87*'[1]Key Inputs'!$C$78)</f>
        <v>751680</v>
      </c>
      <c r="X25" s="3">
        <f>(('[1]WA-Res-Existing Cust'!SO123+'[1]WA-Res-Cust Growth'!SQ121)*'[1]Key Inputs'!$C$73)+(('[1]WA-Com-Existing Cust'!SO123+'[1]WA-Com-Cust Growth'!SQ121)*'[1]Key Inputs'!$C$77)</f>
        <v>0</v>
      </c>
      <c r="Y25" s="3">
        <f>(('[1]WA-Res-Existing Cust'!SP123+'[1]WA-Res-Cust Growth'!SR121)*'[1]Key Inputs'!$C$73)+(('[1]WA-Com-Existing Cust'!SP123+'[1]WA-Com-Cust Growth'!SR121)*'[1]Key Inputs'!$C$77)</f>
        <v>744965.63468461507</v>
      </c>
      <c r="Z25" s="3">
        <f>(('[1]WA-Res-Existing Cust'!SQ123+'[1]WA-Res-Cust Growth'!SS121)*'[1]Key Inputs'!$C$73)+(('[1]WA-Com-Existing Cust'!SQ123+'[1]WA-Com-Cust Growth'!SS121)*'[1]Key Inputs'!$C$77)</f>
        <v>770629.55860399036</v>
      </c>
      <c r="AA25" s="3">
        <f>(('[1]WA-Res-Existing Cust'!SR123+'[1]WA-Res-Cust Growth'!ST121)*'[1]Key Inputs'!$C$73)+(('[1]WA-Com-Existing Cust'!SR123+'[1]WA-Com-Cust Growth'!ST121)*'[1]Key Inputs'!$C$77)</f>
        <v>1582688.298875524</v>
      </c>
      <c r="AB25" s="3">
        <f>(('[1]WA-Res-Existing Cust'!SS123+'[1]WA-Res-Cust Growth'!SU121)*'[1]Key Inputs'!$C$73)+(('[1]WA-Com-Existing Cust'!SS123+'[1]WA-Com-Cust Growth'!SU121)*'[1]Key Inputs'!$C$77)</f>
        <v>474806.4896626572</v>
      </c>
      <c r="AC25" s="3">
        <f>(('[1]WA-Res-Existing Cust'!ST123+'[1]WA-Res-Cust Growth'!SV121)*'[1]Key Inputs'!$C$73)+(('[1]WA-Com-Existing Cust'!ST123+'[1]WA-Com-Cust Growth'!SV121)*'[1]Key Inputs'!$C$77)</f>
        <v>0</v>
      </c>
      <c r="AD25" s="3">
        <f>(('[1]WA-Res-Existing Cust'!SU123+'[1]WA-Res-Cust Growth'!SW121)*'[1]Key Inputs'!$C$73)+(('[1]WA-Com-Existing Cust'!SU123+'[1]WA-Com-Cust Growth'!SW121)*'[1]Key Inputs'!$C$77)</f>
        <v>0</v>
      </c>
      <c r="AE25" s="3">
        <f>(('[1]WA-Res-Existing Cust'!SV123+'[1]WA-Res-Cust Growth'!SX121)*'[1]Key Inputs'!$C$73)+(('[1]WA-Com-Existing Cust'!SV123+'[1]WA-Com-Cust Growth'!SX121)*'[1]Key Inputs'!$C$77)</f>
        <v>744965.63468461507</v>
      </c>
      <c r="AF25" s="3">
        <f>(('[1]WA-Res-Existing Cust'!SW123+'[1]WA-Res-Cust Growth'!SY121)*'[1]Key Inputs'!$C$73)+(('[1]WA-Com-Existing Cust'!SW123+'[1]WA-Com-Cust Growth'!SY121)*'[1]Key Inputs'!$C$77)</f>
        <v>744965.63468461507</v>
      </c>
      <c r="AG25" s="3">
        <f>(('[1]WA-Res-Existing Cust'!SX123+'[1]WA-Res-Cust Growth'!SZ121)*'[1]Key Inputs'!$C$73)+(('[1]WA-Com-Existing Cust'!SX123+'[1]WA-Com-Cust Growth'!SZ121)*'[1]Key Inputs'!$C$77)</f>
        <v>474806.4896626572</v>
      </c>
      <c r="AI25" s="4">
        <f>'[3]WA-IndComSales-Annual'!TF27*2.33</f>
        <v>0</v>
      </c>
      <c r="AJ25" s="4">
        <f>'[3]WA-IndComSales-Annual'!TG27*2.33</f>
        <v>0</v>
      </c>
      <c r="AK25" s="4">
        <f>'[3]WA-IndComSales-Annual'!TH27*2.33</f>
        <v>-3763.3837528000959</v>
      </c>
      <c r="AL25" s="4">
        <f>'[3]WA-IndComSales-Annual'!TI27*2.33</f>
        <v>0</v>
      </c>
      <c r="AM25" s="4">
        <f>'[3]WA-IndComSales-Annual'!TJ27*2.33</f>
        <v>0</v>
      </c>
      <c r="AN25" s="4">
        <f>'[3]WA-IndComSales-Annual'!TK27*2.33</f>
        <v>0</v>
      </c>
      <c r="AO25" s="4">
        <f>'[3]WA-IndComSales-Annual'!TL27*2.33</f>
        <v>0</v>
      </c>
      <c r="AP25" s="4">
        <f>'[3]WA-IndComSales-Annual'!TM27*2.33</f>
        <v>0</v>
      </c>
      <c r="AQ25" s="4">
        <f>'[3]WA-IndComSales-Annual'!TN27*2.33</f>
        <v>0</v>
      </c>
      <c r="AR25" s="4">
        <f>'[3]WA-IndComSales-Annual'!TO27*2.33</f>
        <v>0</v>
      </c>
      <c r="AT25">
        <v>0</v>
      </c>
      <c r="AU25" s="4">
        <f>'[3]WA-Transport-Annual'!TE27*1.79</f>
        <v>0</v>
      </c>
      <c r="AV25" s="4">
        <f>'[3]WA-Transport-Annual'!TF27*1.79</f>
        <v>0</v>
      </c>
      <c r="AW25" s="4">
        <f>'[3]WA-Transport-Annual'!TG27*1.79</f>
        <v>0</v>
      </c>
      <c r="AX25" s="4">
        <f>'[3]WA-Transport-Annual'!TH27*1.79</f>
        <v>0</v>
      </c>
      <c r="AY25" s="4">
        <f>'[3]WA-Transport-Annual'!TI27*1.79</f>
        <v>0</v>
      </c>
      <c r="AZ25" s="4">
        <f>'[3]WA-Transport-Annual'!TJ27*1.79</f>
        <v>0</v>
      </c>
      <c r="BA25" s="4">
        <f>'[3]WA-Transport-Annual'!TK27*1.79</f>
        <v>0</v>
      </c>
      <c r="BB25" s="4">
        <f>'[3]WA-Transport-Annual'!TL27*1.79</f>
        <v>0</v>
      </c>
      <c r="BC25" s="4">
        <f>'[3]WA-Transport-Annual'!TM27*1.79</f>
        <v>0</v>
      </c>
      <c r="BE25" s="2">
        <f t="shared" si="1"/>
        <v>1338104.4135364804</v>
      </c>
      <c r="BF25" s="2">
        <f t="shared" si="1"/>
        <v>7187426.1457667584</v>
      </c>
      <c r="BG25" s="2">
        <f t="shared" si="1"/>
        <v>18572539.569310039</v>
      </c>
      <c r="BH25" s="2">
        <f t="shared" si="1"/>
        <v>5426392.7124120044</v>
      </c>
      <c r="BI25" s="2">
        <f t="shared" si="1"/>
        <v>4180394.8299372029</v>
      </c>
      <c r="BJ25" s="2">
        <f t="shared" si="1"/>
        <v>0</v>
      </c>
      <c r="BK25" s="2">
        <f t="shared" si="1"/>
        <v>0</v>
      </c>
      <c r="BL25" s="2">
        <f t="shared" si="1"/>
        <v>7187426.1457667584</v>
      </c>
      <c r="BM25" s="2">
        <f t="shared" si="1"/>
        <v>7187426.1457667584</v>
      </c>
      <c r="BN25" s="2">
        <f t="shared" si="1"/>
        <v>2564590.9031991377</v>
      </c>
      <c r="BP25" s="6">
        <f>BE25/[4]Annual!HZ25</f>
        <v>0.11390323358767368</v>
      </c>
      <c r="BQ25" s="6">
        <f>BF25/[4]Annual!IA25</f>
        <v>0.80659101247007703</v>
      </c>
      <c r="BR25" s="6">
        <f>BG25/[4]Annual!IB25</f>
        <v>2.1297036718829312</v>
      </c>
      <c r="BS25" s="6">
        <f>BH25/[4]Annual!IC25</f>
        <v>0.76172893030773825</v>
      </c>
      <c r="BT25" s="6">
        <f>BI25/[4]Annual!ID25</f>
        <v>0.5669562503590766</v>
      </c>
      <c r="BU25" s="6">
        <f>BJ25/[4]Annual!IE25</f>
        <v>0</v>
      </c>
      <c r="BV25" s="6">
        <f>BK25/[4]Annual!IF25</f>
        <v>0</v>
      </c>
      <c r="BW25" s="6">
        <f>BL25/[4]Annual!IG25</f>
        <v>0.79679956779545524</v>
      </c>
      <c r="BX25" s="6">
        <f>BM25/[4]Annual!IH25</f>
        <v>0.79679956779545524</v>
      </c>
      <c r="BY25" s="6">
        <f>BN25/[4]Annual!II25</f>
        <v>0.27242266439854079</v>
      </c>
    </row>
    <row r="26" spans="1:77" x14ac:dyDescent="0.3">
      <c r="A26">
        <v>2046</v>
      </c>
      <c r="B26" s="2">
        <f>('[1]WA Res Incremental EE'!ST26+'[1]WA Com Incremental EE'!SI26)*'[2]Energy Efficiency'!$BR$9</f>
        <v>1521606.6229551814</v>
      </c>
      <c r="C26" s="2">
        <f>('[1]WA Res Incremental EE'!SU26+'[1]WA Com Incremental EE'!SJ26)*'[2]Energy Efficiency'!$BR$9</f>
        <v>1521606.6229551814</v>
      </c>
      <c r="D26" s="2">
        <f>('[1]WA Res Incremental EE'!SV26+'[1]WA Com Incremental EE'!SK26)*'[2]Energy Efficiency'!$BR$9</f>
        <v>5466496.9258390311</v>
      </c>
      <c r="E26" s="2">
        <f>('[1]WA Res Incremental EE'!SW26+'[1]WA Com Incremental EE'!SL26)*'[2]Energy Efficiency'!$BR$9</f>
        <v>1521606.6229551814</v>
      </c>
      <c r="F26" s="2">
        <f>('[1]WA Res Incremental EE'!SX26+'[1]WA Com Incremental EE'!SM26)*'[2]Energy Efficiency'!$BR$9</f>
        <v>101371.56637302019</v>
      </c>
      <c r="G26" s="2">
        <v>0</v>
      </c>
      <c r="H26" s="2">
        <v>0</v>
      </c>
      <c r="I26" s="2">
        <f>('[1]WA Res Incremental EE'!TA26+'[1]WA Com Incremental EE'!SP26)*'[2]Energy Efficiency'!$BR$9</f>
        <v>1521606.6229551814</v>
      </c>
      <c r="J26" s="2">
        <f>('[1]WA Res Incremental EE'!TB26+'[1]WA Com Incremental EE'!SQ26)*'[2]Energy Efficiency'!$BR$9</f>
        <v>1521606.6229551814</v>
      </c>
      <c r="K26" s="2">
        <f>('[1]WA Res Incremental EE'!TC26+'[1]WA Com Incremental EE'!SR26)*'[2]Energy Efficiency'!$BR$9</f>
        <v>1521606.6229551814</v>
      </c>
      <c r="L26" s="2"/>
      <c r="M26" s="2">
        <f>('[1]WA-Res-Existing Cust'!SO60*0.87*'[1]Key Inputs'!$C$74)+('[1]WA-Res-Existing Cust'!SO188*0.67*'[1]Key Inputs'!$C$75)+('[1]WA-Res-Cust Growth'!SQ58*0.87*'[1]Key Inputs'!$C$74)+('[1]WA-Res-Cust Growth'!SQ186*0.87*'[1]Key Inputs'!$C$75)+('[1]WA-Com-Existing Cust'!SO60*0.87*'[1]Key Inputs'!$C$78)+('[1]WA-Com-Cust Growth'!SQ58*0.87*'[1]Key Inputs'!$C$78)</f>
        <v>0</v>
      </c>
      <c r="N26" s="2">
        <f>('[1]WA-Res-Existing Cust'!SP60*0.87*'[1]Key Inputs'!$C$74)+('[1]WA-Res-Existing Cust'!SP188*0.67*'[1]Key Inputs'!$C$75)+('[1]WA-Res-Cust Growth'!SR58*0.87*'[1]Key Inputs'!$C$74)+('[1]WA-Res-Cust Growth'!SR186*0.87*'[1]Key Inputs'!$C$75)+('[1]WA-Com-Existing Cust'!SP60*0.87*'[1]Key Inputs'!$C$78)+('[1]WA-Com-Cust Growth'!SR58*0.87*'[1]Key Inputs'!$C$78)</f>
        <v>5099653.2509202855</v>
      </c>
      <c r="O26" s="2">
        <f>('[1]WA-Res-Existing Cust'!SQ60*0.87*'[1]Key Inputs'!$C$74)+('[1]WA-Res-Existing Cust'!SQ188*0.67*'[1]Key Inputs'!$C$75)+('[1]WA-Res-Cust Growth'!SS58*0.87*'[1]Key Inputs'!$C$74)+('[1]WA-Res-Cust Growth'!SS186*0.87*'[1]Key Inputs'!$C$75)+('[1]WA-Com-Existing Cust'!SQ60*0.87*'[1]Key Inputs'!$C$78)+('[1]WA-Com-Cust Growth'!SS58*0.87*'[1]Key Inputs'!$C$78)</f>
        <v>12165588.742968123</v>
      </c>
      <c r="P26" s="2">
        <f>('[1]WA-Res-Existing Cust'!SR60*0.87*'[1]Key Inputs'!$C$74)+('[1]WA-Res-Existing Cust'!SR188*0.67*'[1]Key Inputs'!$C$75)+('[1]WA-Res-Cust Growth'!ST58*0.87*'[1]Key Inputs'!$C$74)+('[1]WA-Res-Cust Growth'!ST186*0.87*'[1]Key Inputs'!$C$75)+('[1]WA-Com-Existing Cust'!SR60*0.87*'[1]Key Inputs'!$C$78)+('[1]WA-Com-Cust Growth'!ST58*0.87*'[1]Key Inputs'!$C$78)</f>
        <v>2505600</v>
      </c>
      <c r="Q26" s="2">
        <f>('[1]WA-Res-Existing Cust'!SS60*0.87*'[1]Key Inputs'!$C$74)+('[1]WA-Res-Existing Cust'!SS188*0.67*'[1]Key Inputs'!$C$75)+('[1]WA-Res-Cust Growth'!SU58*0.87*'[1]Key Inputs'!$C$74)+('[1]WA-Res-Cust Growth'!SU186*0.87*'[1]Key Inputs'!$C$75)+('[1]WA-Com-Existing Cust'!SS60*0.87*'[1]Key Inputs'!$C$78)+('[1]WA-Com-Cust Growth'!SU58*0.87*'[1]Key Inputs'!$C$78)</f>
        <v>3623311.0424335715</v>
      </c>
      <c r="R26" s="2">
        <f>('[1]WA-Res-Existing Cust'!ST60*0.87*'[1]Key Inputs'!$C$74)+('[1]WA-Res-Existing Cust'!ST188*0.67*'[1]Key Inputs'!$C$75)+('[1]WA-Res-Cust Growth'!SV58*0.87*'[1]Key Inputs'!$C$74)+('[1]WA-Res-Cust Growth'!SV186*0.87*'[1]Key Inputs'!$C$75)+('[1]WA-Com-Existing Cust'!ST60*0.87*'[1]Key Inputs'!$C$78)+('[1]WA-Com-Cust Growth'!SV58*0.87*'[1]Key Inputs'!$C$78)</f>
        <v>0</v>
      </c>
      <c r="S26" s="2">
        <f>('[1]WA-Res-Existing Cust'!SU60*0.87*'[1]Key Inputs'!$C$74)+('[1]WA-Res-Existing Cust'!SU188*0.67*'[1]Key Inputs'!$C$75)+('[1]WA-Res-Cust Growth'!SW58*0.87*'[1]Key Inputs'!$C$74)+('[1]WA-Res-Cust Growth'!SW186*0.87*'[1]Key Inputs'!$C$75)+('[1]WA-Com-Existing Cust'!SU60*0.87*'[1]Key Inputs'!$C$78)+('[1]WA-Com-Cust Growth'!SW58*0.87*'[1]Key Inputs'!$C$78)</f>
        <v>0</v>
      </c>
      <c r="T26" s="2">
        <f>('[1]WA-Res-Existing Cust'!SV60*0.87*'[1]Key Inputs'!$C$74)+('[1]WA-Res-Existing Cust'!SV188*0.67*'[1]Key Inputs'!$C$75)+('[1]WA-Res-Cust Growth'!SX58*0.87*'[1]Key Inputs'!$C$74)+('[1]WA-Res-Cust Growth'!SX186*0.87*'[1]Key Inputs'!$C$75)+('[1]WA-Com-Existing Cust'!SV60*0.87*'[1]Key Inputs'!$C$78)+('[1]WA-Com-Cust Growth'!SX58*0.87*'[1]Key Inputs'!$C$78)</f>
        <v>5099653.2509202855</v>
      </c>
      <c r="U26" s="2">
        <f>('[1]WA-Res-Existing Cust'!SW60*0.87*'[1]Key Inputs'!$C$74)+('[1]WA-Res-Existing Cust'!SW188*0.67*'[1]Key Inputs'!$C$75)+('[1]WA-Res-Cust Growth'!SY58*0.87*'[1]Key Inputs'!$C$74)+('[1]WA-Res-Cust Growth'!SY186*0.87*'[1]Key Inputs'!$C$75)+('[1]WA-Com-Existing Cust'!SW60*0.87*'[1]Key Inputs'!$C$78)+('[1]WA-Com-Cust Growth'!SY58*0.87*'[1]Key Inputs'!$C$78)</f>
        <v>5099653.2509202855</v>
      </c>
      <c r="V26" s="2">
        <f>('[1]WA-Res-Existing Cust'!SX60*0.87*'[1]Key Inputs'!$C$74)+('[1]WA-Res-Existing Cust'!SX188*0.67*'[1]Key Inputs'!$C$75)+('[1]WA-Res-Cust Growth'!SZ58*0.87*'[1]Key Inputs'!$C$74)+('[1]WA-Res-Cust Growth'!SZ186*0.87*'[1]Key Inputs'!$C$75)+('[1]WA-Com-Existing Cust'!SX60*0.87*'[1]Key Inputs'!$C$78)+('[1]WA-Com-Cust Growth'!SZ58*0.87*'[1]Key Inputs'!$C$78)</f>
        <v>751680</v>
      </c>
      <c r="X26" s="3">
        <f>(('[1]WA-Res-Existing Cust'!SO124+'[1]WA-Res-Cust Growth'!SQ122)*'[1]Key Inputs'!$C$73)+(('[1]WA-Com-Existing Cust'!SO124+'[1]WA-Com-Cust Growth'!SQ122)*'[1]Key Inputs'!$C$77)</f>
        <v>0</v>
      </c>
      <c r="Y26" s="3">
        <f>(('[1]WA-Res-Existing Cust'!SP124+'[1]WA-Res-Cust Growth'!SR122)*'[1]Key Inputs'!$C$73)+(('[1]WA-Com-Existing Cust'!SP124+'[1]WA-Com-Cust Growth'!SR122)*'[1]Key Inputs'!$C$77)</f>
        <v>744670.05257363722</v>
      </c>
      <c r="Z26" s="3">
        <f>(('[1]WA-Res-Existing Cust'!SQ124+'[1]WA-Res-Cust Growth'!SS122)*'[1]Key Inputs'!$C$73)+(('[1]WA-Com-Existing Cust'!SQ124+'[1]WA-Com-Cust Growth'!SS122)*'[1]Key Inputs'!$C$77)</f>
        <v>770833.68940572953</v>
      </c>
      <c r="AA26" s="3">
        <f>(('[1]WA-Res-Existing Cust'!SR124+'[1]WA-Res-Cust Growth'!ST122)*'[1]Key Inputs'!$C$73)+(('[1]WA-Com-Existing Cust'!SR124+'[1]WA-Com-Cust Growth'!ST122)*'[1]Key Inputs'!$C$77)</f>
        <v>1581181.2007376689</v>
      </c>
      <c r="AB26" s="3">
        <f>(('[1]WA-Res-Existing Cust'!SS124+'[1]WA-Res-Cust Growth'!SU122)*'[1]Key Inputs'!$C$73)+(('[1]WA-Com-Existing Cust'!SS124+'[1]WA-Com-Cust Growth'!SU122)*'[1]Key Inputs'!$C$77)</f>
        <v>474354.36022130068</v>
      </c>
      <c r="AC26" s="3">
        <f>(('[1]WA-Res-Existing Cust'!ST124+'[1]WA-Res-Cust Growth'!SV122)*'[1]Key Inputs'!$C$73)+(('[1]WA-Com-Existing Cust'!ST124+'[1]WA-Com-Cust Growth'!SV122)*'[1]Key Inputs'!$C$77)</f>
        <v>0</v>
      </c>
      <c r="AD26" s="3">
        <f>(('[1]WA-Res-Existing Cust'!SU124+'[1]WA-Res-Cust Growth'!SW122)*'[1]Key Inputs'!$C$73)+(('[1]WA-Com-Existing Cust'!SU124+'[1]WA-Com-Cust Growth'!SW122)*'[1]Key Inputs'!$C$77)</f>
        <v>0</v>
      </c>
      <c r="AE26" s="3">
        <f>(('[1]WA-Res-Existing Cust'!SV124+'[1]WA-Res-Cust Growth'!SX122)*'[1]Key Inputs'!$C$73)+(('[1]WA-Com-Existing Cust'!SV124+'[1]WA-Com-Cust Growth'!SX122)*'[1]Key Inputs'!$C$77)</f>
        <v>744670.05257363722</v>
      </c>
      <c r="AF26" s="3">
        <f>(('[1]WA-Res-Existing Cust'!SW124+'[1]WA-Res-Cust Growth'!SY122)*'[1]Key Inputs'!$C$73)+(('[1]WA-Com-Existing Cust'!SW124+'[1]WA-Com-Cust Growth'!SY122)*'[1]Key Inputs'!$C$77)</f>
        <v>744670.05257363722</v>
      </c>
      <c r="AG26" s="3">
        <f>(('[1]WA-Res-Existing Cust'!SX124+'[1]WA-Res-Cust Growth'!SZ122)*'[1]Key Inputs'!$C$73)+(('[1]WA-Com-Existing Cust'!SX124+'[1]WA-Com-Cust Growth'!SZ122)*'[1]Key Inputs'!$C$77)</f>
        <v>474354.36022130068</v>
      </c>
      <c r="AI26" s="4">
        <f>'[3]WA-IndComSales-Annual'!TF28*2.33</f>
        <v>0</v>
      </c>
      <c r="AJ26" s="4">
        <f>'[3]WA-IndComSales-Annual'!TG28*2.33</f>
        <v>0</v>
      </c>
      <c r="AK26" s="4">
        <f>'[3]WA-IndComSales-Annual'!TH28*2.33</f>
        <v>-1296.0047858999576</v>
      </c>
      <c r="AL26" s="4">
        <f>'[3]WA-IndComSales-Annual'!TI28*2.33</f>
        <v>0</v>
      </c>
      <c r="AM26" s="4">
        <f>'[3]WA-IndComSales-Annual'!TJ28*2.33</f>
        <v>0</v>
      </c>
      <c r="AN26" s="4">
        <f>'[3]WA-IndComSales-Annual'!TK28*2.33</f>
        <v>0</v>
      </c>
      <c r="AO26" s="4">
        <f>'[3]WA-IndComSales-Annual'!TL28*2.33</f>
        <v>0</v>
      </c>
      <c r="AP26" s="4">
        <f>'[3]WA-IndComSales-Annual'!TM28*2.33</f>
        <v>0</v>
      </c>
      <c r="AQ26" s="4">
        <f>'[3]WA-IndComSales-Annual'!TN28*2.33</f>
        <v>0</v>
      </c>
      <c r="AR26" s="4">
        <f>'[3]WA-IndComSales-Annual'!TO28*2.33</f>
        <v>0</v>
      </c>
      <c r="AT26">
        <v>0</v>
      </c>
      <c r="AU26" s="4">
        <f>'[3]WA-Transport-Annual'!TE28*1.79</f>
        <v>0</v>
      </c>
      <c r="AV26" s="4">
        <f>'[3]WA-Transport-Annual'!TF28*1.79</f>
        <v>0</v>
      </c>
      <c r="AW26" s="4">
        <f>'[3]WA-Transport-Annual'!TG28*1.79</f>
        <v>0</v>
      </c>
      <c r="AX26" s="4">
        <f>'[3]WA-Transport-Annual'!TH28*1.79</f>
        <v>0</v>
      </c>
      <c r="AY26" s="4">
        <f>'[3]WA-Transport-Annual'!TI28*1.79</f>
        <v>0</v>
      </c>
      <c r="AZ26" s="4">
        <f>'[3]WA-Transport-Annual'!TJ28*1.79</f>
        <v>0</v>
      </c>
      <c r="BA26" s="4">
        <f>'[3]WA-Transport-Annual'!TK28*1.79</f>
        <v>0</v>
      </c>
      <c r="BB26" s="4">
        <f>'[3]WA-Transport-Annual'!TL28*1.79</f>
        <v>0</v>
      </c>
      <c r="BC26" s="4">
        <f>'[3]WA-Transport-Annual'!TM28*1.79</f>
        <v>0</v>
      </c>
      <c r="BE26" s="2">
        <f t="shared" si="1"/>
        <v>1521606.6229551814</v>
      </c>
      <c r="BF26" s="2">
        <f t="shared" si="1"/>
        <v>7365929.9264491042</v>
      </c>
      <c r="BG26" s="2">
        <f t="shared" si="1"/>
        <v>18401623.353426985</v>
      </c>
      <c r="BH26" s="2">
        <f t="shared" si="1"/>
        <v>5608387.8236928508</v>
      </c>
      <c r="BI26" s="2">
        <f t="shared" si="1"/>
        <v>4199036.9690278927</v>
      </c>
      <c r="BJ26" s="2">
        <f t="shared" si="1"/>
        <v>0</v>
      </c>
      <c r="BK26" s="2">
        <f t="shared" si="1"/>
        <v>0</v>
      </c>
      <c r="BL26" s="2">
        <f t="shared" si="1"/>
        <v>7365929.9264491042</v>
      </c>
      <c r="BM26" s="2">
        <f t="shared" si="1"/>
        <v>7365929.9264491042</v>
      </c>
      <c r="BN26" s="2">
        <f t="shared" si="1"/>
        <v>2747640.9831764824</v>
      </c>
      <c r="BP26" s="6">
        <f>BE26/[4]Annual!HZ26</f>
        <v>0.12893407802602036</v>
      </c>
      <c r="BQ26" s="6">
        <f>BF26/[4]Annual!IA26</f>
        <v>0.83118038095902491</v>
      </c>
      <c r="BR26" s="6">
        <f>BG26/[4]Annual!IB26</f>
        <v>2.1254801034957209</v>
      </c>
      <c r="BS26" s="6">
        <f>BH26/[4]Annual!IC26</f>
        <v>0.80343165850294873</v>
      </c>
      <c r="BT26" s="6">
        <f>BI26/[4]Annual!ID26</f>
        <v>0.57813803253030382</v>
      </c>
      <c r="BU26" s="6">
        <f>BJ26/[4]Annual!IE26</f>
        <v>0</v>
      </c>
      <c r="BV26" s="6">
        <f>BK26/[4]Annual!IF26</f>
        <v>0</v>
      </c>
      <c r="BW26" s="6">
        <f>BL26/[4]Annual!IG26</f>
        <v>0.82108574968629688</v>
      </c>
      <c r="BX26" s="6">
        <f>BM26/[4]Annual!IH26</f>
        <v>0.82108574968629688</v>
      </c>
      <c r="BY26" s="6">
        <f>BN26/[4]Annual!II26</f>
        <v>0.29308089497973999</v>
      </c>
    </row>
    <row r="27" spans="1:77" x14ac:dyDescent="0.3">
      <c r="A27">
        <v>2047</v>
      </c>
      <c r="B27" s="2">
        <f>('[1]WA Res Incremental EE'!ST27+'[1]WA Com Incremental EE'!SI27)*'[2]Energy Efficiency'!$BR$9</f>
        <v>1572605.6839753289</v>
      </c>
      <c r="C27" s="2">
        <f>('[1]WA Res Incremental EE'!SU27+'[1]WA Com Incremental EE'!SJ27)*'[2]Energy Efficiency'!$BR$9</f>
        <v>1572605.6839753289</v>
      </c>
      <c r="D27" s="2">
        <f>('[1]WA Res Incremental EE'!SV27+'[1]WA Com Incremental EE'!SK27)*'[2]Energy Efficiency'!$BR$9</f>
        <v>5567129.4322604965</v>
      </c>
      <c r="E27" s="2">
        <f>('[1]WA Res Incremental EE'!SW27+'[1]WA Com Incremental EE'!SL27)*'[2]Energy Efficiency'!$BR$9</f>
        <v>1572605.6839753289</v>
      </c>
      <c r="F27" s="2">
        <f>('[1]WA Res Incremental EE'!SX27+'[1]WA Com Incremental EE'!SM27)*'[2]Energy Efficiency'!$BR$9</f>
        <v>101664.34395903224</v>
      </c>
      <c r="G27" s="2">
        <v>0</v>
      </c>
      <c r="H27" s="2">
        <v>0</v>
      </c>
      <c r="I27" s="2">
        <f>('[1]WA Res Incremental EE'!TA27+'[1]WA Com Incremental EE'!SP27)*'[2]Energy Efficiency'!$BR$9</f>
        <v>1572605.6839753289</v>
      </c>
      <c r="J27" s="2">
        <f>('[1]WA Res Incremental EE'!TB27+'[1]WA Com Incremental EE'!SQ27)*'[2]Energy Efficiency'!$BR$9</f>
        <v>1572605.6839753289</v>
      </c>
      <c r="K27" s="2">
        <f>('[1]WA Res Incremental EE'!TC27+'[1]WA Com Incremental EE'!SR27)*'[2]Energy Efficiency'!$BR$9</f>
        <v>1572605.6839753289</v>
      </c>
      <c r="L27" s="2"/>
      <c r="M27" s="2">
        <f>('[1]WA-Res-Existing Cust'!SO61*0.87*'[1]Key Inputs'!$C$74)+('[1]WA-Res-Existing Cust'!SO189*0.67*'[1]Key Inputs'!$C$75)+('[1]WA-Res-Cust Growth'!SQ59*0.87*'[1]Key Inputs'!$C$74)+('[1]WA-Res-Cust Growth'!SQ187*0.87*'[1]Key Inputs'!$C$75)+('[1]WA-Com-Existing Cust'!SO61*0.87*'[1]Key Inputs'!$C$78)+('[1]WA-Com-Cust Growth'!SQ59*0.87*'[1]Key Inputs'!$C$78)</f>
        <v>0</v>
      </c>
      <c r="N27" s="2">
        <f>('[1]WA-Res-Existing Cust'!SP61*0.87*'[1]Key Inputs'!$C$74)+('[1]WA-Res-Existing Cust'!SP189*0.67*'[1]Key Inputs'!$C$75)+('[1]WA-Res-Cust Growth'!SR59*0.87*'[1]Key Inputs'!$C$74)+('[1]WA-Res-Cust Growth'!SR187*0.87*'[1]Key Inputs'!$C$75)+('[1]WA-Com-Existing Cust'!SP61*0.87*'[1]Key Inputs'!$C$78)+('[1]WA-Com-Cust Growth'!SR59*0.87*'[1]Key Inputs'!$C$78)</f>
        <v>5094903.170545904</v>
      </c>
      <c r="O27" s="2">
        <f>('[1]WA-Res-Existing Cust'!SQ61*0.87*'[1]Key Inputs'!$C$74)+('[1]WA-Res-Existing Cust'!SQ189*0.67*'[1]Key Inputs'!$C$75)+('[1]WA-Res-Cust Growth'!SS59*0.87*'[1]Key Inputs'!$C$74)+('[1]WA-Res-Cust Growth'!SS187*0.87*'[1]Key Inputs'!$C$75)+('[1]WA-Com-Existing Cust'!SQ61*0.87*'[1]Key Inputs'!$C$78)+('[1]WA-Com-Cust Growth'!SS59*0.87*'[1]Key Inputs'!$C$78)</f>
        <v>11638990.229452606</v>
      </c>
      <c r="P27" s="2">
        <f>('[1]WA-Res-Existing Cust'!SR61*0.87*'[1]Key Inputs'!$C$74)+('[1]WA-Res-Existing Cust'!SR189*0.67*'[1]Key Inputs'!$C$75)+('[1]WA-Res-Cust Growth'!ST59*0.87*'[1]Key Inputs'!$C$74)+('[1]WA-Res-Cust Growth'!ST187*0.87*'[1]Key Inputs'!$C$75)+('[1]WA-Com-Existing Cust'!SR61*0.87*'[1]Key Inputs'!$C$78)+('[1]WA-Com-Cust Growth'!ST59*0.87*'[1]Key Inputs'!$C$78)</f>
        <v>2505600</v>
      </c>
      <c r="Q27" s="2">
        <f>('[1]WA-Res-Existing Cust'!SS61*0.87*'[1]Key Inputs'!$C$74)+('[1]WA-Res-Existing Cust'!SS189*0.67*'[1]Key Inputs'!$C$75)+('[1]WA-Res-Cust Growth'!SU59*0.87*'[1]Key Inputs'!$C$74)+('[1]WA-Res-Cust Growth'!SU187*0.87*'[1]Key Inputs'!$C$75)+('[1]WA-Com-Existing Cust'!SS61*0.87*'[1]Key Inputs'!$C$78)+('[1]WA-Com-Cust Growth'!SU59*0.87*'[1]Key Inputs'!$C$78)</f>
        <v>3619352.642121586</v>
      </c>
      <c r="R27" s="2">
        <f>('[1]WA-Res-Existing Cust'!ST61*0.87*'[1]Key Inputs'!$C$74)+('[1]WA-Res-Existing Cust'!ST189*0.67*'[1]Key Inputs'!$C$75)+('[1]WA-Res-Cust Growth'!SV59*0.87*'[1]Key Inputs'!$C$74)+('[1]WA-Res-Cust Growth'!SV187*0.87*'[1]Key Inputs'!$C$75)+('[1]WA-Com-Existing Cust'!ST61*0.87*'[1]Key Inputs'!$C$78)+('[1]WA-Com-Cust Growth'!SV59*0.87*'[1]Key Inputs'!$C$78)</f>
        <v>0</v>
      </c>
      <c r="S27" s="2">
        <f>('[1]WA-Res-Existing Cust'!SU61*0.87*'[1]Key Inputs'!$C$74)+('[1]WA-Res-Existing Cust'!SU189*0.67*'[1]Key Inputs'!$C$75)+('[1]WA-Res-Cust Growth'!SW59*0.87*'[1]Key Inputs'!$C$74)+('[1]WA-Res-Cust Growth'!SW187*0.87*'[1]Key Inputs'!$C$75)+('[1]WA-Com-Existing Cust'!SU61*0.87*'[1]Key Inputs'!$C$78)+('[1]WA-Com-Cust Growth'!SW59*0.87*'[1]Key Inputs'!$C$78)</f>
        <v>0</v>
      </c>
      <c r="T27" s="2">
        <f>('[1]WA-Res-Existing Cust'!SV61*0.87*'[1]Key Inputs'!$C$74)+('[1]WA-Res-Existing Cust'!SV189*0.67*'[1]Key Inputs'!$C$75)+('[1]WA-Res-Cust Growth'!SX59*0.87*'[1]Key Inputs'!$C$74)+('[1]WA-Res-Cust Growth'!SX187*0.87*'[1]Key Inputs'!$C$75)+('[1]WA-Com-Existing Cust'!SV61*0.87*'[1]Key Inputs'!$C$78)+('[1]WA-Com-Cust Growth'!SX59*0.87*'[1]Key Inputs'!$C$78)</f>
        <v>5094903.170545904</v>
      </c>
      <c r="U27" s="2">
        <f>('[1]WA-Res-Existing Cust'!SW61*0.87*'[1]Key Inputs'!$C$74)+('[1]WA-Res-Existing Cust'!SW189*0.67*'[1]Key Inputs'!$C$75)+('[1]WA-Res-Cust Growth'!SY59*0.87*'[1]Key Inputs'!$C$74)+('[1]WA-Res-Cust Growth'!SY187*0.87*'[1]Key Inputs'!$C$75)+('[1]WA-Com-Existing Cust'!SW61*0.87*'[1]Key Inputs'!$C$78)+('[1]WA-Com-Cust Growth'!SY59*0.87*'[1]Key Inputs'!$C$78)</f>
        <v>5094903.170545904</v>
      </c>
      <c r="V27" s="2">
        <f>('[1]WA-Res-Existing Cust'!SX61*0.87*'[1]Key Inputs'!$C$74)+('[1]WA-Res-Existing Cust'!SX189*0.67*'[1]Key Inputs'!$C$75)+('[1]WA-Res-Cust Growth'!SZ59*0.87*'[1]Key Inputs'!$C$74)+('[1]WA-Res-Cust Growth'!SZ187*0.87*'[1]Key Inputs'!$C$75)+('[1]WA-Com-Existing Cust'!SX61*0.87*'[1]Key Inputs'!$C$78)+('[1]WA-Com-Cust Growth'!SZ59*0.87*'[1]Key Inputs'!$C$78)</f>
        <v>751680</v>
      </c>
      <c r="X27" s="3">
        <f>(('[1]WA-Res-Existing Cust'!SO125+'[1]WA-Res-Cust Growth'!SQ123)*'[1]Key Inputs'!$C$73)+(('[1]WA-Com-Existing Cust'!SO125+'[1]WA-Com-Cust Growth'!SQ123)*'[1]Key Inputs'!$C$77)</f>
        <v>0</v>
      </c>
      <c r="Y27" s="3">
        <f>(('[1]WA-Res-Existing Cust'!SP125+'[1]WA-Res-Cust Growth'!SR123)*'[1]Key Inputs'!$C$73)+(('[1]WA-Com-Existing Cust'!SP125+'[1]WA-Com-Cust Growth'!SR123)*'[1]Key Inputs'!$C$77)</f>
        <v>744411.4617338255</v>
      </c>
      <c r="Z27" s="3">
        <f>(('[1]WA-Res-Existing Cust'!SQ125+'[1]WA-Res-Cust Growth'!SS123)*'[1]Key Inputs'!$C$73)+(('[1]WA-Com-Existing Cust'!SQ125+'[1]WA-Com-Cust Growth'!SS123)*'[1]Key Inputs'!$C$77)</f>
        <v>771131.11380665435</v>
      </c>
      <c r="AA27" s="3">
        <f>(('[1]WA-Res-Existing Cust'!SR125+'[1]WA-Res-Cust Growth'!ST123)*'[1]Key Inputs'!$C$73)+(('[1]WA-Com-Existing Cust'!SR125+'[1]WA-Com-Cust Growth'!ST123)*'[1]Key Inputs'!$C$77)</f>
        <v>1579657.8151552014</v>
      </c>
      <c r="AB27" s="3">
        <f>(('[1]WA-Res-Existing Cust'!SS125+'[1]WA-Res-Cust Growth'!SU123)*'[1]Key Inputs'!$C$73)+(('[1]WA-Com-Existing Cust'!SS125+'[1]WA-Com-Cust Growth'!SU123)*'[1]Key Inputs'!$C$77)</f>
        <v>473897.34454656031</v>
      </c>
      <c r="AC27" s="3">
        <f>(('[1]WA-Res-Existing Cust'!ST125+'[1]WA-Res-Cust Growth'!SV123)*'[1]Key Inputs'!$C$73)+(('[1]WA-Com-Existing Cust'!ST125+'[1]WA-Com-Cust Growth'!SV123)*'[1]Key Inputs'!$C$77)</f>
        <v>0</v>
      </c>
      <c r="AD27" s="3">
        <f>(('[1]WA-Res-Existing Cust'!SU125+'[1]WA-Res-Cust Growth'!SW123)*'[1]Key Inputs'!$C$73)+(('[1]WA-Com-Existing Cust'!SU125+'[1]WA-Com-Cust Growth'!SW123)*'[1]Key Inputs'!$C$77)</f>
        <v>0</v>
      </c>
      <c r="AE27" s="3">
        <f>(('[1]WA-Res-Existing Cust'!SV125+'[1]WA-Res-Cust Growth'!SX123)*'[1]Key Inputs'!$C$73)+(('[1]WA-Com-Existing Cust'!SV125+'[1]WA-Com-Cust Growth'!SX123)*'[1]Key Inputs'!$C$77)</f>
        <v>744411.4617338255</v>
      </c>
      <c r="AF27" s="3">
        <f>(('[1]WA-Res-Existing Cust'!SW125+'[1]WA-Res-Cust Growth'!SY123)*'[1]Key Inputs'!$C$73)+(('[1]WA-Com-Existing Cust'!SW125+'[1]WA-Com-Cust Growth'!SY123)*'[1]Key Inputs'!$C$77)</f>
        <v>744411.4617338255</v>
      </c>
      <c r="AG27" s="3">
        <f>(('[1]WA-Res-Existing Cust'!SX125+'[1]WA-Res-Cust Growth'!SZ123)*'[1]Key Inputs'!$C$73)+(('[1]WA-Com-Existing Cust'!SX125+'[1]WA-Com-Cust Growth'!SZ123)*'[1]Key Inputs'!$C$77)</f>
        <v>473897.34454656031</v>
      </c>
      <c r="AI27" s="4">
        <f>'[3]WA-IndComSales-Annual'!TF29*2.33</f>
        <v>0</v>
      </c>
      <c r="AJ27" s="4">
        <f>'[3]WA-IndComSales-Annual'!TG29*2.33</f>
        <v>0</v>
      </c>
      <c r="AK27" s="4">
        <f>'[3]WA-IndComSales-Annual'!TH29*2.33</f>
        <v>-1733.5973326996993</v>
      </c>
      <c r="AL27" s="4">
        <f>'[3]WA-IndComSales-Annual'!TI29*2.33</f>
        <v>0</v>
      </c>
      <c r="AM27" s="4">
        <f>'[3]WA-IndComSales-Annual'!TJ29*2.33</f>
        <v>0</v>
      </c>
      <c r="AN27" s="4">
        <f>'[3]WA-IndComSales-Annual'!TK29*2.33</f>
        <v>0</v>
      </c>
      <c r="AO27" s="4">
        <f>'[3]WA-IndComSales-Annual'!TL29*2.33</f>
        <v>0</v>
      </c>
      <c r="AP27" s="4">
        <f>'[3]WA-IndComSales-Annual'!TM29*2.33</f>
        <v>0</v>
      </c>
      <c r="AQ27" s="4">
        <f>'[3]WA-IndComSales-Annual'!TN29*2.33</f>
        <v>0</v>
      </c>
      <c r="AR27" s="4">
        <f>'[3]WA-IndComSales-Annual'!TO29*2.33</f>
        <v>0</v>
      </c>
      <c r="AT27">
        <v>0</v>
      </c>
      <c r="AU27" s="4">
        <f>'[3]WA-Transport-Annual'!TE29*1.79</f>
        <v>0</v>
      </c>
      <c r="AV27" s="4">
        <f>'[3]WA-Transport-Annual'!TF29*1.79</f>
        <v>0</v>
      </c>
      <c r="AW27" s="4">
        <f>'[3]WA-Transport-Annual'!TG29*1.79</f>
        <v>0</v>
      </c>
      <c r="AX27" s="4">
        <f>'[3]WA-Transport-Annual'!TH29*1.79</f>
        <v>0</v>
      </c>
      <c r="AY27" s="4">
        <f>'[3]WA-Transport-Annual'!TI29*1.79</f>
        <v>0</v>
      </c>
      <c r="AZ27" s="4">
        <f>'[3]WA-Transport-Annual'!TJ29*1.79</f>
        <v>0</v>
      </c>
      <c r="BA27" s="4">
        <f>'[3]WA-Transport-Annual'!TK29*1.79</f>
        <v>0</v>
      </c>
      <c r="BB27" s="4">
        <f>'[3]WA-Transport-Annual'!TL29*1.79</f>
        <v>0</v>
      </c>
      <c r="BC27" s="4">
        <f>'[3]WA-Transport-Annual'!TM29*1.79</f>
        <v>0</v>
      </c>
      <c r="BE27" s="2">
        <f t="shared" si="1"/>
        <v>1572605.6839753289</v>
      </c>
      <c r="BF27" s="2">
        <f t="shared" si="1"/>
        <v>7411920.3162550582</v>
      </c>
      <c r="BG27" s="2">
        <f t="shared" si="1"/>
        <v>17975517.178187054</v>
      </c>
      <c r="BH27" s="2">
        <f t="shared" si="1"/>
        <v>5657863.4991305303</v>
      </c>
      <c r="BI27" s="2">
        <f t="shared" si="1"/>
        <v>4194914.3306271788</v>
      </c>
      <c r="BJ27" s="2">
        <f t="shared" si="1"/>
        <v>0</v>
      </c>
      <c r="BK27" s="2">
        <f t="shared" si="1"/>
        <v>0</v>
      </c>
      <c r="BL27" s="2">
        <f t="shared" si="1"/>
        <v>7411920.3162550582</v>
      </c>
      <c r="BM27" s="2">
        <f t="shared" si="1"/>
        <v>7411920.3162550582</v>
      </c>
      <c r="BN27" s="2">
        <f t="shared" si="1"/>
        <v>2798183.0285218889</v>
      </c>
      <c r="BP27" s="6">
        <f>BE27/[4]Annual!HZ27</f>
        <v>0.13266249986516593</v>
      </c>
      <c r="BQ27" s="6">
        <f>BF27/[4]Annual!IA27</f>
        <v>0.84100983191787759</v>
      </c>
      <c r="BR27" s="6">
        <f>BG27/[4]Annual!IB27</f>
        <v>2.0910532199192406</v>
      </c>
      <c r="BS27" s="6">
        <f>BH27/[4]Annual!IC27</f>
        <v>0.82737900166760114</v>
      </c>
      <c r="BT27" s="6">
        <f>BI27/[4]Annual!ID27</f>
        <v>0.58638664530858231</v>
      </c>
      <c r="BU27" s="6">
        <f>BJ27/[4]Annual!IE27</f>
        <v>0</v>
      </c>
      <c r="BV27" s="6">
        <f>BK27/[4]Annual!IF27</f>
        <v>0</v>
      </c>
      <c r="BW27" s="6">
        <f>BL27/[4]Annual!IG27</f>
        <v>0.8307916697461597</v>
      </c>
      <c r="BX27" s="6">
        <f>BM27/[4]Annual!IH27</f>
        <v>0.8307916697461597</v>
      </c>
      <c r="BY27" s="6">
        <f>BN27/[4]Annual!II27</f>
        <v>0.29973935072435315</v>
      </c>
    </row>
    <row r="28" spans="1:77" x14ac:dyDescent="0.3">
      <c r="A28">
        <v>2048</v>
      </c>
      <c r="B28" s="2">
        <f>('[1]WA Res Incremental EE'!ST28+'[1]WA Com Incremental EE'!SI28)*'[2]Energy Efficiency'!$BR$9</f>
        <v>1823052.8595578081</v>
      </c>
      <c r="C28" s="2">
        <f>('[1]WA Res Incremental EE'!SU28+'[1]WA Com Incremental EE'!SJ28)*'[2]Energy Efficiency'!$BR$9</f>
        <v>1823052.8595578081</v>
      </c>
      <c r="D28" s="2">
        <f>('[1]WA Res Incremental EE'!SV28+'[1]WA Com Incremental EE'!SK28)*'[2]Energy Efficiency'!$BR$9</f>
        <v>5923224.2860398497</v>
      </c>
      <c r="E28" s="2">
        <f>('[1]WA Res Incremental EE'!SW28+'[1]WA Com Incremental EE'!SL28)*'[2]Energy Efficiency'!$BR$9</f>
        <v>1823052.8595578081</v>
      </c>
      <c r="F28" s="2">
        <f>('[1]WA Res Incremental EE'!SX28+'[1]WA Com Incremental EE'!SM28)*'[2]Energy Efficiency'!$BR$9</f>
        <v>131215.70621719511</v>
      </c>
      <c r="G28" s="2">
        <v>0</v>
      </c>
      <c r="H28" s="2">
        <v>0</v>
      </c>
      <c r="I28" s="2">
        <f>('[1]WA Res Incremental EE'!TA28+'[1]WA Com Incremental EE'!SP28)*'[2]Energy Efficiency'!$BR$9</f>
        <v>1823052.8595578081</v>
      </c>
      <c r="J28" s="2">
        <f>('[1]WA Res Incremental EE'!TB28+'[1]WA Com Incremental EE'!SQ28)*'[2]Energy Efficiency'!$BR$9</f>
        <v>1823052.8595578081</v>
      </c>
      <c r="K28" s="2">
        <f>('[1]WA Res Incremental EE'!TC28+'[1]WA Com Incremental EE'!SR28)*'[2]Energy Efficiency'!$BR$9</f>
        <v>1823052.8595578081</v>
      </c>
      <c r="L28" s="2"/>
      <c r="M28" s="2">
        <f>('[1]WA-Res-Existing Cust'!SO62*0.87*'[1]Key Inputs'!$C$74)+('[1]WA-Res-Existing Cust'!SO190*0.67*'[1]Key Inputs'!$C$75)+('[1]WA-Res-Cust Growth'!SQ60*0.87*'[1]Key Inputs'!$C$74)+('[1]WA-Res-Cust Growth'!SQ188*0.87*'[1]Key Inputs'!$C$75)+('[1]WA-Com-Existing Cust'!SO62*0.87*'[1]Key Inputs'!$C$78)+('[1]WA-Com-Cust Growth'!SQ60*0.87*'[1]Key Inputs'!$C$78)</f>
        <v>0</v>
      </c>
      <c r="N28" s="2">
        <f>('[1]WA-Res-Existing Cust'!SP62*0.87*'[1]Key Inputs'!$C$74)+('[1]WA-Res-Existing Cust'!SP190*0.67*'[1]Key Inputs'!$C$75)+('[1]WA-Res-Cust Growth'!SR60*0.87*'[1]Key Inputs'!$C$74)+('[1]WA-Res-Cust Growth'!SR188*0.87*'[1]Key Inputs'!$C$75)+('[1]WA-Com-Existing Cust'!SP62*0.87*'[1]Key Inputs'!$C$78)+('[1]WA-Com-Cust Growth'!SR60*0.87*'[1]Key Inputs'!$C$78)</f>
        <v>5090107.4590821331</v>
      </c>
      <c r="O28" s="2">
        <f>('[1]WA-Res-Existing Cust'!SQ62*0.87*'[1]Key Inputs'!$C$74)+('[1]WA-Res-Existing Cust'!SQ190*0.67*'[1]Key Inputs'!$C$75)+('[1]WA-Res-Cust Growth'!SS60*0.87*'[1]Key Inputs'!$C$74)+('[1]WA-Res-Cust Growth'!SS188*0.87*'[1]Key Inputs'!$C$75)+('[1]WA-Com-Existing Cust'!SQ62*0.87*'[1]Key Inputs'!$C$78)+('[1]WA-Com-Cust Growth'!SS60*0.87*'[1]Key Inputs'!$C$78)</f>
        <v>11186365.645736324</v>
      </c>
      <c r="P28" s="2">
        <f>('[1]WA-Res-Existing Cust'!SR62*0.87*'[1]Key Inputs'!$C$74)+('[1]WA-Res-Existing Cust'!SR190*0.67*'[1]Key Inputs'!$C$75)+('[1]WA-Res-Cust Growth'!ST60*0.87*'[1]Key Inputs'!$C$74)+('[1]WA-Res-Cust Growth'!ST188*0.87*'[1]Key Inputs'!$C$75)+('[1]WA-Com-Existing Cust'!SR62*0.87*'[1]Key Inputs'!$C$78)+('[1]WA-Com-Cust Growth'!ST60*0.87*'[1]Key Inputs'!$C$78)</f>
        <v>2505600</v>
      </c>
      <c r="Q28" s="2">
        <f>('[1]WA-Res-Existing Cust'!SS62*0.87*'[1]Key Inputs'!$C$74)+('[1]WA-Res-Existing Cust'!SS190*0.67*'[1]Key Inputs'!$C$75)+('[1]WA-Res-Cust Growth'!SU60*0.87*'[1]Key Inputs'!$C$74)+('[1]WA-Res-Cust Growth'!SU188*0.87*'[1]Key Inputs'!$C$75)+('[1]WA-Com-Existing Cust'!SS62*0.87*'[1]Key Inputs'!$C$78)+('[1]WA-Com-Cust Growth'!SU60*0.87*'[1]Key Inputs'!$C$78)</f>
        <v>3615356.2159017776</v>
      </c>
      <c r="R28" s="2">
        <f>('[1]WA-Res-Existing Cust'!ST62*0.87*'[1]Key Inputs'!$C$74)+('[1]WA-Res-Existing Cust'!ST190*0.67*'[1]Key Inputs'!$C$75)+('[1]WA-Res-Cust Growth'!SV60*0.87*'[1]Key Inputs'!$C$74)+('[1]WA-Res-Cust Growth'!SV188*0.87*'[1]Key Inputs'!$C$75)+('[1]WA-Com-Existing Cust'!ST62*0.87*'[1]Key Inputs'!$C$78)+('[1]WA-Com-Cust Growth'!SV60*0.87*'[1]Key Inputs'!$C$78)</f>
        <v>0</v>
      </c>
      <c r="S28" s="2">
        <f>('[1]WA-Res-Existing Cust'!SU62*0.87*'[1]Key Inputs'!$C$74)+('[1]WA-Res-Existing Cust'!SU190*0.67*'[1]Key Inputs'!$C$75)+('[1]WA-Res-Cust Growth'!SW60*0.87*'[1]Key Inputs'!$C$74)+('[1]WA-Res-Cust Growth'!SW188*0.87*'[1]Key Inputs'!$C$75)+('[1]WA-Com-Existing Cust'!SU62*0.87*'[1]Key Inputs'!$C$78)+('[1]WA-Com-Cust Growth'!SW60*0.87*'[1]Key Inputs'!$C$78)</f>
        <v>0</v>
      </c>
      <c r="T28" s="2">
        <f>('[1]WA-Res-Existing Cust'!SV62*0.87*'[1]Key Inputs'!$C$74)+('[1]WA-Res-Existing Cust'!SV190*0.67*'[1]Key Inputs'!$C$75)+('[1]WA-Res-Cust Growth'!SX60*0.87*'[1]Key Inputs'!$C$74)+('[1]WA-Res-Cust Growth'!SX188*0.87*'[1]Key Inputs'!$C$75)+('[1]WA-Com-Existing Cust'!SV62*0.87*'[1]Key Inputs'!$C$78)+('[1]WA-Com-Cust Growth'!SX60*0.87*'[1]Key Inputs'!$C$78)</f>
        <v>5090107.4590821331</v>
      </c>
      <c r="U28" s="2">
        <f>('[1]WA-Res-Existing Cust'!SW62*0.87*'[1]Key Inputs'!$C$74)+('[1]WA-Res-Existing Cust'!SW190*0.67*'[1]Key Inputs'!$C$75)+('[1]WA-Res-Cust Growth'!SY60*0.87*'[1]Key Inputs'!$C$74)+('[1]WA-Res-Cust Growth'!SY188*0.87*'[1]Key Inputs'!$C$75)+('[1]WA-Com-Existing Cust'!SW62*0.87*'[1]Key Inputs'!$C$78)+('[1]WA-Com-Cust Growth'!SY60*0.87*'[1]Key Inputs'!$C$78)</f>
        <v>5090107.4590821331</v>
      </c>
      <c r="V28" s="2">
        <f>('[1]WA-Res-Existing Cust'!SX62*0.87*'[1]Key Inputs'!$C$74)+('[1]WA-Res-Existing Cust'!SX190*0.67*'[1]Key Inputs'!$C$75)+('[1]WA-Res-Cust Growth'!SZ60*0.87*'[1]Key Inputs'!$C$74)+('[1]WA-Res-Cust Growth'!SZ188*0.87*'[1]Key Inputs'!$C$75)+('[1]WA-Com-Existing Cust'!SX62*0.87*'[1]Key Inputs'!$C$78)+('[1]WA-Com-Cust Growth'!SZ60*0.87*'[1]Key Inputs'!$C$78)</f>
        <v>751680</v>
      </c>
      <c r="X28" s="3">
        <f>(('[1]WA-Res-Existing Cust'!SO126+'[1]WA-Res-Cust Growth'!SQ124)*'[1]Key Inputs'!$C$73)+(('[1]WA-Com-Existing Cust'!SO126+'[1]WA-Com-Cust Growth'!SQ124)*'[1]Key Inputs'!$C$77)</f>
        <v>0</v>
      </c>
      <c r="Y28" s="3">
        <f>(('[1]WA-Res-Existing Cust'!SP126+'[1]WA-Res-Cust Growth'!SR124)*'[1]Key Inputs'!$C$73)+(('[1]WA-Com-Existing Cust'!SP126+'[1]WA-Com-Cust Growth'!SR124)*'[1]Key Inputs'!$C$77)</f>
        <v>744108.63962667715</v>
      </c>
      <c r="Z28" s="3">
        <f>(('[1]WA-Res-Existing Cust'!SQ126+'[1]WA-Res-Cust Growth'!SS124)*'[1]Key Inputs'!$C$73)+(('[1]WA-Com-Existing Cust'!SQ126+'[1]WA-Com-Cust Growth'!SS124)*'[1]Key Inputs'!$C$77)</f>
        <v>771337.27158832038</v>
      </c>
      <c r="AA28" s="3">
        <f>(('[1]WA-Res-Existing Cust'!SR126+'[1]WA-Res-Cust Growth'!ST124)*'[1]Key Inputs'!$C$73)+(('[1]WA-Com-Existing Cust'!SR126+'[1]WA-Com-Cust Growth'!ST124)*'[1]Key Inputs'!$C$77)</f>
        <v>1336110.3282254671</v>
      </c>
      <c r="AB28" s="3">
        <f>(('[1]WA-Res-Existing Cust'!SS126+'[1]WA-Res-Cust Growth'!SU124)*'[1]Key Inputs'!$C$73)+(('[1]WA-Com-Existing Cust'!SS126+'[1]WA-Com-Cust Growth'!SU124)*'[1]Key Inputs'!$C$77)</f>
        <v>473435.67839593848</v>
      </c>
      <c r="AC28" s="3">
        <f>(('[1]WA-Res-Existing Cust'!ST126+'[1]WA-Res-Cust Growth'!SV124)*'[1]Key Inputs'!$C$73)+(('[1]WA-Com-Existing Cust'!ST126+'[1]WA-Com-Cust Growth'!SV124)*'[1]Key Inputs'!$C$77)</f>
        <v>0</v>
      </c>
      <c r="AD28" s="3">
        <f>(('[1]WA-Res-Existing Cust'!SU126+'[1]WA-Res-Cust Growth'!SW124)*'[1]Key Inputs'!$C$73)+(('[1]WA-Com-Existing Cust'!SU126+'[1]WA-Com-Cust Growth'!SW124)*'[1]Key Inputs'!$C$77)</f>
        <v>0</v>
      </c>
      <c r="AE28" s="3">
        <f>(('[1]WA-Res-Existing Cust'!SV126+'[1]WA-Res-Cust Growth'!SX124)*'[1]Key Inputs'!$C$73)+(('[1]WA-Com-Existing Cust'!SV126+'[1]WA-Com-Cust Growth'!SX124)*'[1]Key Inputs'!$C$77)</f>
        <v>744108.63962667715</v>
      </c>
      <c r="AF28" s="3">
        <f>(('[1]WA-Res-Existing Cust'!SW126+'[1]WA-Res-Cust Growth'!SY124)*'[1]Key Inputs'!$C$73)+(('[1]WA-Com-Existing Cust'!SW126+'[1]WA-Com-Cust Growth'!SY124)*'[1]Key Inputs'!$C$77)</f>
        <v>744108.63962667715</v>
      </c>
      <c r="AG28" s="3">
        <f>(('[1]WA-Res-Existing Cust'!SX126+'[1]WA-Res-Cust Growth'!SZ124)*'[1]Key Inputs'!$C$73)+(('[1]WA-Com-Existing Cust'!SX126+'[1]WA-Com-Cust Growth'!SZ124)*'[1]Key Inputs'!$C$77)</f>
        <v>473435.67839593848</v>
      </c>
      <c r="AI28" s="4">
        <f>'[3]WA-IndComSales-Annual'!TF30*2.33</f>
        <v>0</v>
      </c>
      <c r="AJ28" s="4">
        <f>'[3]WA-IndComSales-Annual'!TG30*2.33</f>
        <v>0</v>
      </c>
      <c r="AK28" s="4">
        <f>'[3]WA-IndComSales-Annual'!TH30*2.33</f>
        <v>644.29115729884245</v>
      </c>
      <c r="AL28" s="4">
        <f>'[3]WA-IndComSales-Annual'!TI30*2.33</f>
        <v>0</v>
      </c>
      <c r="AM28" s="4">
        <f>'[3]WA-IndComSales-Annual'!TJ30*2.33</f>
        <v>0</v>
      </c>
      <c r="AN28" s="4">
        <f>'[3]WA-IndComSales-Annual'!TK30*2.33</f>
        <v>0</v>
      </c>
      <c r="AO28" s="4">
        <f>'[3]WA-IndComSales-Annual'!TL30*2.33</f>
        <v>0</v>
      </c>
      <c r="AP28" s="4">
        <f>'[3]WA-IndComSales-Annual'!TM30*2.33</f>
        <v>0</v>
      </c>
      <c r="AQ28" s="4">
        <f>'[3]WA-IndComSales-Annual'!TN30*2.33</f>
        <v>0</v>
      </c>
      <c r="AR28" s="4">
        <f>'[3]WA-IndComSales-Annual'!TO30*2.33</f>
        <v>0</v>
      </c>
      <c r="AT28">
        <v>0</v>
      </c>
      <c r="AU28" s="4">
        <f>'[3]WA-Transport-Annual'!TE30*1.79</f>
        <v>0</v>
      </c>
      <c r="AV28" s="4">
        <f>'[3]WA-Transport-Annual'!TF30*1.79</f>
        <v>0</v>
      </c>
      <c r="AW28" s="4">
        <f>'[3]WA-Transport-Annual'!TG30*1.79</f>
        <v>0</v>
      </c>
      <c r="AX28" s="4">
        <f>'[3]WA-Transport-Annual'!TH30*1.79</f>
        <v>0</v>
      </c>
      <c r="AY28" s="4">
        <f>'[3]WA-Transport-Annual'!TI30*1.79</f>
        <v>0</v>
      </c>
      <c r="AZ28" s="4">
        <f>'[3]WA-Transport-Annual'!TJ30*1.79</f>
        <v>0</v>
      </c>
      <c r="BA28" s="4">
        <f>'[3]WA-Transport-Annual'!TK30*1.79</f>
        <v>0</v>
      </c>
      <c r="BB28" s="4">
        <f>'[3]WA-Transport-Annual'!TL30*1.79</f>
        <v>0</v>
      </c>
      <c r="BC28" s="4">
        <f>'[3]WA-Transport-Annual'!TM30*1.79</f>
        <v>0</v>
      </c>
      <c r="BE28" s="2">
        <f t="shared" si="1"/>
        <v>1823052.8595578081</v>
      </c>
      <c r="BF28" s="2">
        <f t="shared" si="1"/>
        <v>7657268.9582666187</v>
      </c>
      <c r="BG28" s="2">
        <f t="shared" si="1"/>
        <v>17881571.494521793</v>
      </c>
      <c r="BH28" s="2">
        <f t="shared" si="1"/>
        <v>5664763.1877832757</v>
      </c>
      <c r="BI28" s="2">
        <f t="shared" si="1"/>
        <v>4220007.6005149111</v>
      </c>
      <c r="BJ28" s="2">
        <f t="shared" si="1"/>
        <v>0</v>
      </c>
      <c r="BK28" s="2">
        <f t="shared" si="1"/>
        <v>0</v>
      </c>
      <c r="BL28" s="2">
        <f t="shared" si="1"/>
        <v>7657268.9582666187</v>
      </c>
      <c r="BM28" s="2">
        <f t="shared" si="1"/>
        <v>7657268.9582666187</v>
      </c>
      <c r="BN28" s="2">
        <f t="shared" si="1"/>
        <v>3048168.537953747</v>
      </c>
      <c r="BP28" s="6">
        <f>BE28/[4]Annual!HZ28</f>
        <v>0.15217095906126318</v>
      </c>
      <c r="BQ28" s="6">
        <f>BF28/[4]Annual!IA28</f>
        <v>0.86755881480551345</v>
      </c>
      <c r="BR28" s="6">
        <f>BG28/[4]Annual!IB28</f>
        <v>2.0808247167309277</v>
      </c>
      <c r="BS28" s="6">
        <f>BH28/[4]Annual!IC28</f>
        <v>0.83709706026141772</v>
      </c>
      <c r="BT28" s="6">
        <f>BI28/[4]Annual!ID28</f>
        <v>0.59469865977636271</v>
      </c>
      <c r="BU28" s="6">
        <f>BJ28/[4]Annual!IE28</f>
        <v>0</v>
      </c>
      <c r="BV28" s="6">
        <f>BK28/[4]Annual!IF28</f>
        <v>0</v>
      </c>
      <c r="BW28" s="6">
        <f>BL28/[4]Annual!IG28</f>
        <v>0.85708572317975995</v>
      </c>
      <c r="BX28" s="6">
        <f>BM28/[4]Annual!IH28</f>
        <v>0.85708572317975995</v>
      </c>
      <c r="BY28" s="6">
        <f>BN28/[4]Annual!II28</f>
        <v>0.32563821495151957</v>
      </c>
    </row>
    <row r="29" spans="1:77" x14ac:dyDescent="0.3">
      <c r="A29">
        <v>2049</v>
      </c>
      <c r="B29" s="2">
        <f>('[1]WA Res Incremental EE'!ST29+'[1]WA Com Incremental EE'!SI29)*'[2]Energy Efficiency'!$BR$9</f>
        <v>1803155.2415583958</v>
      </c>
      <c r="C29" s="2">
        <f>('[1]WA Res Incremental EE'!SU29+'[1]WA Com Incremental EE'!SJ29)*'[2]Energy Efficiency'!$BR$9</f>
        <v>1803155.2415583958</v>
      </c>
      <c r="D29" s="2">
        <f>('[1]WA Res Incremental EE'!SV29+'[1]WA Com Incremental EE'!SK29)*'[2]Energy Efficiency'!$BR$9</f>
        <v>5872448.4034537515</v>
      </c>
      <c r="E29" s="2">
        <f>('[1]WA Res Incremental EE'!SW29+'[1]WA Com Incremental EE'!SL29)*'[2]Energy Efficiency'!$BR$9</f>
        <v>1803155.2415583958</v>
      </c>
      <c r="F29" s="2">
        <f>('[1]WA Res Incremental EE'!SX29+'[1]WA Com Incremental EE'!SM29)*'[2]Energy Efficiency'!$BR$9</f>
        <v>119385.35498984628</v>
      </c>
      <c r="G29" s="2">
        <v>0</v>
      </c>
      <c r="H29" s="2">
        <v>0</v>
      </c>
      <c r="I29" s="2">
        <f>('[1]WA Res Incremental EE'!TA29+'[1]WA Com Incremental EE'!SP29)*'[2]Energy Efficiency'!$BR$9</f>
        <v>1803155.2415583958</v>
      </c>
      <c r="J29" s="2">
        <f>('[1]WA Res Incremental EE'!TB29+'[1]WA Com Incremental EE'!SQ29)*'[2]Energy Efficiency'!$BR$9</f>
        <v>1803155.2415583958</v>
      </c>
      <c r="K29" s="2">
        <f>('[1]WA Res Incremental EE'!TC29+'[1]WA Com Incremental EE'!SR29)*'[2]Energy Efficiency'!$BR$9</f>
        <v>1803155.2415583958</v>
      </c>
      <c r="L29" s="2"/>
      <c r="M29" s="2">
        <f>('[1]WA-Res-Existing Cust'!SO63*0.87*'[1]Key Inputs'!$C$74)+('[1]WA-Res-Existing Cust'!SO191*0.67*'[1]Key Inputs'!$C$75)+('[1]WA-Res-Cust Growth'!SQ61*0.87*'[1]Key Inputs'!$C$74)+('[1]WA-Res-Cust Growth'!SQ189*0.87*'[1]Key Inputs'!$C$75)+('[1]WA-Com-Existing Cust'!SO63*0.87*'[1]Key Inputs'!$C$78)+('[1]WA-Com-Cust Growth'!SQ61*0.87*'[1]Key Inputs'!$C$78)</f>
        <v>0</v>
      </c>
      <c r="N29" s="2">
        <f>('[1]WA-Res-Existing Cust'!SP63*0.87*'[1]Key Inputs'!$C$74)+('[1]WA-Res-Existing Cust'!SP191*0.67*'[1]Key Inputs'!$C$75)+('[1]WA-Res-Cust Growth'!SR61*0.87*'[1]Key Inputs'!$C$74)+('[1]WA-Res-Cust Growth'!SR189*0.87*'[1]Key Inputs'!$C$75)+('[1]WA-Com-Existing Cust'!SP63*0.87*'[1]Key Inputs'!$C$78)+('[1]WA-Com-Cust Growth'!SR61*0.87*'[1]Key Inputs'!$C$78)</f>
        <v>5454935.7153349305</v>
      </c>
      <c r="O29" s="2">
        <f>('[1]WA-Res-Existing Cust'!SQ63*0.87*'[1]Key Inputs'!$C$74)+('[1]WA-Res-Existing Cust'!SQ191*0.67*'[1]Key Inputs'!$C$75)+('[1]WA-Res-Cust Growth'!SS61*0.87*'[1]Key Inputs'!$C$74)+('[1]WA-Res-Cust Growth'!SS189*0.87*'[1]Key Inputs'!$C$75)+('[1]WA-Com-Existing Cust'!SQ63*0.87*'[1]Key Inputs'!$C$78)+('[1]WA-Com-Cust Growth'!SS61*0.87*'[1]Key Inputs'!$C$78)</f>
        <v>10955431.716360305</v>
      </c>
      <c r="P29" s="2">
        <f>('[1]WA-Res-Existing Cust'!SR63*0.87*'[1]Key Inputs'!$C$74)+('[1]WA-Res-Existing Cust'!SR191*0.67*'[1]Key Inputs'!$C$75)+('[1]WA-Res-Cust Growth'!ST61*0.87*'[1]Key Inputs'!$C$74)+('[1]WA-Res-Cust Growth'!ST189*0.87*'[1]Key Inputs'!$C$75)+('[1]WA-Com-Existing Cust'!SR63*0.87*'[1]Key Inputs'!$C$78)+('[1]WA-Com-Cust Growth'!ST61*0.87*'[1]Key Inputs'!$C$78)</f>
        <v>2505600</v>
      </c>
      <c r="Q29" s="2">
        <f>('[1]WA-Res-Existing Cust'!SS63*0.87*'[1]Key Inputs'!$C$74)+('[1]WA-Res-Existing Cust'!SS191*0.67*'[1]Key Inputs'!$C$75)+('[1]WA-Res-Cust Growth'!SU61*0.87*'[1]Key Inputs'!$C$74)+('[1]WA-Res-Cust Growth'!SU189*0.87*'[1]Key Inputs'!$C$75)+('[1]WA-Com-Existing Cust'!SS63*0.87*'[1]Key Inputs'!$C$78)+('[1]WA-Com-Cust Growth'!SU61*0.87*'[1]Key Inputs'!$C$78)</f>
        <v>3980993.8553784778</v>
      </c>
      <c r="R29" s="2">
        <f>('[1]WA-Res-Existing Cust'!ST63*0.87*'[1]Key Inputs'!$C$74)+('[1]WA-Res-Existing Cust'!ST191*0.67*'[1]Key Inputs'!$C$75)+('[1]WA-Res-Cust Growth'!SV61*0.87*'[1]Key Inputs'!$C$74)+('[1]WA-Res-Cust Growth'!SV189*0.87*'[1]Key Inputs'!$C$75)+('[1]WA-Com-Existing Cust'!ST63*0.87*'[1]Key Inputs'!$C$78)+('[1]WA-Com-Cust Growth'!SV61*0.87*'[1]Key Inputs'!$C$78)</f>
        <v>0</v>
      </c>
      <c r="S29" s="2">
        <f>('[1]WA-Res-Existing Cust'!SU63*0.87*'[1]Key Inputs'!$C$74)+('[1]WA-Res-Existing Cust'!SU191*0.67*'[1]Key Inputs'!$C$75)+('[1]WA-Res-Cust Growth'!SW61*0.87*'[1]Key Inputs'!$C$74)+('[1]WA-Res-Cust Growth'!SW189*0.87*'[1]Key Inputs'!$C$75)+('[1]WA-Com-Existing Cust'!SU63*0.87*'[1]Key Inputs'!$C$78)+('[1]WA-Com-Cust Growth'!SW61*0.87*'[1]Key Inputs'!$C$78)</f>
        <v>0</v>
      </c>
      <c r="T29" s="2">
        <f>('[1]WA-Res-Existing Cust'!SV63*0.87*'[1]Key Inputs'!$C$74)+('[1]WA-Res-Existing Cust'!SV191*0.67*'[1]Key Inputs'!$C$75)+('[1]WA-Res-Cust Growth'!SX61*0.87*'[1]Key Inputs'!$C$74)+('[1]WA-Res-Cust Growth'!SX189*0.87*'[1]Key Inputs'!$C$75)+('[1]WA-Com-Existing Cust'!SV63*0.87*'[1]Key Inputs'!$C$78)+('[1]WA-Com-Cust Growth'!SX61*0.87*'[1]Key Inputs'!$C$78)</f>
        <v>5454935.7153349305</v>
      </c>
      <c r="U29" s="2">
        <f>('[1]WA-Res-Existing Cust'!SW63*0.87*'[1]Key Inputs'!$C$74)+('[1]WA-Res-Existing Cust'!SW191*0.67*'[1]Key Inputs'!$C$75)+('[1]WA-Res-Cust Growth'!SY61*0.87*'[1]Key Inputs'!$C$74)+('[1]WA-Res-Cust Growth'!SY189*0.87*'[1]Key Inputs'!$C$75)+('[1]WA-Com-Existing Cust'!SW63*0.87*'[1]Key Inputs'!$C$78)+('[1]WA-Com-Cust Growth'!SY61*0.87*'[1]Key Inputs'!$C$78)</f>
        <v>5454935.7153349305</v>
      </c>
      <c r="V29" s="2">
        <f>('[1]WA-Res-Existing Cust'!SX63*0.87*'[1]Key Inputs'!$C$74)+('[1]WA-Res-Existing Cust'!SX191*0.67*'[1]Key Inputs'!$C$75)+('[1]WA-Res-Cust Growth'!SZ61*0.87*'[1]Key Inputs'!$C$74)+('[1]WA-Res-Cust Growth'!SZ189*0.87*'[1]Key Inputs'!$C$75)+('[1]WA-Com-Existing Cust'!SX63*0.87*'[1]Key Inputs'!$C$78)+('[1]WA-Com-Cust Growth'!SZ61*0.87*'[1]Key Inputs'!$C$78)</f>
        <v>751680</v>
      </c>
      <c r="X29" s="3">
        <f>(('[1]WA-Res-Existing Cust'!SO127+'[1]WA-Res-Cust Growth'!SQ125)*'[1]Key Inputs'!$C$73)+(('[1]WA-Com-Existing Cust'!SO127+'[1]WA-Com-Cust Growth'!SQ125)*'[1]Key Inputs'!$C$77)</f>
        <v>0</v>
      </c>
      <c r="Y29" s="3">
        <f>(('[1]WA-Res-Existing Cust'!SP127+'[1]WA-Res-Cust Growth'!SR125)*'[1]Key Inputs'!$C$73)+(('[1]WA-Com-Existing Cust'!SP127+'[1]WA-Com-Cust Growth'!SR125)*'[1]Key Inputs'!$C$77)</f>
        <v>743924.4684557186</v>
      </c>
      <c r="Z29" s="3">
        <f>(('[1]WA-Res-Existing Cust'!SQ127+'[1]WA-Res-Cust Growth'!SS125)*'[1]Key Inputs'!$C$73)+(('[1]WA-Com-Existing Cust'!SQ127+'[1]WA-Com-Cust Growth'!SS125)*'[1]Key Inputs'!$C$77)</f>
        <v>771823.78790268535</v>
      </c>
      <c r="AA29" s="3">
        <f>(('[1]WA-Res-Existing Cust'!SR127+'[1]WA-Res-Cust Growth'!ST125)*'[1]Key Inputs'!$C$73)+(('[1]WA-Com-Existing Cust'!SR127+'[1]WA-Com-Cust Growth'!ST125)*'[1]Key Inputs'!$C$77)</f>
        <v>1093011.782687318</v>
      </c>
      <c r="AB29" s="3">
        <f>(('[1]WA-Res-Existing Cust'!SS127+'[1]WA-Res-Cust Growth'!SU125)*'[1]Key Inputs'!$C$73)+(('[1]WA-Com-Existing Cust'!SS127+'[1]WA-Com-Cust Growth'!SU125)*'[1]Key Inputs'!$C$77)</f>
        <v>472968.10720531549</v>
      </c>
      <c r="AC29" s="3">
        <f>(('[1]WA-Res-Existing Cust'!ST127+'[1]WA-Res-Cust Growth'!SV125)*'[1]Key Inputs'!$C$73)+(('[1]WA-Com-Existing Cust'!ST127+'[1]WA-Com-Cust Growth'!SV125)*'[1]Key Inputs'!$C$77)</f>
        <v>0</v>
      </c>
      <c r="AD29" s="3">
        <f>(('[1]WA-Res-Existing Cust'!SU127+'[1]WA-Res-Cust Growth'!SW125)*'[1]Key Inputs'!$C$73)+(('[1]WA-Com-Existing Cust'!SU127+'[1]WA-Com-Cust Growth'!SW125)*'[1]Key Inputs'!$C$77)</f>
        <v>0</v>
      </c>
      <c r="AE29" s="3">
        <f>(('[1]WA-Res-Existing Cust'!SV127+'[1]WA-Res-Cust Growth'!SX125)*'[1]Key Inputs'!$C$73)+(('[1]WA-Com-Existing Cust'!SV127+'[1]WA-Com-Cust Growth'!SX125)*'[1]Key Inputs'!$C$77)</f>
        <v>743924.4684557186</v>
      </c>
      <c r="AF29" s="3">
        <f>(('[1]WA-Res-Existing Cust'!SW127+'[1]WA-Res-Cust Growth'!SY125)*'[1]Key Inputs'!$C$73)+(('[1]WA-Com-Existing Cust'!SW127+'[1]WA-Com-Cust Growth'!SY125)*'[1]Key Inputs'!$C$77)</f>
        <v>743924.4684557186</v>
      </c>
      <c r="AG29" s="3">
        <f>(('[1]WA-Res-Existing Cust'!SX127+'[1]WA-Res-Cust Growth'!SZ125)*'[1]Key Inputs'!$C$73)+(('[1]WA-Com-Existing Cust'!SX127+'[1]WA-Com-Cust Growth'!SZ125)*'[1]Key Inputs'!$C$77)</f>
        <v>472968.10720531549</v>
      </c>
      <c r="AI29" s="4">
        <f>'[3]WA-IndComSales-Annual'!TF31*2.33</f>
        <v>0</v>
      </c>
      <c r="AJ29" s="4">
        <f>'[3]WA-IndComSales-Annual'!TG31*2.33</f>
        <v>0</v>
      </c>
      <c r="AK29" s="4">
        <f>'[3]WA-IndComSales-Annual'!TH31*2.33</f>
        <v>-4252.4501935988756</v>
      </c>
      <c r="AL29" s="4">
        <f>'[3]WA-IndComSales-Annual'!TI31*2.33</f>
        <v>0</v>
      </c>
      <c r="AM29" s="4">
        <f>'[3]WA-IndComSales-Annual'!TJ31*2.33</f>
        <v>0</v>
      </c>
      <c r="AN29" s="4">
        <f>'[3]WA-IndComSales-Annual'!TK31*2.33</f>
        <v>0</v>
      </c>
      <c r="AO29" s="4">
        <f>'[3]WA-IndComSales-Annual'!TL31*2.33</f>
        <v>0</v>
      </c>
      <c r="AP29" s="4">
        <f>'[3]WA-IndComSales-Annual'!TM31*2.33</f>
        <v>0</v>
      </c>
      <c r="AQ29" s="4">
        <f>'[3]WA-IndComSales-Annual'!TN31*2.33</f>
        <v>0</v>
      </c>
      <c r="AR29" s="4">
        <f>'[3]WA-IndComSales-Annual'!TO31*2.33</f>
        <v>0</v>
      </c>
      <c r="AT29">
        <v>0</v>
      </c>
      <c r="AU29" s="4">
        <f>'[3]WA-Transport-Annual'!TE31*1.79</f>
        <v>0</v>
      </c>
      <c r="AV29" s="4">
        <f>'[3]WA-Transport-Annual'!TF31*1.79</f>
        <v>0</v>
      </c>
      <c r="AW29" s="4">
        <f>'[3]WA-Transport-Annual'!TG31*1.79</f>
        <v>0</v>
      </c>
      <c r="AX29" s="4">
        <f>'[3]WA-Transport-Annual'!TH31*1.79</f>
        <v>0</v>
      </c>
      <c r="AY29" s="4">
        <f>'[3]WA-Transport-Annual'!TI31*1.79</f>
        <v>0</v>
      </c>
      <c r="AZ29" s="4">
        <f>'[3]WA-Transport-Annual'!TJ31*1.79</f>
        <v>0</v>
      </c>
      <c r="BA29" s="4">
        <f>'[3]WA-Transport-Annual'!TK31*1.79</f>
        <v>0</v>
      </c>
      <c r="BB29" s="4">
        <f>'[3]WA-Transport-Annual'!TL31*1.79</f>
        <v>0</v>
      </c>
      <c r="BC29" s="4">
        <f>'[3]WA-Transport-Annual'!TM31*1.79</f>
        <v>0</v>
      </c>
      <c r="BE29" s="2">
        <f t="shared" si="1"/>
        <v>1803155.2415583958</v>
      </c>
      <c r="BF29" s="2">
        <f t="shared" si="1"/>
        <v>8002015.4253490455</v>
      </c>
      <c r="BG29" s="2">
        <f t="shared" si="1"/>
        <v>17595451.457523145</v>
      </c>
      <c r="BH29" s="2">
        <f t="shared" si="1"/>
        <v>5401767.0242457129</v>
      </c>
      <c r="BI29" s="2">
        <f t="shared" si="1"/>
        <v>4573347.3175736396</v>
      </c>
      <c r="BJ29" s="2">
        <f t="shared" si="1"/>
        <v>0</v>
      </c>
      <c r="BK29" s="2">
        <f t="shared" si="1"/>
        <v>0</v>
      </c>
      <c r="BL29" s="2">
        <f t="shared" si="1"/>
        <v>8002015.4253490455</v>
      </c>
      <c r="BM29" s="2">
        <f t="shared" si="1"/>
        <v>8002015.4253490455</v>
      </c>
      <c r="BN29" s="2">
        <f t="shared" si="1"/>
        <v>3027803.3487637113</v>
      </c>
      <c r="BP29" s="6">
        <f>BE29/[4]Annual!HZ29</f>
        <v>0.15079264949651769</v>
      </c>
      <c r="BQ29" s="6">
        <f>BF29/[4]Annual!IA29</f>
        <v>0.91648521937097749</v>
      </c>
      <c r="BR29" s="6">
        <f>BG29/[4]Annual!IB29</f>
        <v>2.0732868378059712</v>
      </c>
      <c r="BS29" s="6">
        <f>BH29/[4]Annual!IC29</f>
        <v>0.81594746099231685</v>
      </c>
      <c r="BT29" s="6">
        <f>BI29/[4]Annual!ID29</f>
        <v>0.65781718143596424</v>
      </c>
      <c r="BU29" s="6">
        <f>BJ29/[4]Annual!IE29</f>
        <v>0</v>
      </c>
      <c r="BV29" s="6">
        <f>BK29/[4]Annual!IF29</f>
        <v>0</v>
      </c>
      <c r="BW29" s="6">
        <f>BL29/[4]Annual!IG29</f>
        <v>0.90579063461429166</v>
      </c>
      <c r="BX29" s="6">
        <f>BM29/[4]Annual!IH29</f>
        <v>0.90579063461429166</v>
      </c>
      <c r="BY29" s="6">
        <f>BN29/[4]Annual!II29</f>
        <v>0.32672840010586934</v>
      </c>
    </row>
    <row r="30" spans="1:77" x14ac:dyDescent="0.3">
      <c r="A30">
        <v>2050</v>
      </c>
      <c r="B30" s="2">
        <f>('[1]WA Res Incremental EE'!ST30+'[1]WA Com Incremental EE'!SI30)*'[2]Energy Efficiency'!$BR$9</f>
        <v>2055592.2154002206</v>
      </c>
      <c r="C30" s="2">
        <f>('[1]WA Res Incremental EE'!SU30+'[1]WA Com Incremental EE'!SJ30)*'[2]Energy Efficiency'!$BR$9</f>
        <v>2055592.2154002206</v>
      </c>
      <c r="D30" s="2">
        <f>('[1]WA Res Incremental EE'!SV30+'[1]WA Com Incremental EE'!SK30)*'[2]Energy Efficiency'!$BR$9</f>
        <v>6236958.2325558793</v>
      </c>
      <c r="E30" s="2">
        <f>('[1]WA Res Incremental EE'!SW30+'[1]WA Com Incremental EE'!SL30)*'[2]Energy Efficiency'!$BR$9</f>
        <v>2055592.2154002206</v>
      </c>
      <c r="F30" s="2">
        <f>('[1]WA Res Incremental EE'!SX30+'[1]WA Com Incremental EE'!SM30)*'[2]Energy Efficiency'!$BR$9</f>
        <v>146071.76109709957</v>
      </c>
      <c r="G30" s="2">
        <v>0</v>
      </c>
      <c r="H30" s="2">
        <v>0</v>
      </c>
      <c r="I30" s="2">
        <f>('[1]WA Res Incremental EE'!TA30+'[1]WA Com Incremental EE'!SP30)*'[2]Energy Efficiency'!$BR$9</f>
        <v>2055592.2154002206</v>
      </c>
      <c r="J30" s="2">
        <f>('[1]WA Res Incremental EE'!TB30+'[1]WA Com Incremental EE'!SQ30)*'[2]Energy Efficiency'!$BR$9</f>
        <v>2055592.2154002206</v>
      </c>
      <c r="K30" s="2">
        <f>('[1]WA Res Incremental EE'!TC30+'[1]WA Com Incremental EE'!SR30)*'[2]Energy Efficiency'!$BR$9</f>
        <v>2055592.2154002206</v>
      </c>
      <c r="L30" s="2"/>
      <c r="M30" s="2">
        <f>('[1]WA-Res-Existing Cust'!SO64*0.87*'[1]Key Inputs'!$C$74)+('[1]WA-Res-Existing Cust'!SO192*0.67*'[1]Key Inputs'!$C$75)+('[1]WA-Res-Cust Growth'!SQ62*0.87*'[1]Key Inputs'!$C$74)+('[1]WA-Res-Cust Growth'!SQ190*0.87*'[1]Key Inputs'!$C$75)+('[1]WA-Com-Existing Cust'!SO64*0.87*'[1]Key Inputs'!$C$78)+('[1]WA-Com-Cust Growth'!SQ62*0.87*'[1]Key Inputs'!$C$78)</f>
        <v>0</v>
      </c>
      <c r="N30" s="2">
        <f>('[1]WA-Res-Existing Cust'!SP64*0.87*'[1]Key Inputs'!$C$74)+('[1]WA-Res-Existing Cust'!SP192*0.67*'[1]Key Inputs'!$C$75)+('[1]WA-Res-Cust Growth'!SR62*0.87*'[1]Key Inputs'!$C$74)+('[1]WA-Res-Cust Growth'!SR190*0.87*'[1]Key Inputs'!$C$75)+('[1]WA-Com-Existing Cust'!SP64*0.87*'[1]Key Inputs'!$C$78)+('[1]WA-Com-Cust Growth'!SR62*0.87*'[1]Key Inputs'!$C$78)</f>
        <v>5077287.8850333951</v>
      </c>
      <c r="O30" s="2">
        <f>('[1]WA-Res-Existing Cust'!SQ64*0.87*'[1]Key Inputs'!$C$74)+('[1]WA-Res-Existing Cust'!SQ192*0.67*'[1]Key Inputs'!$C$75)+('[1]WA-Res-Cust Growth'!SS62*0.87*'[1]Key Inputs'!$C$74)+('[1]WA-Res-Cust Growth'!SS190*0.87*'[1]Key Inputs'!$C$75)+('[1]WA-Com-Existing Cust'!SQ64*0.87*'[1]Key Inputs'!$C$78)+('[1]WA-Com-Cust Growth'!SS62*0.87*'[1]Key Inputs'!$C$78)</f>
        <v>10501250.087612718</v>
      </c>
      <c r="P30" s="2">
        <f>('[1]WA-Res-Existing Cust'!SR64*0.87*'[1]Key Inputs'!$C$74)+('[1]WA-Res-Existing Cust'!SR192*0.67*'[1]Key Inputs'!$C$75)+('[1]WA-Res-Cust Growth'!ST62*0.87*'[1]Key Inputs'!$C$74)+('[1]WA-Res-Cust Growth'!ST190*0.87*'[1]Key Inputs'!$C$75)+('[1]WA-Com-Existing Cust'!SR64*0.87*'[1]Key Inputs'!$C$78)+('[1]WA-Com-Cust Growth'!ST62*0.87*'[1]Key Inputs'!$C$78)</f>
        <v>2505600</v>
      </c>
      <c r="Q30" s="2">
        <f>('[1]WA-Res-Existing Cust'!SS64*0.87*'[1]Key Inputs'!$C$74)+('[1]WA-Res-Existing Cust'!SS192*0.67*'[1]Key Inputs'!$C$75)+('[1]WA-Res-Cust Growth'!SU62*0.87*'[1]Key Inputs'!$C$74)+('[1]WA-Res-Cust Growth'!SU190*0.87*'[1]Key Inputs'!$C$75)+('[1]WA-Com-Existing Cust'!SS64*0.87*'[1]Key Inputs'!$C$78)+('[1]WA-Com-Cust Growth'!SU62*0.87*'[1]Key Inputs'!$C$78)</f>
        <v>3604163.0694202231</v>
      </c>
      <c r="R30" s="2">
        <f>('[1]WA-Res-Existing Cust'!ST64*0.87*'[1]Key Inputs'!$C$74)+('[1]WA-Res-Existing Cust'!ST192*0.67*'[1]Key Inputs'!$C$75)+('[1]WA-Res-Cust Growth'!SV62*0.87*'[1]Key Inputs'!$C$74)+('[1]WA-Res-Cust Growth'!SV190*0.87*'[1]Key Inputs'!$C$75)+('[1]WA-Com-Existing Cust'!ST64*0.87*'[1]Key Inputs'!$C$78)+('[1]WA-Com-Cust Growth'!SV62*0.87*'[1]Key Inputs'!$C$78)</f>
        <v>0</v>
      </c>
      <c r="S30" s="2">
        <f>('[1]WA-Res-Existing Cust'!SU64*0.87*'[1]Key Inputs'!$C$74)+('[1]WA-Res-Existing Cust'!SU192*0.67*'[1]Key Inputs'!$C$75)+('[1]WA-Res-Cust Growth'!SW62*0.87*'[1]Key Inputs'!$C$74)+('[1]WA-Res-Cust Growth'!SW190*0.87*'[1]Key Inputs'!$C$75)+('[1]WA-Com-Existing Cust'!SU64*0.87*'[1]Key Inputs'!$C$78)+('[1]WA-Com-Cust Growth'!SW62*0.87*'[1]Key Inputs'!$C$78)</f>
        <v>0</v>
      </c>
      <c r="T30" s="2">
        <f>('[1]WA-Res-Existing Cust'!SV64*0.87*'[1]Key Inputs'!$C$74)+('[1]WA-Res-Existing Cust'!SV192*0.67*'[1]Key Inputs'!$C$75)+('[1]WA-Res-Cust Growth'!SX62*0.87*'[1]Key Inputs'!$C$74)+('[1]WA-Res-Cust Growth'!SX190*0.87*'[1]Key Inputs'!$C$75)+('[1]WA-Com-Existing Cust'!SV64*0.87*'[1]Key Inputs'!$C$78)+('[1]WA-Com-Cust Growth'!SX62*0.87*'[1]Key Inputs'!$C$78)</f>
        <v>5077287.8850333951</v>
      </c>
      <c r="U30" s="2">
        <f>('[1]WA-Res-Existing Cust'!SW64*0.87*'[1]Key Inputs'!$C$74)+('[1]WA-Res-Existing Cust'!SW192*0.67*'[1]Key Inputs'!$C$75)+('[1]WA-Res-Cust Growth'!SY62*0.87*'[1]Key Inputs'!$C$74)+('[1]WA-Res-Cust Growth'!SY190*0.87*'[1]Key Inputs'!$C$75)+('[1]WA-Com-Existing Cust'!SW64*0.87*'[1]Key Inputs'!$C$78)+('[1]WA-Com-Cust Growth'!SY62*0.87*'[1]Key Inputs'!$C$78)</f>
        <v>5077287.8850333951</v>
      </c>
      <c r="V30" s="2">
        <f>('[1]WA-Res-Existing Cust'!SX64*0.87*'[1]Key Inputs'!$C$74)+('[1]WA-Res-Existing Cust'!SX192*0.67*'[1]Key Inputs'!$C$75)+('[1]WA-Res-Cust Growth'!SZ62*0.87*'[1]Key Inputs'!$C$74)+('[1]WA-Res-Cust Growth'!SZ190*0.87*'[1]Key Inputs'!$C$75)+('[1]WA-Com-Existing Cust'!SX64*0.87*'[1]Key Inputs'!$C$78)+('[1]WA-Com-Cust Growth'!SZ62*0.87*'[1]Key Inputs'!$C$78)</f>
        <v>751680</v>
      </c>
      <c r="X30" s="3">
        <f>(('[1]WA-Res-Existing Cust'!SO128+'[1]WA-Res-Cust Growth'!SQ126)*'[1]Key Inputs'!$C$73)+(('[1]WA-Com-Existing Cust'!SO128+'[1]WA-Com-Cust Growth'!SQ126)*'[1]Key Inputs'!$C$77)</f>
        <v>0</v>
      </c>
      <c r="Y30" s="3">
        <f>(('[1]WA-Res-Existing Cust'!SP128+'[1]WA-Res-Cust Growth'!SR126)*'[1]Key Inputs'!$C$73)+(('[1]WA-Com-Existing Cust'!SP128+'[1]WA-Com-Cust Growth'!SR126)*'[1]Key Inputs'!$C$77)</f>
        <v>260493.38636401069</v>
      </c>
      <c r="Z30" s="3">
        <f>(('[1]WA-Res-Existing Cust'!SQ128+'[1]WA-Res-Cust Growth'!SS126)*'[1]Key Inputs'!$C$73)+(('[1]WA-Com-Existing Cust'!SQ128+'[1]WA-Com-Cust Growth'!SS126)*'[1]Key Inputs'!$C$77)</f>
        <v>610992.86358786433</v>
      </c>
      <c r="AA30" s="3">
        <f>(('[1]WA-Res-Existing Cust'!SR128+'[1]WA-Res-Cust Growth'!ST126)*'[1]Key Inputs'!$C$73)+(('[1]WA-Com-Existing Cust'!SR128+'[1]WA-Com-Cust Growth'!ST126)*'[1]Key Inputs'!$C$77)</f>
        <v>769784.98596624949</v>
      </c>
      <c r="AB30" s="3">
        <f>(('[1]WA-Res-Existing Cust'!SS128+'[1]WA-Res-Cust Growth'!SU126)*'[1]Key Inputs'!$C$73)+(('[1]WA-Com-Existing Cust'!SS128+'[1]WA-Com-Cust Growth'!SU126)*'[1]Key Inputs'!$C$77)</f>
        <v>-10624.752325572481</v>
      </c>
      <c r="AC30" s="3">
        <f>(('[1]WA-Res-Existing Cust'!ST128+'[1]WA-Res-Cust Growth'!SV126)*'[1]Key Inputs'!$C$73)+(('[1]WA-Com-Existing Cust'!ST128+'[1]WA-Com-Cust Growth'!SV126)*'[1]Key Inputs'!$C$77)</f>
        <v>0</v>
      </c>
      <c r="AD30" s="3">
        <f>(('[1]WA-Res-Existing Cust'!SU128+'[1]WA-Res-Cust Growth'!SW126)*'[1]Key Inputs'!$C$73)+(('[1]WA-Com-Existing Cust'!SU128+'[1]WA-Com-Cust Growth'!SW126)*'[1]Key Inputs'!$C$77)</f>
        <v>0</v>
      </c>
      <c r="AE30" s="3">
        <f>(('[1]WA-Res-Existing Cust'!SV128+'[1]WA-Res-Cust Growth'!SX126)*'[1]Key Inputs'!$C$73)+(('[1]WA-Com-Existing Cust'!SV128+'[1]WA-Com-Cust Growth'!SX126)*'[1]Key Inputs'!$C$77)</f>
        <v>663093.79988975613</v>
      </c>
      <c r="AF30" s="3">
        <f>(('[1]WA-Res-Existing Cust'!SW128+'[1]WA-Res-Cust Growth'!SY126)*'[1]Key Inputs'!$C$73)+(('[1]WA-Com-Existing Cust'!SW128+'[1]WA-Com-Cust Growth'!SY126)*'[1]Key Inputs'!$C$77)</f>
        <v>663093.79988975613</v>
      </c>
      <c r="AG30" s="3">
        <f>(('[1]WA-Res-Existing Cust'!SX128+'[1]WA-Res-Cust Growth'!SZ126)*'[1]Key Inputs'!$C$73)+(('[1]WA-Com-Existing Cust'!SX128+'[1]WA-Com-Cust Growth'!SZ126)*'[1]Key Inputs'!$C$77)</f>
        <v>311455.57849502395</v>
      </c>
      <c r="AI30" s="4">
        <f>'[3]WA-IndComSales-Annual'!TF32*2.33</f>
        <v>0</v>
      </c>
      <c r="AJ30" s="4">
        <f>'[3]WA-IndComSales-Annual'!TG32*2.33</f>
        <v>0</v>
      </c>
      <c r="AK30" s="4">
        <f>'[3]WA-IndComSales-Annual'!TH32*2.33</f>
        <v>-1454.9988132958115</v>
      </c>
      <c r="AL30" s="4">
        <f>'[3]WA-IndComSales-Annual'!TI32*2.33</f>
        <v>0</v>
      </c>
      <c r="AM30" s="4">
        <f>'[3]WA-IndComSales-Annual'!TJ32*2.33</f>
        <v>0</v>
      </c>
      <c r="AN30" s="4">
        <f>'[3]WA-IndComSales-Annual'!TK32*2.33</f>
        <v>0</v>
      </c>
      <c r="AO30" s="4">
        <f>'[3]WA-IndComSales-Annual'!TL32*2.33</f>
        <v>0</v>
      </c>
      <c r="AP30" s="4">
        <f>'[3]WA-IndComSales-Annual'!TM32*2.33</f>
        <v>0</v>
      </c>
      <c r="AQ30" s="4">
        <f>'[3]WA-IndComSales-Annual'!TN32*2.33</f>
        <v>0</v>
      </c>
      <c r="AR30" s="4">
        <f>'[3]WA-IndComSales-Annual'!TO32*2.33</f>
        <v>0</v>
      </c>
      <c r="AT30">
        <v>0</v>
      </c>
      <c r="AU30" s="4">
        <f>'[3]WA-Transport-Annual'!TE32*1.79</f>
        <v>0</v>
      </c>
      <c r="AV30" s="4">
        <f>'[3]WA-Transport-Annual'!TF32*1.79</f>
        <v>0</v>
      </c>
      <c r="AW30" s="4">
        <f>'[3]WA-Transport-Annual'!TG32*1.79</f>
        <v>0</v>
      </c>
      <c r="AX30" s="4">
        <f>'[3]WA-Transport-Annual'!TH32*1.79</f>
        <v>0</v>
      </c>
      <c r="AY30" s="4">
        <f>'[3]WA-Transport-Annual'!TI32*1.79</f>
        <v>0</v>
      </c>
      <c r="AZ30" s="4">
        <f>'[3]WA-Transport-Annual'!TJ32*1.79</f>
        <v>0</v>
      </c>
      <c r="BA30" s="4">
        <f>'[3]WA-Transport-Annual'!TK32*1.79</f>
        <v>0</v>
      </c>
      <c r="BB30" s="4">
        <f>'[3]WA-Transport-Annual'!TL32*1.79</f>
        <v>0</v>
      </c>
      <c r="BC30" s="4">
        <f>'[3]WA-Transport-Annual'!TM32*1.79</f>
        <v>0</v>
      </c>
      <c r="BE30" s="2">
        <f t="shared" si="1"/>
        <v>2055592.2154002206</v>
      </c>
      <c r="BF30" s="2">
        <f t="shared" si="1"/>
        <v>7393373.4867976271</v>
      </c>
      <c r="BG30" s="2">
        <f t="shared" si="1"/>
        <v>17347746.184943166</v>
      </c>
      <c r="BH30" s="2">
        <f t="shared" si="1"/>
        <v>5330977.2013664702</v>
      </c>
      <c r="BI30" s="2">
        <f t="shared" si="1"/>
        <v>3739610.0781917502</v>
      </c>
      <c r="BJ30" s="2">
        <f t="shared" si="1"/>
        <v>0</v>
      </c>
      <c r="BK30" s="2">
        <f t="shared" si="1"/>
        <v>0</v>
      </c>
      <c r="BL30" s="2">
        <f t="shared" si="1"/>
        <v>7795973.9003233723</v>
      </c>
      <c r="BM30" s="2">
        <f t="shared" si="1"/>
        <v>7795973.9003233723</v>
      </c>
      <c r="BN30" s="2">
        <f t="shared" si="1"/>
        <v>3118727.7938952446</v>
      </c>
      <c r="BP30" s="6">
        <f>BE30/[4]Annual!HZ30</f>
        <v>0.17116308763610508</v>
      </c>
      <c r="BQ30" s="6">
        <f>BF30/[4]Annual!IA30</f>
        <v>0.85085692973700078</v>
      </c>
      <c r="BR30" s="6">
        <f>BG30/[4]Annual!IB30</f>
        <v>2.0571863870564537</v>
      </c>
      <c r="BS30" s="6">
        <f>BH30/[4]Annual!IC30</f>
        <v>0.82197068784976601</v>
      </c>
      <c r="BT30" s="6">
        <f>BI30/[4]Annual!ID30</f>
        <v>0.54527713815467826</v>
      </c>
      <c r="BU30" s="6">
        <f>BJ30/[4]Annual!IE30</f>
        <v>0</v>
      </c>
      <c r="BV30" s="6">
        <f>BK30/[4]Annual!IF30</f>
        <v>0</v>
      </c>
      <c r="BW30" s="6">
        <f>BL30/[4]Annual!IG30</f>
        <v>0.88806559359273407</v>
      </c>
      <c r="BX30" s="6">
        <f>BM30/[4]Annual!IH30</f>
        <v>0.88806559359273407</v>
      </c>
      <c r="BY30" s="6">
        <f>BN30/[4]Annual!II30</f>
        <v>0.33825783388090092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6837F87FE21B34D9D63DA5118681A0B" ma:contentTypeVersion="44" ma:contentTypeDescription="" ma:contentTypeScope="" ma:versionID="5f7914d73e7dd15ae8f4b8ff970bdf3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Closed</CaseStatus>
    <OpenedDate xmlns="dc463f71-b30c-4ab2-9473-d307f9d35888">2021-02-11T08:00:00+00:00</OpenedDate>
    <SignificantOrder xmlns="dc463f71-b30c-4ab2-9473-d307f9d35888">false</SignificantOrder>
    <Date1 xmlns="dc463f71-b30c-4ab2-9473-d307f9d35888">2022-10-24T07:00:00+00:00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210094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E99421B-C3CB-46B7-81FD-7F13B6E32160}"/>
</file>

<file path=customXml/itemProps2.xml><?xml version="1.0" encoding="utf-8"?>
<ds:datastoreItem xmlns:ds="http://schemas.openxmlformats.org/officeDocument/2006/customXml" ds:itemID="{36418FE7-545B-4131-8832-36F6B08CC96B}"/>
</file>

<file path=customXml/itemProps3.xml><?xml version="1.0" encoding="utf-8"?>
<ds:datastoreItem xmlns:ds="http://schemas.openxmlformats.org/officeDocument/2006/customXml" ds:itemID="{DA178B6C-3576-4F98-8918-0F564E82D217}"/>
</file>

<file path=customXml/itemProps4.xml><?xml version="1.0" encoding="utf-8"?>
<ds:datastoreItem xmlns:ds="http://schemas.openxmlformats.org/officeDocument/2006/customXml" ds:itemID="{1585EF8A-E582-4B03-BC76-8A506A3F9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Oregon DSM Scenario Costs</vt:lpstr>
      <vt:lpstr>Washington DSM Scenario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Bracken, Ryan</dc:creator>
  <cp:lastModifiedBy>Bracken, Ryan</cp:lastModifiedBy>
  <dcterms:created xsi:type="dcterms:W3CDTF">2022-09-21T22:46:26Z</dcterms:created>
  <dcterms:modified xsi:type="dcterms:W3CDTF">2022-09-21T22:47:50Z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0x0101006E56B4D1795A2E4DB2F0B01679ED314A0086837F87FE21B34D9D63DA5118681A0B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