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Comtrerm\CI\Regulatory\COVID-19 Term Sheet - MONTHLY Data Requests\2023\3 - March\"/>
    </mc:Choice>
  </mc:AlternateContent>
  <bookViews>
    <workbookView xWindow="0" yWindow="0" windowWidth="17130" windowHeight="5040"/>
  </bookViews>
  <sheets>
    <sheet name="1. Energy Assistance Mar 2023" sheetId="1" r:id="rId1"/>
    <sheet name="2. Past Due Balances" sheetId="3"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2" i="1" l="1"/>
  <c r="D14" i="1" l="1"/>
  <c r="C14" i="1"/>
</calcChain>
</file>

<file path=xl/sharedStrings.xml><?xml version="1.0" encoding="utf-8"?>
<sst xmlns="http://schemas.openxmlformats.org/spreadsheetml/2006/main" count="50" uniqueCount="31">
  <si>
    <t>ENERGY ASSISTANCE NOTES:</t>
  </si>
  <si>
    <t>LIHEAP</t>
  </si>
  <si>
    <t>PSE HELP 
(Utility's Current Permanent Bill Assistance Program)</t>
  </si>
  <si>
    <t>Electric Benefits</t>
  </si>
  <si>
    <t>Not able to provide gas vs. electric breakout</t>
  </si>
  <si>
    <t>Gas Benefits</t>
  </si>
  <si>
    <t>Total Benefits</t>
  </si>
  <si>
    <t>Number of accounts</t>
  </si>
  <si>
    <t>Average benefits</t>
  </si>
  <si>
    <t>Customer Class</t>
  </si>
  <si>
    <t>31 - 60 Days</t>
  </si>
  <si>
    <t>61 - 90 Days</t>
  </si>
  <si>
    <t>91+ Days</t>
  </si>
  <si>
    <t>Residential</t>
  </si>
  <si>
    <t>Commercial</t>
  </si>
  <si>
    <r>
      <t xml:space="preserve">TOTAL 
</t>
    </r>
    <r>
      <rPr>
        <b/>
        <i/>
        <sz val="10"/>
        <color theme="1"/>
        <rFont val="Calibri"/>
        <family val="2"/>
        <scheme val="minor"/>
      </rPr>
      <t>includes 1 - 30 days</t>
    </r>
  </si>
  <si>
    <t>2a.)</t>
  </si>
  <si>
    <t>2b.)</t>
  </si>
  <si>
    <t>2c.)</t>
  </si>
  <si>
    <t>The number of customers by customer class with past-due balances that are 30, 60, 90, and more than 90 days past due</t>
  </si>
  <si>
    <t>The amount of past-due balances, by customer class, that are 30, 60, 90, and more than 90 days past due, and the total amount of arrearages</t>
  </si>
  <si>
    <t>The amount of past-due balances for known low-income households that are 30, 60, 90, and more than 90 days past due, and the total amount of these arrearages</t>
  </si>
  <si>
    <t>Data note for 2b:  Item 2b can not be divided by item 2a for an average per customer (as customers only show up in one category under item 2a, but their balances show up under multiple categories in item 2b).</t>
  </si>
  <si>
    <t>Data note for 2c:  The known-low-income numbers will change when PSE submits the quarterly report for April, May, and June 2021.  As more customers receive energy assistance their income status will become known to PSE and the numbers will change accordingly.</t>
  </si>
  <si>
    <t>The LIHEAP and PSE HELP numbers are based on the clearing date of the pledge funds against a customer's account/invoices.</t>
  </si>
  <si>
    <t>Per footnote 2 on page 9 of Appendix A - UTC Staff Third Revised Term Sheet COVID-19 Response, Version updated May 12, 2021 - "Monthly data under Section K is not required at the zip code level."  Zip code data will be provided in the quarterly filing.</t>
  </si>
  <si>
    <r>
      <t xml:space="preserve">Data note for 2a:  Customers are categorized in only one (1) bucket based off their oldest past due balance's timeframe.  For example, if a customer has a balance that is 30 days old, and also a balance  that is 65 days old, that customer will only show up in the 61 - 90 day category (as that is their oldest balance timeframe).  </t>
    </r>
    <r>
      <rPr>
        <b/>
        <i/>
        <sz val="10"/>
        <color rgb="FFFF0000"/>
        <rFont val="Calibri"/>
        <family val="2"/>
        <scheme val="minor"/>
      </rPr>
      <t>The total includes all time frames including the 1 - 30 days.</t>
    </r>
  </si>
  <si>
    <t>RESIDENTIAL</t>
  </si>
  <si>
    <t>PRIOR MONTHS REVISED*</t>
  </si>
  <si>
    <t>*As more customers receive energy assistance through CACAP2, LIHEAP, PSE HELP, etc., those customers become known low-income to PSE.  As such, their past due balances from prior months have been reclassified to "known-low-income."</t>
  </si>
  <si>
    <t>ENERGY ASSISTANCE DISTRIBUTED BETWEEN 3/1/2023 - 3/31/2023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</si>
</sst>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0_);_(&quot;$&quot;* \(#,##0\);_(&quot;$&quot;* &quot;-&quot;_);_(@_)"/>
    <numFmt numFmtId="41" formatCode="_(* #,##0_);_(* \(#,##0\);_(* &quot;-&quot;_);_(@_)"/>
    <numFmt numFmtId="44" formatCode="_(&quot;$&quot;* #,##0.00_);_(&quot;$&quot;* \(#,##0.00\);_(&quot;$&quot;* &quot;-&quot;??_);_(@_)"/>
    <numFmt numFmtId="43" formatCode="_(* #,##0.00_);_(* \(#,##0.00\);_(* &quot;-&quot;??_);_(@_)"/>
  </numFmts>
  <fonts count="13" x14ac:knownFonts="1">
    <font>
      <sz val="11"/>
      <color theme="1"/>
      <name val="Calibri"/>
      <family val="2"/>
      <scheme val="minor"/>
    </font>
    <font>
      <sz val="11"/>
      <color theme="1"/>
      <name val="Calibri"/>
      <family val="2"/>
      <scheme val="minor"/>
    </font>
    <font>
      <b/>
      <sz val="10"/>
      <color theme="0"/>
      <name val="Calibri"/>
      <family val="2"/>
      <scheme val="minor"/>
    </font>
    <font>
      <b/>
      <sz val="10"/>
      <name val="Calibri"/>
      <family val="2"/>
      <scheme val="minor"/>
    </font>
    <font>
      <sz val="10"/>
      <color theme="1"/>
      <name val="Calibri"/>
      <family val="2"/>
      <scheme val="minor"/>
    </font>
    <font>
      <b/>
      <sz val="10"/>
      <color theme="1"/>
      <name val="Calibri"/>
      <family val="2"/>
      <scheme val="minor"/>
    </font>
    <font>
      <b/>
      <i/>
      <sz val="10"/>
      <color rgb="FFFF0000"/>
      <name val="Calibri"/>
      <family val="2"/>
      <scheme val="minor"/>
    </font>
    <font>
      <b/>
      <i/>
      <sz val="10"/>
      <color theme="1"/>
      <name val="Calibri"/>
      <family val="2"/>
      <scheme val="minor"/>
    </font>
    <font>
      <i/>
      <sz val="10"/>
      <color rgb="FFFF0000"/>
      <name val="Calibri"/>
      <family val="2"/>
      <scheme val="minor"/>
    </font>
    <font>
      <sz val="10"/>
      <name val="Calibri"/>
      <family val="2"/>
      <scheme val="minor"/>
    </font>
    <font>
      <sz val="10"/>
      <color rgb="FFFF0000"/>
      <name val="Calibri"/>
      <family val="2"/>
      <scheme val="minor"/>
    </font>
    <font>
      <b/>
      <sz val="10"/>
      <color rgb="FFFF0000"/>
      <name val="Calibri"/>
      <family val="2"/>
      <scheme val="minor"/>
    </font>
    <font>
      <i/>
      <sz val="9"/>
      <name val="Calibri"/>
      <family val="2"/>
      <scheme val="minor"/>
    </font>
  </fonts>
  <fills count="7">
    <fill>
      <patternFill patternType="none"/>
    </fill>
    <fill>
      <patternFill patternType="gray125"/>
    </fill>
    <fill>
      <patternFill patternType="solid">
        <fgColor theme="0"/>
        <bgColor indexed="64"/>
      </patternFill>
    </fill>
    <fill>
      <patternFill patternType="solid">
        <fgColor rgb="FF009999"/>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9" tint="0.59999389629810485"/>
        <bgColor indexed="64"/>
      </patternFill>
    </fill>
  </fills>
  <borders count="19">
    <border>
      <left/>
      <right/>
      <top/>
      <bottom/>
      <diagonal/>
    </border>
    <border>
      <left style="medium">
        <color auto="1"/>
      </left>
      <right style="medium">
        <color auto="1"/>
      </right>
      <top style="medium">
        <color auto="1"/>
      </top>
      <bottom style="medium">
        <color auto="1"/>
      </bottom>
      <diagonal/>
    </border>
    <border>
      <left/>
      <right style="medium">
        <color indexed="64"/>
      </right>
      <top style="medium">
        <color indexed="64"/>
      </top>
      <bottom/>
      <diagonal/>
    </border>
    <border>
      <left style="medium">
        <color auto="1"/>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indexed="64"/>
      </left>
      <right style="medium">
        <color indexed="64"/>
      </right>
      <top style="dashed">
        <color indexed="64"/>
      </top>
      <bottom style="double">
        <color indexed="64"/>
      </bottom>
      <diagonal/>
    </border>
    <border>
      <left style="medium">
        <color auto="1"/>
      </left>
      <right style="medium">
        <color auto="1"/>
      </right>
      <top/>
      <bottom style="double">
        <color indexed="64"/>
      </bottom>
      <diagonal/>
    </border>
    <border>
      <left style="medium">
        <color indexed="64"/>
      </left>
      <right style="medium">
        <color indexed="64"/>
      </right>
      <top style="double">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87">
    <xf numFmtId="0" fontId="0" fillId="0" borderId="0" xfId="0"/>
    <xf numFmtId="0" fontId="0" fillId="2" borderId="0" xfId="0" applyFill="1"/>
    <xf numFmtId="0" fontId="2" fillId="3" borderId="1" xfId="0" applyFont="1" applyFill="1" applyBorder="1" applyAlignment="1">
      <alignment horizontal="center" vertical="center"/>
    </xf>
    <xf numFmtId="0" fontId="3" fillId="2" borderId="2" xfId="0" applyFont="1" applyFill="1" applyBorder="1" applyAlignment="1">
      <alignment vertical="top"/>
    </xf>
    <xf numFmtId="0" fontId="4" fillId="2" borderId="0" xfId="0" applyFont="1" applyFill="1"/>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5" fillId="4" borderId="9" xfId="0" applyFont="1" applyFill="1" applyBorder="1"/>
    <xf numFmtId="0" fontId="5" fillId="4" borderId="13" xfId="0" applyFont="1" applyFill="1" applyBorder="1"/>
    <xf numFmtId="0" fontId="5" fillId="4" borderId="14" xfId="0" applyFont="1" applyFill="1" applyBorder="1"/>
    <xf numFmtId="0" fontId="5" fillId="4" borderId="15" xfId="0" applyFont="1" applyFill="1" applyBorder="1"/>
    <xf numFmtId="0" fontId="4" fillId="4" borderId="17" xfId="0" applyFont="1" applyFill="1" applyBorder="1"/>
    <xf numFmtId="0" fontId="4" fillId="4" borderId="15" xfId="0" applyFont="1" applyFill="1" applyBorder="1"/>
    <xf numFmtId="0" fontId="4" fillId="0" borderId="0" xfId="0" applyFont="1"/>
    <xf numFmtId="0" fontId="4" fillId="2" borderId="0" xfId="0" applyFont="1" applyFill="1" applyAlignment="1">
      <alignment wrapText="1"/>
    </xf>
    <xf numFmtId="0" fontId="8" fillId="2" borderId="0" xfId="0" applyFont="1" applyFill="1"/>
    <xf numFmtId="0" fontId="5" fillId="2" borderId="0" xfId="0" applyFont="1" applyFill="1" applyAlignment="1">
      <alignment horizontal="center" vertical="center"/>
    </xf>
    <xf numFmtId="0" fontId="5" fillId="4" borderId="1" xfId="0" applyFont="1" applyFill="1" applyBorder="1" applyAlignment="1">
      <alignment horizontal="center" vertical="center"/>
    </xf>
    <xf numFmtId="42" fontId="9" fillId="0" borderId="9" xfId="2" applyNumberFormat="1" applyFont="1" applyBorder="1" applyAlignment="1">
      <alignment horizontal="center" vertical="center" wrapText="1"/>
    </xf>
    <xf numFmtId="42" fontId="9" fillId="0" borderId="11" xfId="2" applyNumberFormat="1" applyFont="1" applyBorder="1" applyAlignment="1">
      <alignment horizontal="center" vertical="center" wrapText="1"/>
    </xf>
    <xf numFmtId="42" fontId="3" fillId="0" borderId="13" xfId="2" applyNumberFormat="1" applyFont="1" applyBorder="1"/>
    <xf numFmtId="3" fontId="9" fillId="0" borderId="14" xfId="0" applyNumberFormat="1" applyFont="1" applyBorder="1"/>
    <xf numFmtId="42" fontId="9" fillId="0" borderId="15" xfId="0" applyNumberFormat="1" applyFont="1" applyBorder="1"/>
    <xf numFmtId="0" fontId="4" fillId="2" borderId="0" xfId="0" applyFont="1" applyFill="1" applyBorder="1" applyAlignment="1">
      <alignment horizontal="left" vertical="top" wrapText="1"/>
    </xf>
    <xf numFmtId="0" fontId="3" fillId="2" borderId="0" xfId="0" applyFont="1" applyFill="1" applyBorder="1" applyAlignment="1">
      <alignment vertical="top"/>
    </xf>
    <xf numFmtId="0" fontId="10" fillId="2" borderId="0" xfId="0" applyFont="1" applyFill="1"/>
    <xf numFmtId="0" fontId="9" fillId="2" borderId="0" xfId="0" applyFont="1" applyFill="1"/>
    <xf numFmtId="4" fontId="4" fillId="2" borderId="0" xfId="0" applyNumberFormat="1" applyFont="1" applyFill="1" applyAlignment="1">
      <alignment wrapText="1"/>
    </xf>
    <xf numFmtId="4" fontId="4" fillId="2" borderId="0" xfId="0" applyNumberFormat="1" applyFont="1" applyFill="1"/>
    <xf numFmtId="17" fontId="3" fillId="4" borderId="15" xfId="0" applyNumberFormat="1" applyFont="1" applyFill="1" applyBorder="1"/>
    <xf numFmtId="0" fontId="5" fillId="4" borderId="11" xfId="0" applyFont="1" applyFill="1" applyBorder="1"/>
    <xf numFmtId="3" fontId="4" fillId="2" borderId="0" xfId="0" applyNumberFormat="1" applyFont="1" applyFill="1"/>
    <xf numFmtId="17" fontId="3" fillId="4" borderId="17" xfId="0" applyNumberFormat="1" applyFont="1" applyFill="1" applyBorder="1"/>
    <xf numFmtId="17" fontId="3" fillId="4" borderId="14" xfId="0" applyNumberFormat="1" applyFont="1" applyFill="1" applyBorder="1"/>
    <xf numFmtId="17" fontId="3" fillId="4" borderId="18" xfId="0" applyNumberFormat="1" applyFont="1" applyFill="1" applyBorder="1"/>
    <xf numFmtId="41" fontId="9" fillId="0" borderId="17" xfId="1" applyNumberFormat="1" applyFont="1" applyFill="1" applyBorder="1"/>
    <xf numFmtId="41" fontId="9" fillId="0" borderId="15" xfId="1" applyNumberFormat="1" applyFont="1" applyFill="1" applyBorder="1"/>
    <xf numFmtId="41" fontId="9" fillId="0" borderId="17" xfId="1" applyNumberFormat="1" applyFont="1" applyFill="1" applyBorder="1" applyAlignment="1"/>
    <xf numFmtId="41" fontId="9" fillId="0" borderId="15" xfId="1" applyNumberFormat="1" applyFont="1" applyFill="1" applyBorder="1" applyAlignment="1">
      <alignment wrapText="1"/>
    </xf>
    <xf numFmtId="42" fontId="9" fillId="0" borderId="17" xfId="2" applyNumberFormat="1" applyFont="1" applyFill="1" applyBorder="1"/>
    <xf numFmtId="42" fontId="9" fillId="0" borderId="15" xfId="2" applyNumberFormat="1" applyFont="1" applyFill="1" applyBorder="1"/>
    <xf numFmtId="42" fontId="9" fillId="0" borderId="17" xfId="2" applyNumberFormat="1" applyFont="1" applyFill="1" applyBorder="1" applyAlignment="1">
      <alignment wrapText="1"/>
    </xf>
    <xf numFmtId="42" fontId="9" fillId="0" borderId="15" xfId="2" applyNumberFormat="1" applyFont="1" applyFill="1" applyBorder="1" applyAlignment="1">
      <alignment wrapText="1"/>
    </xf>
    <xf numFmtId="42" fontId="4" fillId="0" borderId="17" xfId="2" applyNumberFormat="1" applyFont="1" applyFill="1" applyBorder="1" applyAlignment="1">
      <alignment wrapText="1"/>
    </xf>
    <xf numFmtId="42" fontId="4" fillId="0" borderId="14" xfId="2" applyNumberFormat="1" applyFont="1" applyFill="1" applyBorder="1"/>
    <xf numFmtId="42" fontId="4" fillId="0" borderId="18" xfId="2" applyNumberFormat="1" applyFont="1" applyFill="1" applyBorder="1"/>
    <xf numFmtId="42" fontId="9" fillId="0" borderId="14" xfId="2" applyNumberFormat="1" applyFont="1" applyFill="1" applyBorder="1" applyAlignment="1">
      <alignment wrapText="1"/>
    </xf>
    <xf numFmtId="42" fontId="9" fillId="0" borderId="14" xfId="2" applyNumberFormat="1" applyFont="1" applyFill="1" applyBorder="1"/>
    <xf numFmtId="42" fontId="9" fillId="0" borderId="18" xfId="2" applyNumberFormat="1" applyFont="1" applyFill="1" applyBorder="1" applyAlignment="1">
      <alignment wrapText="1"/>
    </xf>
    <xf numFmtId="42" fontId="4" fillId="0" borderId="18" xfId="2" applyNumberFormat="1" applyFont="1" applyFill="1" applyBorder="1" applyAlignment="1">
      <alignment wrapText="1"/>
    </xf>
    <xf numFmtId="42" fontId="4" fillId="2" borderId="15" xfId="2" applyNumberFormat="1" applyFont="1" applyFill="1" applyBorder="1"/>
    <xf numFmtId="42" fontId="4" fillId="2" borderId="15" xfId="2" applyNumberFormat="1" applyFont="1" applyFill="1" applyBorder="1" applyAlignment="1">
      <alignment wrapText="1"/>
    </xf>
    <xf numFmtId="42" fontId="4" fillId="2" borderId="18" xfId="2" applyNumberFormat="1" applyFont="1" applyFill="1" applyBorder="1"/>
    <xf numFmtId="42" fontId="4" fillId="2" borderId="18" xfId="2" applyNumberFormat="1" applyFont="1" applyFill="1" applyBorder="1" applyAlignment="1">
      <alignment wrapText="1"/>
    </xf>
    <xf numFmtId="42" fontId="9" fillId="2" borderId="0" xfId="2" applyNumberFormat="1" applyFont="1" applyFill="1" applyBorder="1"/>
    <xf numFmtId="42" fontId="9" fillId="2" borderId="0" xfId="2" applyNumberFormat="1" applyFont="1" applyFill="1" applyBorder="1" applyAlignment="1">
      <alignment wrapText="1"/>
    </xf>
    <xf numFmtId="0" fontId="0" fillId="2" borderId="0" xfId="0" applyFill="1" applyBorder="1"/>
    <xf numFmtId="17" fontId="5" fillId="2" borderId="3" xfId="0" applyNumberFormat="1" applyFont="1" applyFill="1" applyBorder="1" applyAlignment="1"/>
    <xf numFmtId="17" fontId="5" fillId="2" borderId="0" xfId="0" applyNumberFormat="1" applyFont="1" applyFill="1" applyBorder="1" applyAlignment="1"/>
    <xf numFmtId="0" fontId="8" fillId="2" borderId="0" xfId="0" applyFont="1" applyFill="1" applyAlignment="1">
      <alignment horizontal="left" vertical="center" wrapText="1"/>
    </xf>
    <xf numFmtId="0" fontId="5" fillId="2" borderId="0" xfId="0" applyFont="1" applyFill="1" applyBorder="1" applyAlignment="1">
      <alignment horizontal="center" vertical="center"/>
    </xf>
    <xf numFmtId="0" fontId="4" fillId="2" borderId="0" xfId="0" applyFont="1" applyFill="1" applyBorder="1"/>
    <xf numFmtId="41" fontId="9" fillId="2" borderId="0" xfId="1" applyNumberFormat="1" applyFont="1" applyFill="1" applyBorder="1"/>
    <xf numFmtId="41" fontId="9" fillId="2" borderId="0" xfId="1" applyNumberFormat="1" applyFont="1" applyFill="1" applyBorder="1" applyAlignment="1">
      <alignment wrapText="1"/>
    </xf>
    <xf numFmtId="0" fontId="4" fillId="2" borderId="3" xfId="0" applyFont="1" applyFill="1" applyBorder="1" applyAlignment="1">
      <alignment horizontal="left" vertical="top" wrapText="1"/>
    </xf>
    <xf numFmtId="0" fontId="4" fillId="2" borderId="0" xfId="0" applyFont="1" applyFill="1" applyBorder="1" applyAlignment="1">
      <alignment horizontal="left" vertical="top" wrapText="1"/>
    </xf>
    <xf numFmtId="17" fontId="5" fillId="4" borderId="7" xfId="0" applyNumberFormat="1" applyFont="1" applyFill="1" applyBorder="1" applyAlignment="1">
      <alignment horizontal="center"/>
    </xf>
    <xf numFmtId="17" fontId="5" fillId="4" borderId="8" xfId="0" applyNumberFormat="1" applyFont="1" applyFill="1" applyBorder="1" applyAlignment="1">
      <alignment horizontal="center"/>
    </xf>
    <xf numFmtId="0" fontId="12" fillId="0" borderId="9" xfId="0" applyFont="1" applyBorder="1" applyAlignment="1">
      <alignment horizontal="center" vertical="center" wrapText="1"/>
    </xf>
    <xf numFmtId="0" fontId="12" fillId="0" borderId="12" xfId="0" applyFont="1" applyBorder="1" applyAlignment="1">
      <alignment horizontal="center" vertical="center" wrapText="1"/>
    </xf>
    <xf numFmtId="0" fontId="5" fillId="5" borderId="16" xfId="0" applyFont="1" applyFill="1" applyBorder="1" applyAlignment="1">
      <alignment horizontal="center" vertical="center"/>
    </xf>
    <xf numFmtId="0" fontId="5" fillId="5" borderId="10" xfId="0" applyFont="1" applyFill="1" applyBorder="1" applyAlignment="1">
      <alignment horizontal="center" vertical="center"/>
    </xf>
    <xf numFmtId="0" fontId="5" fillId="6" borderId="1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5" fillId="4" borderId="9"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0" xfId="0" applyFont="1" applyFill="1" applyBorder="1" applyAlignment="1">
      <alignment horizontal="center" vertical="center"/>
    </xf>
    <xf numFmtId="0" fontId="8" fillId="2" borderId="0" xfId="0" applyFont="1" applyFill="1" applyAlignment="1">
      <alignment horizontal="left" vertical="center" wrapText="1"/>
    </xf>
    <xf numFmtId="0" fontId="5" fillId="4" borderId="1" xfId="0" applyFont="1" applyFill="1" applyBorder="1" applyAlignment="1">
      <alignment horizontal="left" vertical="center" wrapText="1"/>
    </xf>
    <xf numFmtId="0" fontId="5" fillId="4" borderId="1" xfId="0" applyFont="1" applyFill="1" applyBorder="1" applyAlignment="1">
      <alignment horizontal="center" vertical="center"/>
    </xf>
    <xf numFmtId="17" fontId="5" fillId="4" borderId="1" xfId="0" applyNumberFormat="1" applyFont="1" applyFill="1" applyBorder="1" applyAlignment="1">
      <alignment horizontal="center" vertical="center" wrapText="1"/>
    </xf>
    <xf numFmtId="0" fontId="10" fillId="2" borderId="0" xfId="0" applyFont="1" applyFill="1" applyAlignment="1">
      <alignment horizontal="left" vertical="top" wrapText="1"/>
    </xf>
    <xf numFmtId="0" fontId="11" fillId="4" borderId="1" xfId="0" applyFont="1" applyFill="1" applyBorder="1" applyAlignment="1">
      <alignment horizontal="center" vertical="center"/>
    </xf>
  </cellXfs>
  <cellStyles count="3">
    <cellStyle name="Comma" xfId="1" builtinId="3"/>
    <cellStyle name="Currency" xfId="2" builtinId="4"/>
    <cellStyle name="Normal" xfId="0" builtinId="0"/>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abSelected="1" topLeftCell="A4" zoomScaleNormal="100" workbookViewId="0">
      <selection activeCell="A4" sqref="A4"/>
    </sheetView>
  </sheetViews>
  <sheetFormatPr defaultColWidth="9.28515625" defaultRowHeight="15" x14ac:dyDescent="0.25"/>
  <cols>
    <col min="1" max="1" width="9.28515625" style="1"/>
    <col min="2" max="2" width="23.42578125" style="1" bestFit="1" customWidth="1"/>
    <col min="3" max="4" width="27.7109375" style="1" customWidth="1"/>
    <col min="5" max="16384" width="9.28515625" style="1"/>
  </cols>
  <sheetData>
    <row r="1" spans="1:8" ht="15.75" thickBot="1" x14ac:dyDescent="0.3">
      <c r="B1" s="2" t="s">
        <v>0</v>
      </c>
    </row>
    <row r="2" spans="1:8" x14ac:dyDescent="0.25">
      <c r="B2" s="3">
        <v>1</v>
      </c>
      <c r="C2" s="64" t="s">
        <v>24</v>
      </c>
      <c r="D2" s="65"/>
      <c r="E2" s="65"/>
      <c r="F2" s="65"/>
      <c r="G2" s="65"/>
      <c r="H2" s="65"/>
    </row>
    <row r="3" spans="1:8" x14ac:dyDescent="0.25">
      <c r="B3" s="24"/>
      <c r="C3" s="23"/>
      <c r="D3" s="23"/>
    </row>
    <row r="4" spans="1:8" ht="15.75" customHeight="1" thickBot="1" x14ac:dyDescent="0.3"/>
    <row r="5" spans="1:8" x14ac:dyDescent="0.25">
      <c r="A5" s="4"/>
      <c r="C5" s="74" t="s">
        <v>30</v>
      </c>
      <c r="D5" s="75"/>
    </row>
    <row r="6" spans="1:8" ht="15.75" thickBot="1" x14ac:dyDescent="0.3">
      <c r="A6" s="4"/>
      <c r="B6"/>
      <c r="C6" s="76"/>
      <c r="D6" s="77"/>
    </row>
    <row r="7" spans="1:8" ht="15.95" customHeight="1" thickBot="1" x14ac:dyDescent="0.3">
      <c r="A7" s="4"/>
      <c r="B7" s="4"/>
      <c r="C7" s="66">
        <v>45016</v>
      </c>
      <c r="D7" s="67"/>
    </row>
    <row r="8" spans="1:8" x14ac:dyDescent="0.25">
      <c r="A8" s="4"/>
      <c r="B8" s="4"/>
      <c r="C8" s="70" t="s">
        <v>1</v>
      </c>
      <c r="D8" s="72" t="s">
        <v>2</v>
      </c>
      <c r="E8" s="57"/>
      <c r="F8" s="58"/>
      <c r="G8" s="56"/>
    </row>
    <row r="9" spans="1:8" ht="27" customHeight="1" thickBot="1" x14ac:dyDescent="0.3">
      <c r="A9" s="4"/>
      <c r="B9" s="4"/>
      <c r="C9" s="71"/>
      <c r="D9" s="73"/>
    </row>
    <row r="10" spans="1:8" ht="15.95" customHeight="1" x14ac:dyDescent="0.25">
      <c r="A10" s="4"/>
      <c r="B10" s="7" t="s">
        <v>3</v>
      </c>
      <c r="C10" s="68" t="s">
        <v>4</v>
      </c>
      <c r="D10" s="18">
        <v>1729365</v>
      </c>
    </row>
    <row r="11" spans="1:8" ht="15.75" thickBot="1" x14ac:dyDescent="0.3">
      <c r="A11" s="4"/>
      <c r="B11" s="30" t="s">
        <v>5</v>
      </c>
      <c r="C11" s="69"/>
      <c r="D11" s="19">
        <v>708909</v>
      </c>
    </row>
    <row r="12" spans="1:8" ht="15.75" thickTop="1" x14ac:dyDescent="0.25">
      <c r="A12" s="4"/>
      <c r="B12" s="8" t="s">
        <v>6</v>
      </c>
      <c r="C12" s="20">
        <v>2255304.84</v>
      </c>
      <c r="D12" s="20">
        <f>SUM(D10:D11)</f>
        <v>2438274</v>
      </c>
    </row>
    <row r="13" spans="1:8" x14ac:dyDescent="0.25">
      <c r="A13" s="4"/>
      <c r="B13" s="9" t="s">
        <v>7</v>
      </c>
      <c r="C13" s="21">
        <v>3447</v>
      </c>
      <c r="D13" s="21">
        <v>2986</v>
      </c>
      <c r="E13" s="25"/>
    </row>
    <row r="14" spans="1:8" ht="15.75" thickBot="1" x14ac:dyDescent="0.3">
      <c r="A14" s="4"/>
      <c r="B14" s="10" t="s">
        <v>8</v>
      </c>
      <c r="C14" s="22">
        <f t="shared" ref="C14:D14" si="0">C12/C13</f>
        <v>654.28048738033067</v>
      </c>
      <c r="D14" s="22">
        <f t="shared" si="0"/>
        <v>816.56865371734762</v>
      </c>
      <c r="E14" s="25"/>
    </row>
    <row r="15" spans="1:8" x14ac:dyDescent="0.25">
      <c r="A15" s="4"/>
      <c r="B15" s="4"/>
      <c r="E15" s="25"/>
    </row>
    <row r="16" spans="1:8" x14ac:dyDescent="0.25">
      <c r="A16" s="4"/>
      <c r="B16" s="4"/>
    </row>
    <row r="17" spans="1:2" x14ac:dyDescent="0.25">
      <c r="A17" s="4"/>
      <c r="B17" s="4"/>
    </row>
    <row r="18" spans="1:2" x14ac:dyDescent="0.25">
      <c r="A18" s="4"/>
      <c r="B18" s="4"/>
    </row>
  </sheetData>
  <mergeCells count="6">
    <mergeCell ref="C2:H2"/>
    <mergeCell ref="C7:D7"/>
    <mergeCell ref="C10:C11"/>
    <mergeCell ref="C8:C9"/>
    <mergeCell ref="D8:D9"/>
    <mergeCell ref="C5:D6"/>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63"/>
  <sheetViews>
    <sheetView zoomScaleNormal="100" workbookViewId="0"/>
  </sheetViews>
  <sheetFormatPr defaultColWidth="9.28515625" defaultRowHeight="12.75" x14ac:dyDescent="0.2"/>
  <cols>
    <col min="1" max="1" width="5.7109375" style="4" customWidth="1"/>
    <col min="2" max="2" width="9.28515625" style="4"/>
    <col min="3" max="3" width="21.7109375" style="4" customWidth="1"/>
    <col min="4" max="6" width="16.7109375" style="4" customWidth="1"/>
    <col min="7" max="7" width="16.7109375" style="14" customWidth="1"/>
    <col min="8" max="8" width="2.7109375" style="4" customWidth="1"/>
    <col min="9" max="9" width="12" style="4" bestFit="1" customWidth="1"/>
    <col min="10" max="10" width="12.5703125" style="4" bestFit="1" customWidth="1"/>
    <col min="11" max="18" width="9.28515625" style="4"/>
    <col min="19" max="19" width="12" style="4" bestFit="1" customWidth="1"/>
    <col min="20" max="20" width="11" style="4" bestFit="1" customWidth="1"/>
    <col min="21" max="21" width="12" style="4" bestFit="1" customWidth="1"/>
    <col min="22" max="22" width="11.7109375" style="4" bestFit="1" customWidth="1"/>
    <col min="23" max="16384" width="9.28515625" style="4"/>
  </cols>
  <sheetData>
    <row r="2" spans="2:22" x14ac:dyDescent="0.2">
      <c r="B2" s="15" t="s">
        <v>25</v>
      </c>
    </row>
    <row r="3" spans="2:22" ht="13.5" thickBot="1" x14ac:dyDescent="0.25">
      <c r="C3" s="13"/>
    </row>
    <row r="4" spans="2:22" ht="40.15" customHeight="1" thickBot="1" x14ac:dyDescent="0.25">
      <c r="B4" s="78" t="s">
        <v>16</v>
      </c>
      <c r="C4" s="82" t="s">
        <v>19</v>
      </c>
      <c r="D4" s="82"/>
      <c r="E4" s="82"/>
      <c r="F4" s="82"/>
      <c r="G4" s="82"/>
      <c r="H4" s="15"/>
      <c r="I4" s="81" t="s">
        <v>26</v>
      </c>
      <c r="J4" s="81"/>
      <c r="K4" s="81"/>
      <c r="L4" s="81"/>
      <c r="M4" s="81"/>
      <c r="N4" s="81"/>
      <c r="O4" s="81"/>
      <c r="P4" s="81"/>
      <c r="Q4" s="81"/>
    </row>
    <row r="5" spans="2:22" ht="15.95" customHeight="1" thickBot="1" x14ac:dyDescent="0.25">
      <c r="B5" s="79"/>
      <c r="C5" s="83" t="s">
        <v>9</v>
      </c>
      <c r="D5" s="84">
        <v>45016</v>
      </c>
      <c r="E5" s="84"/>
      <c r="F5" s="84"/>
      <c r="G5" s="84"/>
      <c r="I5" s="81"/>
      <c r="J5" s="81"/>
      <c r="K5" s="81"/>
      <c r="L5" s="81"/>
      <c r="M5" s="81"/>
      <c r="N5" s="81"/>
      <c r="O5" s="81"/>
      <c r="P5" s="81"/>
      <c r="Q5" s="81"/>
    </row>
    <row r="6" spans="2:22" ht="26.25" thickBot="1" x14ac:dyDescent="0.25">
      <c r="B6" s="79"/>
      <c r="C6" s="83"/>
      <c r="D6" s="6" t="s">
        <v>10</v>
      </c>
      <c r="E6" s="6" t="s">
        <v>11</v>
      </c>
      <c r="F6" s="6" t="s">
        <v>12</v>
      </c>
      <c r="G6" s="5" t="s">
        <v>15</v>
      </c>
      <c r="I6" s="81"/>
      <c r="J6" s="81"/>
      <c r="K6" s="81"/>
      <c r="L6" s="81"/>
      <c r="M6" s="81"/>
      <c r="N6" s="81"/>
      <c r="O6" s="81"/>
      <c r="P6" s="81"/>
      <c r="Q6" s="81"/>
    </row>
    <row r="7" spans="2:22" x14ac:dyDescent="0.2">
      <c r="B7" s="79"/>
      <c r="C7" s="11" t="s">
        <v>14</v>
      </c>
      <c r="D7" s="35">
        <v>2741</v>
      </c>
      <c r="E7" s="35">
        <v>1165</v>
      </c>
      <c r="F7" s="35">
        <v>4771</v>
      </c>
      <c r="G7" s="37">
        <v>20509</v>
      </c>
      <c r="I7" s="81"/>
      <c r="J7" s="81"/>
      <c r="K7" s="81"/>
      <c r="L7" s="81"/>
      <c r="M7" s="81"/>
      <c r="N7" s="81"/>
      <c r="O7" s="81"/>
      <c r="P7" s="81"/>
      <c r="Q7" s="81"/>
    </row>
    <row r="8" spans="2:22" ht="13.5" thickBot="1" x14ac:dyDescent="0.25">
      <c r="B8" s="80"/>
      <c r="C8" s="12" t="s">
        <v>13</v>
      </c>
      <c r="D8" s="36">
        <v>35849</v>
      </c>
      <c r="E8" s="36">
        <v>26506</v>
      </c>
      <c r="F8" s="36">
        <v>75005</v>
      </c>
      <c r="G8" s="38">
        <v>234557</v>
      </c>
      <c r="I8" s="81"/>
      <c r="J8" s="81"/>
      <c r="K8" s="81"/>
      <c r="L8" s="81"/>
      <c r="M8" s="81"/>
      <c r="N8" s="81"/>
      <c r="O8" s="81"/>
      <c r="P8" s="81"/>
      <c r="Q8" s="81"/>
    </row>
    <row r="9" spans="2:22" x14ac:dyDescent="0.2">
      <c r="B9" s="60"/>
      <c r="C9" s="61"/>
      <c r="D9" s="62"/>
      <c r="E9" s="62"/>
      <c r="F9" s="62"/>
      <c r="G9" s="63"/>
      <c r="I9" s="59"/>
      <c r="J9" s="59"/>
      <c r="K9" s="59"/>
      <c r="L9" s="59"/>
      <c r="M9" s="59"/>
      <c r="N9" s="59"/>
      <c r="O9" s="59"/>
      <c r="P9" s="59"/>
      <c r="Q9" s="59"/>
    </row>
    <row r="10" spans="2:22" ht="13.5" thickBot="1" x14ac:dyDescent="0.25">
      <c r="B10" s="60"/>
      <c r="C10" s="61"/>
      <c r="D10" s="62"/>
      <c r="E10" s="62"/>
      <c r="F10" s="62"/>
      <c r="G10" s="63"/>
      <c r="I10" s="59"/>
      <c r="J10" s="59"/>
      <c r="K10" s="59"/>
      <c r="L10" s="59"/>
      <c r="M10" s="59"/>
      <c r="N10" s="59"/>
      <c r="O10" s="59"/>
      <c r="P10" s="59"/>
      <c r="Q10" s="59"/>
    </row>
    <row r="11" spans="2:22" ht="40.15" customHeight="1" thickBot="1" x14ac:dyDescent="0.25">
      <c r="B11" s="78" t="s">
        <v>17</v>
      </c>
      <c r="C11" s="82" t="s">
        <v>20</v>
      </c>
      <c r="D11" s="82"/>
      <c r="E11" s="82"/>
      <c r="F11" s="82"/>
      <c r="G11" s="82"/>
      <c r="I11" s="81" t="s">
        <v>22</v>
      </c>
      <c r="J11" s="81"/>
      <c r="K11" s="81"/>
      <c r="L11" s="81"/>
      <c r="M11" s="81"/>
      <c r="N11" s="81"/>
      <c r="O11" s="81"/>
      <c r="P11" s="81"/>
      <c r="Q11" s="81"/>
    </row>
    <row r="12" spans="2:22" ht="15.95" customHeight="1" thickBot="1" x14ac:dyDescent="0.25">
      <c r="B12" s="79"/>
      <c r="C12" s="83" t="s">
        <v>9</v>
      </c>
      <c r="D12" s="84">
        <v>45016</v>
      </c>
      <c r="E12" s="84"/>
      <c r="F12" s="84"/>
      <c r="G12" s="84"/>
      <c r="I12" s="81"/>
      <c r="J12" s="81"/>
      <c r="K12" s="81"/>
      <c r="L12" s="81"/>
      <c r="M12" s="81"/>
      <c r="N12" s="81"/>
      <c r="O12" s="81"/>
      <c r="P12" s="81"/>
      <c r="Q12" s="81"/>
    </row>
    <row r="13" spans="2:22" ht="26.25" thickBot="1" x14ac:dyDescent="0.25">
      <c r="B13" s="79"/>
      <c r="C13" s="83"/>
      <c r="D13" s="6" t="s">
        <v>10</v>
      </c>
      <c r="E13" s="6" t="s">
        <v>11</v>
      </c>
      <c r="F13" s="6" t="s">
        <v>12</v>
      </c>
      <c r="G13" s="5" t="s">
        <v>15</v>
      </c>
      <c r="I13" s="81"/>
      <c r="J13" s="81"/>
      <c r="K13" s="81"/>
      <c r="L13" s="81"/>
      <c r="M13" s="81"/>
      <c r="N13" s="81"/>
      <c r="O13" s="81"/>
      <c r="P13" s="81"/>
      <c r="Q13" s="81"/>
      <c r="S13" s="54"/>
      <c r="T13" s="54"/>
      <c r="U13" s="54"/>
      <c r="V13" s="55"/>
    </row>
    <row r="14" spans="2:22" ht="15" customHeight="1" x14ac:dyDescent="0.2">
      <c r="B14" s="79"/>
      <c r="C14" s="11" t="s">
        <v>14</v>
      </c>
      <c r="D14" s="39">
        <v>3684061.57</v>
      </c>
      <c r="E14" s="39">
        <v>1597636.07</v>
      </c>
      <c r="F14" s="39">
        <v>14416080.1</v>
      </c>
      <c r="G14" s="41">
        <v>35804913.280000001</v>
      </c>
      <c r="I14" s="81"/>
      <c r="J14" s="81"/>
      <c r="K14" s="81"/>
      <c r="L14" s="81"/>
      <c r="M14" s="81"/>
      <c r="N14" s="81"/>
      <c r="O14" s="81"/>
      <c r="P14" s="81"/>
      <c r="Q14" s="81"/>
      <c r="S14" s="54"/>
      <c r="T14" s="54"/>
      <c r="U14" s="54"/>
      <c r="V14" s="55"/>
    </row>
    <row r="15" spans="2:22" ht="15.95" customHeight="1" thickBot="1" x14ac:dyDescent="0.25">
      <c r="B15" s="80"/>
      <c r="C15" s="12" t="s">
        <v>13</v>
      </c>
      <c r="D15" s="40">
        <v>20854861.550000001</v>
      </c>
      <c r="E15" s="40">
        <v>13996599.369999999</v>
      </c>
      <c r="F15" s="40">
        <v>44007148.579999998</v>
      </c>
      <c r="G15" s="42">
        <v>120524741.77</v>
      </c>
      <c r="I15" s="81"/>
      <c r="J15" s="81"/>
      <c r="K15" s="81"/>
      <c r="L15" s="81"/>
      <c r="M15" s="81"/>
      <c r="N15" s="81"/>
      <c r="O15" s="81"/>
      <c r="P15" s="81"/>
      <c r="Q15" s="81"/>
    </row>
    <row r="16" spans="2:22" x14ac:dyDescent="0.2">
      <c r="B16" s="16"/>
      <c r="D16" s="26"/>
    </row>
    <row r="17" spans="2:17" ht="13.5" thickBot="1" x14ac:dyDescent="0.25">
      <c r="B17" s="16"/>
    </row>
    <row r="18" spans="2:17" ht="40.15" customHeight="1" thickBot="1" x14ac:dyDescent="0.25">
      <c r="B18" s="78" t="s">
        <v>18</v>
      </c>
      <c r="C18" s="82" t="s">
        <v>21</v>
      </c>
      <c r="D18" s="82"/>
      <c r="E18" s="82"/>
      <c r="F18" s="82"/>
      <c r="G18" s="82"/>
      <c r="H18" s="15"/>
      <c r="I18" s="81" t="s">
        <v>23</v>
      </c>
      <c r="J18" s="81"/>
      <c r="K18" s="81"/>
      <c r="L18" s="81"/>
      <c r="M18" s="81"/>
      <c r="N18" s="81"/>
      <c r="O18" s="81"/>
      <c r="P18" s="81"/>
      <c r="Q18" s="81"/>
    </row>
    <row r="19" spans="2:17" ht="13.5" thickBot="1" x14ac:dyDescent="0.25">
      <c r="B19" s="79"/>
      <c r="C19" s="83" t="s">
        <v>9</v>
      </c>
      <c r="D19" s="84">
        <v>45016</v>
      </c>
      <c r="E19" s="84"/>
      <c r="F19" s="84"/>
      <c r="G19" s="84"/>
      <c r="I19" s="81"/>
      <c r="J19" s="81"/>
      <c r="K19" s="81"/>
      <c r="L19" s="81"/>
      <c r="M19" s="81"/>
      <c r="N19" s="81"/>
      <c r="O19" s="81"/>
      <c r="P19" s="81"/>
      <c r="Q19" s="81"/>
    </row>
    <row r="20" spans="2:17" ht="26.25" thickBot="1" x14ac:dyDescent="0.25">
      <c r="B20" s="79"/>
      <c r="C20" s="83"/>
      <c r="D20" s="6" t="s">
        <v>10</v>
      </c>
      <c r="E20" s="6" t="s">
        <v>11</v>
      </c>
      <c r="F20" s="6" t="s">
        <v>12</v>
      </c>
      <c r="G20" s="5" t="s">
        <v>15</v>
      </c>
      <c r="I20" s="81"/>
      <c r="J20" s="81"/>
      <c r="K20" s="81"/>
      <c r="L20" s="81"/>
      <c r="M20" s="81"/>
      <c r="N20" s="81"/>
      <c r="O20" s="81"/>
      <c r="P20" s="81"/>
      <c r="Q20" s="81"/>
    </row>
    <row r="21" spans="2:17" ht="13.5" thickBot="1" x14ac:dyDescent="0.25">
      <c r="B21" s="80"/>
      <c r="C21" s="12" t="s">
        <v>13</v>
      </c>
      <c r="D21" s="40">
        <v>3938144.42</v>
      </c>
      <c r="E21" s="40">
        <v>2915004.28</v>
      </c>
      <c r="F21" s="40">
        <v>7187178.0099999998</v>
      </c>
      <c r="G21" s="42">
        <v>19808433.559999999</v>
      </c>
      <c r="I21" s="81"/>
      <c r="J21" s="81"/>
      <c r="K21" s="81"/>
      <c r="L21" s="81"/>
      <c r="M21" s="81"/>
      <c r="N21" s="81"/>
      <c r="O21" s="81"/>
      <c r="P21" s="81"/>
      <c r="Q21" s="81"/>
    </row>
    <row r="23" spans="2:17" ht="13.5" thickBot="1" x14ac:dyDescent="0.25"/>
    <row r="24" spans="2:17" ht="13.5" thickBot="1" x14ac:dyDescent="0.25">
      <c r="B24" s="78" t="s">
        <v>18</v>
      </c>
      <c r="C24" s="82" t="s">
        <v>21</v>
      </c>
      <c r="D24" s="82"/>
      <c r="E24" s="82"/>
      <c r="F24" s="82"/>
      <c r="G24" s="82"/>
    </row>
    <row r="25" spans="2:17" ht="13.5" thickBot="1" x14ac:dyDescent="0.25">
      <c r="B25" s="79"/>
      <c r="C25" s="86" t="s">
        <v>28</v>
      </c>
      <c r="D25" s="84" t="s">
        <v>27</v>
      </c>
      <c r="E25" s="84"/>
      <c r="F25" s="84"/>
      <c r="G25" s="84"/>
    </row>
    <row r="26" spans="2:17" ht="26.25" thickBot="1" x14ac:dyDescent="0.25">
      <c r="B26" s="79"/>
      <c r="C26" s="86"/>
      <c r="D26" s="17" t="s">
        <v>10</v>
      </c>
      <c r="E26" s="17" t="s">
        <v>11</v>
      </c>
      <c r="F26" s="17" t="s">
        <v>12</v>
      </c>
      <c r="G26" s="5" t="s">
        <v>15</v>
      </c>
      <c r="I26" s="85" t="s">
        <v>29</v>
      </c>
      <c r="J26" s="85"/>
      <c r="K26" s="85"/>
      <c r="L26" s="85"/>
      <c r="M26" s="85"/>
      <c r="N26" s="85"/>
      <c r="O26" s="85"/>
      <c r="P26" s="85"/>
      <c r="Q26" s="85"/>
    </row>
    <row r="27" spans="2:17" ht="13.5" thickBot="1" x14ac:dyDescent="0.25">
      <c r="B27" s="80"/>
      <c r="C27" s="32">
        <v>44287</v>
      </c>
      <c r="D27" s="43">
        <v>3066157.1</v>
      </c>
      <c r="E27" s="43">
        <v>2115002.48</v>
      </c>
      <c r="F27" s="43">
        <v>8304782.5199999996</v>
      </c>
      <c r="G27" s="41">
        <v>17438057.489999902</v>
      </c>
      <c r="I27" s="85"/>
      <c r="J27" s="85"/>
      <c r="K27" s="85"/>
      <c r="L27" s="85"/>
      <c r="M27" s="85"/>
      <c r="N27" s="85"/>
      <c r="O27" s="85"/>
      <c r="P27" s="85"/>
      <c r="Q27" s="85"/>
    </row>
    <row r="28" spans="2:17" x14ac:dyDescent="0.2">
      <c r="C28" s="33">
        <v>44317</v>
      </c>
      <c r="D28" s="44">
        <v>2475808.86</v>
      </c>
      <c r="E28" s="44">
        <v>1983043.4399999899</v>
      </c>
      <c r="F28" s="44">
        <v>7339533.0899999999</v>
      </c>
      <c r="G28" s="46">
        <v>14604673.539999999</v>
      </c>
      <c r="I28" s="85"/>
      <c r="J28" s="85"/>
      <c r="K28" s="85"/>
      <c r="L28" s="85"/>
      <c r="M28" s="85"/>
      <c r="N28" s="85"/>
      <c r="O28" s="85"/>
      <c r="P28" s="85"/>
      <c r="Q28" s="85"/>
    </row>
    <row r="29" spans="2:17" x14ac:dyDescent="0.2">
      <c r="C29" s="33">
        <v>44348</v>
      </c>
      <c r="D29" s="44">
        <v>1968750.7</v>
      </c>
      <c r="E29" s="44">
        <v>1928876.9499999899</v>
      </c>
      <c r="F29" s="44">
        <v>8041979.8699999899</v>
      </c>
      <c r="G29" s="46">
        <v>14546537.779999999</v>
      </c>
      <c r="I29" s="85"/>
      <c r="J29" s="85"/>
      <c r="K29" s="85"/>
      <c r="L29" s="85"/>
      <c r="M29" s="85"/>
      <c r="N29" s="85"/>
      <c r="O29" s="85"/>
      <c r="P29" s="85"/>
      <c r="Q29" s="85"/>
    </row>
    <row r="30" spans="2:17" x14ac:dyDescent="0.2">
      <c r="C30" s="33">
        <v>44378</v>
      </c>
      <c r="D30" s="44">
        <v>1991016.92</v>
      </c>
      <c r="E30" s="44">
        <v>1614421.15</v>
      </c>
      <c r="F30" s="44">
        <v>8845161.8000000007</v>
      </c>
      <c r="G30" s="46">
        <v>14812047.91</v>
      </c>
    </row>
    <row r="31" spans="2:17" x14ac:dyDescent="0.2">
      <c r="C31" s="33">
        <v>44409</v>
      </c>
      <c r="D31" s="44">
        <v>1698318.76</v>
      </c>
      <c r="E31" s="44">
        <v>1643261.19</v>
      </c>
      <c r="F31" s="44">
        <v>9238629.7099999897</v>
      </c>
      <c r="G31" s="46">
        <v>14931283.1399999</v>
      </c>
    </row>
    <row r="32" spans="2:17" x14ac:dyDescent="0.2">
      <c r="C32" s="33">
        <v>44440</v>
      </c>
      <c r="D32" s="44">
        <v>1131817.46</v>
      </c>
      <c r="E32" s="44">
        <v>892698.82</v>
      </c>
      <c r="F32" s="44">
        <v>8316646.9799999902</v>
      </c>
      <c r="G32" s="46">
        <v>11995349.369999999</v>
      </c>
    </row>
    <row r="33" spans="3:19" x14ac:dyDescent="0.2">
      <c r="C33" s="33">
        <v>44470</v>
      </c>
      <c r="D33" s="44">
        <v>1256830.79999999</v>
      </c>
      <c r="E33" s="44">
        <v>993399.53</v>
      </c>
      <c r="F33" s="44">
        <v>8141339.5699999901</v>
      </c>
      <c r="G33" s="46">
        <v>12812987.4799999</v>
      </c>
    </row>
    <row r="34" spans="3:19" x14ac:dyDescent="0.2">
      <c r="C34" s="33">
        <v>44501</v>
      </c>
      <c r="D34" s="44">
        <v>1928412.93</v>
      </c>
      <c r="E34" s="44">
        <v>1072178.8600000001</v>
      </c>
      <c r="F34" s="44">
        <v>8420951.5199999996</v>
      </c>
      <c r="G34" s="46">
        <v>14064262.779999999</v>
      </c>
      <c r="L34" s="28"/>
    </row>
    <row r="35" spans="3:19" x14ac:dyDescent="0.2">
      <c r="C35" s="33">
        <v>44531</v>
      </c>
      <c r="D35" s="44">
        <v>840747.39</v>
      </c>
      <c r="E35" s="44">
        <v>564973.91</v>
      </c>
      <c r="F35" s="44">
        <v>5309740.63</v>
      </c>
      <c r="G35" s="46">
        <v>9087982.3999999892</v>
      </c>
      <c r="L35" s="28"/>
    </row>
    <row r="36" spans="3:19" x14ac:dyDescent="0.2">
      <c r="C36" s="33">
        <v>44562</v>
      </c>
      <c r="D36" s="44">
        <v>1551759.8699999901</v>
      </c>
      <c r="E36" s="44">
        <v>758299.71</v>
      </c>
      <c r="F36" s="44">
        <v>5119259.21</v>
      </c>
      <c r="G36" s="47">
        <v>12675985.48</v>
      </c>
      <c r="L36" s="28"/>
    </row>
    <row r="37" spans="3:19" x14ac:dyDescent="0.2">
      <c r="C37" s="33">
        <v>44593</v>
      </c>
      <c r="D37" s="44">
        <v>4052812.29</v>
      </c>
      <c r="E37" s="44">
        <v>1182727.78</v>
      </c>
      <c r="F37" s="44">
        <v>5014581.8599999901</v>
      </c>
      <c r="G37" s="46">
        <v>15603410.359999999</v>
      </c>
      <c r="L37" s="28"/>
    </row>
    <row r="38" spans="3:19" x14ac:dyDescent="0.2">
      <c r="C38" s="34">
        <v>44621</v>
      </c>
      <c r="D38" s="45">
        <v>4274118.8899999997</v>
      </c>
      <c r="E38" s="45">
        <v>3043600.51</v>
      </c>
      <c r="F38" s="45">
        <v>5335603.5599999903</v>
      </c>
      <c r="G38" s="48">
        <v>17783527.9099999</v>
      </c>
      <c r="L38" s="28"/>
    </row>
    <row r="39" spans="3:19" x14ac:dyDescent="0.2">
      <c r="C39" s="34">
        <v>44652</v>
      </c>
      <c r="D39" s="45">
        <v>3975914.5599999898</v>
      </c>
      <c r="E39" s="45">
        <v>3393095.76</v>
      </c>
      <c r="F39" s="45">
        <v>7020293.8200000003</v>
      </c>
      <c r="G39" s="48">
        <v>19084591.449999999</v>
      </c>
      <c r="L39" s="28"/>
    </row>
    <row r="40" spans="3:19" x14ac:dyDescent="0.2">
      <c r="C40" s="34">
        <v>44682</v>
      </c>
      <c r="D40" s="45">
        <v>3578982.39</v>
      </c>
      <c r="E40" s="45">
        <v>3222751.9299999899</v>
      </c>
      <c r="F40" s="45">
        <v>8925654.5299999993</v>
      </c>
      <c r="G40" s="48">
        <v>19455526.370000001</v>
      </c>
      <c r="L40" s="28"/>
    </row>
    <row r="41" spans="3:19" x14ac:dyDescent="0.2">
      <c r="C41" s="34">
        <v>44713</v>
      </c>
      <c r="D41" s="45">
        <v>2929507.91</v>
      </c>
      <c r="E41" s="45">
        <v>2940777.01</v>
      </c>
      <c r="F41" s="45">
        <v>9957509.1099999994</v>
      </c>
      <c r="G41" s="48">
        <v>19054316.949999999</v>
      </c>
      <c r="L41" s="28"/>
    </row>
    <row r="42" spans="3:19" x14ac:dyDescent="0.2">
      <c r="C42" s="34">
        <v>44743</v>
      </c>
      <c r="D42" s="45">
        <v>2618577.5699999998</v>
      </c>
      <c r="E42" s="45">
        <v>2656797.3899999899</v>
      </c>
      <c r="F42" s="45">
        <v>11359467.08</v>
      </c>
      <c r="G42" s="49">
        <v>19240290.039999899</v>
      </c>
      <c r="L42" s="28"/>
    </row>
    <row r="43" spans="3:19" x14ac:dyDescent="0.2">
      <c r="C43" s="34">
        <v>44774</v>
      </c>
      <c r="D43" s="45">
        <v>2013709.35</v>
      </c>
      <c r="E43" s="52">
        <v>2239862.08</v>
      </c>
      <c r="F43" s="52">
        <v>12360124.65</v>
      </c>
      <c r="G43" s="53">
        <v>19037825.77</v>
      </c>
      <c r="H43" s="28"/>
      <c r="L43" s="28"/>
    </row>
    <row r="44" spans="3:19" x14ac:dyDescent="0.2">
      <c r="C44" s="34">
        <v>44805</v>
      </c>
      <c r="D44" s="52">
        <v>1978853.00999999</v>
      </c>
      <c r="E44" s="52">
        <v>1742028.53</v>
      </c>
      <c r="F44" s="52">
        <v>12939418.550000001</v>
      </c>
      <c r="G44" s="53">
        <v>19171382.879999999</v>
      </c>
      <c r="H44" s="28"/>
      <c r="L44" s="28"/>
    </row>
    <row r="45" spans="3:19" x14ac:dyDescent="0.2">
      <c r="C45" s="34">
        <v>44835</v>
      </c>
      <c r="D45" s="52">
        <v>2074980.63</v>
      </c>
      <c r="E45" s="52">
        <v>1738315.75999999</v>
      </c>
      <c r="F45" s="52">
        <v>13418390.289999999</v>
      </c>
      <c r="G45" s="53">
        <v>19534292.690000001</v>
      </c>
    </row>
    <row r="46" spans="3:19" x14ac:dyDescent="0.2">
      <c r="C46" s="34">
        <v>44866</v>
      </c>
      <c r="D46" s="52">
        <v>1881202.33</v>
      </c>
      <c r="E46" s="52">
        <v>1808393.51</v>
      </c>
      <c r="F46" s="52">
        <v>13755498.68</v>
      </c>
      <c r="G46" s="53">
        <v>19585767.3699999</v>
      </c>
      <c r="H46" s="31"/>
      <c r="I46" s="31"/>
      <c r="J46" s="31"/>
      <c r="K46" s="31"/>
      <c r="L46" s="31"/>
      <c r="M46" s="31"/>
      <c r="N46" s="31"/>
      <c r="O46" s="31"/>
      <c r="P46" s="31"/>
      <c r="Q46" s="31"/>
      <c r="R46" s="31"/>
    </row>
    <row r="47" spans="3:19" x14ac:dyDescent="0.2">
      <c r="C47" s="34">
        <v>44896</v>
      </c>
      <c r="D47" s="52">
        <v>1103405.21</v>
      </c>
      <c r="E47" s="52">
        <v>1040235.85</v>
      </c>
      <c r="F47" s="52">
        <v>6320459.96</v>
      </c>
      <c r="G47" s="53">
        <v>11814756.099999901</v>
      </c>
      <c r="H47" s="31"/>
      <c r="I47" s="31"/>
      <c r="J47" s="31"/>
      <c r="K47" s="31"/>
      <c r="L47" s="31"/>
      <c r="M47" s="31"/>
      <c r="N47" s="31"/>
      <c r="O47" s="31"/>
      <c r="P47" s="31"/>
      <c r="Q47" s="31"/>
      <c r="R47" s="31"/>
      <c r="S47" s="31"/>
    </row>
    <row r="48" spans="3:19" x14ac:dyDescent="0.2">
      <c r="C48" s="34">
        <v>44927</v>
      </c>
      <c r="D48" s="53">
        <v>2528982.94</v>
      </c>
      <c r="E48" s="52">
        <v>951831.21</v>
      </c>
      <c r="F48" s="52">
        <v>6454952.6600000001</v>
      </c>
      <c r="G48" s="53">
        <v>14790776.8799999</v>
      </c>
    </row>
    <row r="49" spans="3:19" ht="13.5" thickBot="1" x14ac:dyDescent="0.25">
      <c r="C49" s="29">
        <v>44958</v>
      </c>
      <c r="D49" s="50">
        <v>3699998.49</v>
      </c>
      <c r="E49" s="50">
        <v>2125182.71999999</v>
      </c>
      <c r="F49" s="50">
        <v>6360735.5899999999</v>
      </c>
      <c r="G49" s="51">
        <v>17064518.84</v>
      </c>
      <c r="H49" s="31"/>
      <c r="I49" s="31"/>
      <c r="J49" s="31"/>
      <c r="K49" s="31"/>
      <c r="L49" s="31"/>
      <c r="M49" s="31"/>
      <c r="N49" s="31"/>
      <c r="O49" s="31"/>
      <c r="P49" s="31"/>
    </row>
    <row r="50" spans="3:19" x14ac:dyDescent="0.2">
      <c r="D50" s="31"/>
      <c r="E50" s="31"/>
      <c r="G50" s="27"/>
    </row>
    <row r="51" spans="3:19" x14ac:dyDescent="0.2">
      <c r="D51" s="31"/>
      <c r="E51" s="31"/>
      <c r="F51" s="31"/>
      <c r="G51" s="27"/>
      <c r="H51" s="31"/>
      <c r="I51" s="31"/>
      <c r="J51" s="31"/>
      <c r="K51" s="31"/>
      <c r="L51" s="31"/>
      <c r="M51" s="31"/>
      <c r="N51" s="31"/>
      <c r="O51" s="31"/>
      <c r="P51" s="31"/>
      <c r="Q51" s="31"/>
      <c r="R51" s="31"/>
      <c r="S51" s="31"/>
    </row>
    <row r="52" spans="3:19" x14ac:dyDescent="0.2">
      <c r="D52" s="31"/>
      <c r="E52" s="31"/>
      <c r="G52" s="27"/>
    </row>
    <row r="53" spans="3:19" x14ac:dyDescent="0.2">
      <c r="D53" s="31"/>
      <c r="E53" s="31"/>
      <c r="G53" s="27"/>
    </row>
    <row r="54" spans="3:19" x14ac:dyDescent="0.2">
      <c r="D54" s="31"/>
      <c r="E54" s="31"/>
      <c r="G54" s="27"/>
    </row>
    <row r="55" spans="3:19" x14ac:dyDescent="0.2">
      <c r="D55" s="27"/>
      <c r="E55" s="31"/>
      <c r="G55" s="27"/>
    </row>
    <row r="56" spans="3:19" x14ac:dyDescent="0.2">
      <c r="D56" s="31"/>
      <c r="E56" s="31"/>
      <c r="G56" s="27"/>
    </row>
    <row r="57" spans="3:19" x14ac:dyDescent="0.2">
      <c r="D57" s="31"/>
      <c r="E57" s="31"/>
      <c r="F57" s="31"/>
      <c r="G57" s="27"/>
      <c r="H57" s="31"/>
      <c r="I57" s="31"/>
      <c r="J57" s="31"/>
      <c r="K57" s="31"/>
      <c r="L57" s="31"/>
      <c r="M57" s="31"/>
      <c r="N57" s="31"/>
      <c r="O57" s="31"/>
      <c r="P57" s="31"/>
      <c r="Q57" s="31"/>
      <c r="R57" s="31"/>
      <c r="S57" s="31"/>
    </row>
    <row r="58" spans="3:19" x14ac:dyDescent="0.2">
      <c r="D58" s="31"/>
      <c r="E58" s="31"/>
      <c r="G58" s="27"/>
    </row>
    <row r="59" spans="3:19" x14ac:dyDescent="0.2">
      <c r="D59" s="31"/>
      <c r="E59" s="31"/>
      <c r="G59" s="27"/>
    </row>
    <row r="60" spans="3:19" x14ac:dyDescent="0.2">
      <c r="D60" s="31"/>
      <c r="E60" s="31"/>
    </row>
    <row r="61" spans="3:19" x14ac:dyDescent="0.2">
      <c r="D61" s="31"/>
    </row>
    <row r="62" spans="3:19" x14ac:dyDescent="0.2">
      <c r="D62" s="31"/>
    </row>
    <row r="63" spans="3:19" x14ac:dyDescent="0.2">
      <c r="D63" s="31"/>
    </row>
  </sheetData>
  <mergeCells count="20">
    <mergeCell ref="I26:Q29"/>
    <mergeCell ref="B24:B27"/>
    <mergeCell ref="C24:G24"/>
    <mergeCell ref="C25:C26"/>
    <mergeCell ref="D25:G25"/>
    <mergeCell ref="B18:B21"/>
    <mergeCell ref="B11:B15"/>
    <mergeCell ref="B4:B8"/>
    <mergeCell ref="I4:Q8"/>
    <mergeCell ref="I11:Q15"/>
    <mergeCell ref="I18:Q21"/>
    <mergeCell ref="C11:G11"/>
    <mergeCell ref="C12:C13"/>
    <mergeCell ref="D12:G12"/>
    <mergeCell ref="C18:G18"/>
    <mergeCell ref="C19:C20"/>
    <mergeCell ref="D19:G19"/>
    <mergeCell ref="C5:C6"/>
    <mergeCell ref="C4:G4"/>
    <mergeCell ref="D5:G5"/>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015f1b76-b32e-440f-80a7-f0ca4d8a872c" ContentTypeId="0x0101006E56B4D1795A2E4DB2F0B01679ED314A" PreviousValue="true"/>
</file>

<file path=customXml/item2.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42BA66D152C5244F9D6378BECD2888A1" ma:contentTypeVersion="52" ma:contentTypeDescription="" ma:contentTypeScope="" ma:versionID="ee4fb167d08b8a607e96316816fb63a9">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9af6b0a9aa2de783aac4f3d36dbacc3c"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refix xmlns="dc463f71-b30c-4ab2-9473-d307f9d35888">U</Prefix>
    <DocumentSetType xmlns="dc463f71-b30c-4ab2-9473-d307f9d35888">Compliance</DocumentSetType>
    <Visibility xmlns="dc463f71-b30c-4ab2-9473-d307f9d35888">Full Visibility</Visibility>
    <IsConfidential xmlns="dc463f71-b30c-4ab2-9473-d307f9d35888">false</IsConfidential>
    <AgendaOrder xmlns="dc463f71-b30c-4ab2-9473-d307f9d35888">false</AgendaOrder>
    <CaseType xmlns="dc463f71-b30c-4ab2-9473-d307f9d35888">Staff Investigation</CaseType>
    <IndustryCode xmlns="dc463f71-b30c-4ab2-9473-d307f9d35888">501</IndustryCode>
    <CaseStatus xmlns="dc463f71-b30c-4ab2-9473-d307f9d35888">Closed</CaseStatus>
    <OpenedDate xmlns="dc463f71-b30c-4ab2-9473-d307f9d35888">2020-03-27T07:00:00+00:00</OpenedDate>
    <SignificantOrder xmlns="dc463f71-b30c-4ab2-9473-d307f9d35888">false</SignificantOrder>
    <Date1 xmlns="dc463f71-b30c-4ab2-9473-d307f9d35888">2023-04-21T07:00:00+00:00</Date1>
    <IsDocumentOrder xmlns="dc463f71-b30c-4ab2-9473-d307f9d35888">false</IsDocumentOrder>
    <IsHighlyConfidential xmlns="dc463f71-b30c-4ab2-9473-d307f9d35888">false</IsHighlyConfidential>
    <CaseCompanyNames xmlns="dc463f71-b30c-4ab2-9473-d307f9d35888" xsi:nil="true"/>
    <Nickname xmlns="http://schemas.microsoft.com/sharepoint/v3" xsi:nil="true"/>
    <DocketNumber xmlns="dc463f71-b30c-4ab2-9473-d307f9d35888">200281</DocketNumber>
    <DelegatedOrder xmlns="dc463f71-b30c-4ab2-9473-d307f9d35888">false</DelegatedOrder>
  </documentManagement>
</p:properties>
</file>

<file path=customXml/itemProps1.xml><?xml version="1.0" encoding="utf-8"?>
<ds:datastoreItem xmlns:ds="http://schemas.openxmlformats.org/officeDocument/2006/customXml" ds:itemID="{A6539BD9-4F61-47B4-BEBB-A839CA5CFA21}"/>
</file>

<file path=customXml/itemProps2.xml><?xml version="1.0" encoding="utf-8"?>
<ds:datastoreItem xmlns:ds="http://schemas.openxmlformats.org/officeDocument/2006/customXml" ds:itemID="{8D607259-19F4-4955-BC66-EC0EF63E5F19}"/>
</file>

<file path=customXml/itemProps3.xml><?xml version="1.0" encoding="utf-8"?>
<ds:datastoreItem xmlns:ds="http://schemas.openxmlformats.org/officeDocument/2006/customXml" ds:itemID="{D76C4A8E-434E-43D4-BC5C-DEB952555594}"/>
</file>

<file path=customXml/itemProps4.xml><?xml version="1.0" encoding="utf-8"?>
<ds:datastoreItem xmlns:ds="http://schemas.openxmlformats.org/officeDocument/2006/customXml" ds:itemID="{7DDF93C7-0FDA-4D43-83BA-BDDD3C58BD2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 Energy Assistance Mar 2023</vt:lpstr>
      <vt:lpstr>2. Past Due Balances</vt:lpstr>
    </vt:vector>
  </TitlesOfParts>
  <Company>PUGET SOUND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 McKinley</dc:creator>
  <cp:lastModifiedBy>McKinley, Christine</cp:lastModifiedBy>
  <dcterms:created xsi:type="dcterms:W3CDTF">2021-06-03T17:49:26Z</dcterms:created>
  <dcterms:modified xsi:type="dcterms:W3CDTF">2023-04-20T23:46:35Z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0x0101006E56B4D1795A2E4DB2F0B01679ED314A0042BA66D152C5244F9D6378BECD2888A1</vt:lpwstr>
  </property>
  <property fmtid="{D5CDD505-2E9C-101B-9397-08002B2CF9AE}" pid="3" name="_docset_NoMedatataSyncRequired">
    <vt:lpwstr>False</vt:lpwstr>
  </property>
</Properties>
</file>